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3040" windowHeight="7212" tabRatio="932" activeTab="3"/>
  </bookViews>
  <sheets>
    <sheet name="TABLO-1" sheetId="1" r:id="rId1"/>
    <sheet name="TÜM BÖLGE" sheetId="70" r:id="rId2"/>
    <sheet name="İZMİR" sheetId="71" r:id="rId3"/>
    <sheet name="MANİSA" sheetId="72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D25" i="69" s="1"/>
  <c r="C15" i="69"/>
  <c r="C25" i="69" s="1"/>
  <c r="G33" i="27"/>
  <c r="I25" i="69" l="1"/>
  <c r="D46" i="69"/>
  <c r="D33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<sst xmlns="http://schemas.openxmlformats.org/spreadsheetml/2006/main" count="52456" uniqueCount="4256">
  <si>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</si>
  <si>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</si>
  <si>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</si>
  <si>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</si>
  <si>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</si>
  <si>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</si>
  <si>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</si>
  <si>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</si>
  <si>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</si>
  <si>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</si>
  <si>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</si>
  <si>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</si>
  <si>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</si>
  <si>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</si>
  <si>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</si>
  <si>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</si>
  <si>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</si>
  <si>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</si>
  <si>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</si>
  <si>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</si>
  <si>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</si>
  <si>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</si>
  <si>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</si>
  <si>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</si>
  <si>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</si>
  <si>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</si>
  <si>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</si>
  <si>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</si>
  <si>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</si>
  <si>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</si>
  <si>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</si>
  <si>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</si>
  <si>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</si>
  <si>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</si>
  <si>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</si>
  <si>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</si>
  <si>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</si>
  <si>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</si>
  <si>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</si>
  <si>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</si>
  <si>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</si>
  <si>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</si>
  <si>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</si>
  <si>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</si>
  <si>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</si>
  <si>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</si>
  <si>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</si>
  <si>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</si>
  <si>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</si>
  <si>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</si>
  <si>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</si>
  <si>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</si>
  <si>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</si>
  <si>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</si>
  <si>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</si>
  <si>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</si>
  <si>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</si>
  <si>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</si>
  <si>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</si>
  <si>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</si>
  <si>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</si>
  <si>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</si>
  <si>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</si>
  <si>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</si>
  <si>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</si>
  <si>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</si>
  <si>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</si>
  <si>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</si>
  <si>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</si>
  <si>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</si>
  <si>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</si>
  <si>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</si>
  <si>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</si>
  <si>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</si>
  <si>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</si>
  <si>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</si>
  <si>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</si>
  <si>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</si>
  <si>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</si>
  <si>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</si>
  <si>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</si>
  <si>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</si>
  <si>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</si>
  <si>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</si>
  <si>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</si>
  <si>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</si>
  <si>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</si>
  <si>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</si>
  <si>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</si>
  <si>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</si>
  <si>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</si>
  <si>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</si>
  <si>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</si>
  <si>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</si>
  <si>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</si>
  <si>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</si>
  <si>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</si>
  <si>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</si>
  <si>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</si>
  <si>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</si>
  <si>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</si>
  <si>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</si>
  <si>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</si>
  <si>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</si>
  <si>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</si>
  <si>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</si>
  <si>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</si>
  <si>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</si>
  <si>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</si>
  <si>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</si>
  <si>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</si>
  <si>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</si>
  <si>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</si>
  <si>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</si>
  <si>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</si>
  <si>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</si>
  <si>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</si>
  <si>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</si>
  <si>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</si>
  <si>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</si>
  <si>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</si>
  <si>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</si>
  <si>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</si>
  <si>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</si>
  <si>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</si>
  <si>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</si>
  <si>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</si>
  <si>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Manevra</t>
  </si>
  <si>
    <t>Uzun</t>
  </si>
  <si>
    <t>Bildirimsiz</t>
  </si>
  <si>
    <t>OG Fider Açması</t>
  </si>
  <si>
    <t>OG Yeraltı Kablo Arızası</t>
  </si>
  <si>
    <t>Kısa</t>
  </si>
  <si>
    <t>OG Kesici Arızası</t>
  </si>
  <si>
    <t>OG Sigorta Atması</t>
  </si>
  <si>
    <t>Şebeke Bakım Çalışması</t>
  </si>
  <si>
    <t>Müteahhit Çalışması</t>
  </si>
  <si>
    <t>Bildirimli</t>
  </si>
  <si>
    <t>OG İletken Kopması</t>
  </si>
  <si>
    <t>TEİAŞ Trafo Arızası</t>
  </si>
  <si>
    <t>TEİŞA Hat Bakım Çalışması</t>
  </si>
  <si>
    <t>OG Klemens Arızası</t>
  </si>
  <si>
    <t>AG Termik Açması</t>
  </si>
  <si>
    <t>OG Kademe Ayarı</t>
  </si>
  <si>
    <t>OG Ayırıcı Arızası</t>
  </si>
  <si>
    <t>OG Atlama Arızası</t>
  </si>
  <si>
    <t>AG Tel Kopuğu</t>
  </si>
  <si>
    <t>AG Yeraltı Kablo Arızası</t>
  </si>
  <si>
    <t>AG Sehim Bozukluğu</t>
  </si>
  <si>
    <t>AG Pano Kol Sigorta Atığı</t>
  </si>
  <si>
    <t>AG Box / Sdk Giriş Faz Sigorta Atığı</t>
  </si>
  <si>
    <t>AG Yük Ayırıcı Arızası</t>
  </si>
  <si>
    <t>OG Hatta Yabancı Cisim</t>
  </si>
  <si>
    <t>AG Sigorta Atığı</t>
  </si>
  <si>
    <t>AG Atlama Kopuğu</t>
  </si>
  <si>
    <t>Trafo Bakım Çalışması</t>
  </si>
  <si>
    <t>AG Pano Arızası</t>
  </si>
  <si>
    <t>AG Klemens Arızası</t>
  </si>
  <si>
    <t>AG İzolatör Arızası</t>
  </si>
  <si>
    <t>AG Pano Faz Sigorta Atığı</t>
  </si>
  <si>
    <t>AG Nötr İletken Kopması</t>
  </si>
  <si>
    <t>OG Trafo Arızası</t>
  </si>
  <si>
    <t>AG Hatta Yabancı Cisim</t>
  </si>
  <si>
    <t>AG Box / Sdk Giriş Sigorta Atığı</t>
  </si>
  <si>
    <t>AG Hatta Ağaç Kesimi</t>
  </si>
  <si>
    <t>AG Box Arızası</t>
  </si>
  <si>
    <t>AG Kablo Başlığı Arızası</t>
  </si>
  <si>
    <t>OG İzolatör Arızası</t>
  </si>
  <si>
    <t>AG Direk Değişimi</t>
  </si>
  <si>
    <t>OG Direk Yıkılması</t>
  </si>
  <si>
    <t>Yangın</t>
  </si>
  <si>
    <t>NH Altlık Arızası</t>
  </si>
  <si>
    <t>Yabani Hayvan Teması</t>
  </si>
  <si>
    <t>OG Hatta Ağaç Kesimi</t>
  </si>
  <si>
    <t>AG Direk Kırılması</t>
  </si>
  <si>
    <t>AG Travers Arızası</t>
  </si>
  <si>
    <t>OG Parafudr Patlaması</t>
  </si>
  <si>
    <t>OG Kablo Başlığı Arızası</t>
  </si>
  <si>
    <t>OG Trafo Kademe Ayarı</t>
  </si>
  <si>
    <t>L-427 35-18-L00427_6348033</t>
  </si>
  <si>
    <t>SEYDIKÖY IM 35-08-A00002_CENGİZHAN  K03</t>
  </si>
  <si>
    <t>SEYDIKÖY IM 35-08-A00002_ALTAY  K15</t>
  </si>
  <si>
    <t>BEYOBA TR-11 45-72-M00426_45-72-M00426</t>
  </si>
  <si>
    <t>SEYDIKÖY IM 35-08-A00002_TR-1 34.5  M20</t>
  </si>
  <si>
    <t>DEMIRCI TM 45-74-A00001_DEMİRCİ-2  M11</t>
  </si>
  <si>
    <t>SEYDIKÖY IM 35-08-A00002_KUPLAJ  M21</t>
  </si>
  <si>
    <t>SEYDIKÖY IM 35-08-A00002_TR-1 10.5  K08</t>
  </si>
  <si>
    <t>SEYDIKÖY IM 35-08-A00002_AKÇAY  K05</t>
  </si>
  <si>
    <t>SEYDIKÖY IM 35-08-A00002_MİLLET  K06</t>
  </si>
  <si>
    <t>SEYDIKÖY IM 35-08-A00002_AVCILAR  K07</t>
  </si>
  <si>
    <t>YUNTDAG KÖK 35-16-M00010_BERGAMA TM  M03</t>
  </si>
  <si>
    <t>BERGAMA TM 35-16-A00004_ÇANDARLI-1  M06</t>
  </si>
  <si>
    <t>KEMALPASA TM 35-27-A00002_KUYUCAK  M07</t>
  </si>
  <si>
    <t>AKHISAR IM 45-72-A00001_ESKİ ZEYTİN OVA  L06</t>
  </si>
  <si>
    <t>DEMIRCILI DM 35-15-L00895_L01</t>
  </si>
  <si>
    <t>KALE KÖYÜ TR-1 45-78-M00632_45-78-M00632</t>
  </si>
  <si>
    <t>KIZILCAAGAÇ TR-1 35-20-L00354_35-20-L00354</t>
  </si>
  <si>
    <t>MORSAN TM 45-71-A00002_AKGEDİK  M14</t>
  </si>
  <si>
    <t>AKHISAR IM 45-72-A00001_OVAKÖY  L04</t>
  </si>
  <si>
    <t>BAYINDIR IM 35-20-A00001_CANLI  L19</t>
  </si>
  <si>
    <t>ÇATALOLUK DM 45-74-M00227_GÜVELİ  M06</t>
  </si>
  <si>
    <t>KEMHALLI KÖK 45-86-M00044_M02</t>
  </si>
  <si>
    <t>GÖLBASI KÖYÜ TR-1 45-77-M00087_45-77-M00087</t>
  </si>
  <si>
    <t>TR-18 45-78-L00018_L02</t>
  </si>
  <si>
    <t>DERBENT TM 45-83-A00003_TURGUTLU-3  M02</t>
  </si>
  <si>
    <t>MERSINLI TR-3 45-78-M00937_45-78-M00937</t>
  </si>
  <si>
    <t>M-1902 OGLANANASI TR-12 35-22-M00645_35-22-M00645</t>
  </si>
  <si>
    <t>TR-5 35-19-L00005_ERDEM YILMAZ ÖZEL TR  L01</t>
  </si>
  <si>
    <t>YASAR SÖKELIOGLU-1 35-20-L00099_9096100</t>
  </si>
  <si>
    <t>M-361 35-09-M00361_M-570  M03</t>
  </si>
  <si>
    <t>TIRAZLI KÖK 45-79-M00079_M02</t>
  </si>
  <si>
    <t>DILEK TR-3 45-80-M00138_C</t>
  </si>
  <si>
    <t>DM-14/08 45-71-M00385_DM-14/3  M01</t>
  </si>
  <si>
    <t>TR-66 45-78-L00066_49415677</t>
  </si>
  <si>
    <t>KUYUCAK TR-1 35-27-M00863_35-27-M00863</t>
  </si>
  <si>
    <t>CABBAR DM 45-73-M00100_CABBAR DM-1  M09</t>
  </si>
  <si>
    <t>KARAPINAR IM 45-78-A00002_ELDELEK  L03</t>
  </si>
  <si>
    <t>K-4534 35-01-K04534_35-01-K04534</t>
  </si>
  <si>
    <t>TR-18 45-78-L00018_45-78-L00018</t>
  </si>
  <si>
    <t>L-121 35-18-L00121_H01</t>
  </si>
  <si>
    <t>ÇINARLIKUYU TR-1 45-71-M01491_H01</t>
  </si>
  <si>
    <t>METAL ISLERI TR-12 KÖK 35-22-M00112_M-493 KÖYLÜ KARDEŞLER ÖZEL  M04</t>
  </si>
  <si>
    <t>ÇIFTÇIIBRAHIM CAMI MAH.TR-1 45-77-M00098_45-77-M00098</t>
  </si>
  <si>
    <t>SOMA TR-26/2 45-82-M00119_45-82-M00119</t>
  </si>
  <si>
    <t>DM-7/TR-10 35-22-M00059_A</t>
  </si>
  <si>
    <t>K-2948 EGE GIYIM SAN. 35-03-K02948Ö_</t>
  </si>
  <si>
    <t>KARAKUYU TR-11 35-26-M00447_35-26-M00447</t>
  </si>
  <si>
    <t>BELEVI IM 35-13-A00002_BELEVİ ŞEHİR-2  L12</t>
  </si>
  <si>
    <t>GERENKÖY TR 4 35-23-M00150_35-23-M00150</t>
  </si>
  <si>
    <t>K-342 35-02-K00342_35-02-K00342</t>
  </si>
  <si>
    <t>HARMANDALI KÖK 45-71-M00061_M01</t>
  </si>
  <si>
    <t>K-2864 35-01-K02864_D</t>
  </si>
  <si>
    <t>M-1386 35-03-M01386_35-03-M01386</t>
  </si>
  <si>
    <t>KAZIM ÖZTÜRK SULAMA GRUBU 35-29-M00337_35-29-M00337</t>
  </si>
  <si>
    <t>OKÇULAR-1 35-16-M00109_35-16-M00109</t>
  </si>
  <si>
    <t>POYRAZDAMLARI TR-3 45-78-M00574_45-78-M00574</t>
  </si>
  <si>
    <t>BÜYÜKGÜNEY TR-1 45-82-M00337_45-82-M00337</t>
  </si>
  <si>
    <t>YAYLAKÖY KÖYÜ TR-1 45-71-M01710_H01</t>
  </si>
  <si>
    <t>BAHÇELI  AR ÇIFTLIGI TR2 35-30-L00146_35-30-L00146</t>
  </si>
  <si>
    <t>MEHMET INCE SULAMA GRUBU 35-27-M00174_H01</t>
  </si>
  <si>
    <t>DAGDERE TR-2 45-72-M00257_45-72-M00257</t>
  </si>
  <si>
    <t>KARAKUYU-10 35-26-M00217_H01</t>
  </si>
  <si>
    <t>ÇAMBEL TR1 35-27-M00477_35-27-M00477</t>
  </si>
  <si>
    <t>BEYLER KÖK 45-85-L00034_45-85-L00034</t>
  </si>
  <si>
    <t>BADEMLI TR-1 DM 35-15-L01010_L11</t>
  </si>
  <si>
    <t>KUYUCAK DM 35-27-M00273_BATU KİMYASAL ÖZEL TR  M01</t>
  </si>
  <si>
    <t>AKKEÇILI TR-1 45-78-M00624_45-78-M00624</t>
  </si>
  <si>
    <t>DM-22 45-71-M01177_DM-23  M07</t>
  </si>
  <si>
    <t>TR-36 35-17-M00036_10828224</t>
  </si>
  <si>
    <t>LÜTFIYE TR-1 45-80-M00131_45-80-M00131</t>
  </si>
  <si>
    <t>K-3720 35-02-K03720_35-02-K03720</t>
  </si>
  <si>
    <t>ÇAMKÖY TOPRAK SULAMA TR-2 35-16-M00229_35-16-M00229</t>
  </si>
  <si>
    <t>SARUHANLI TR-2 45-80-M00002_45-80-M00002</t>
  </si>
  <si>
    <t>TR-2/100 45-83-L00100_</t>
  </si>
  <si>
    <t>TERZIHALILLER-1 35-16-M00105_35-16-M00105</t>
  </si>
  <si>
    <t>AKGEDIK TR-1 45-71-M01047_45-71-M01047</t>
  </si>
  <si>
    <t>ASAGIÇOBANISA TR-18 45-71-M00107_M01</t>
  </si>
  <si>
    <t>K-4017 35-02-K04017_35-02-K04017</t>
  </si>
  <si>
    <t>DM-14/22 45-71-M00545_H01</t>
  </si>
  <si>
    <t>TAHSIN GÜLEÇ SULAMA GRUBU 35-29-L00669_35-29-L00669</t>
  </si>
  <si>
    <t>KARABULU KÖK 35-31-L00227_HALİLLER KÖK  L05</t>
  </si>
  <si>
    <t>KUYUCAK DM 35-27-M00273_KEMALPAŞA TM  M03</t>
  </si>
  <si>
    <t>BASIBÜYÜK KÖK 45-77-L00158_L04</t>
  </si>
  <si>
    <t>DAGDERE DM 45-72-M00097_FUNDACIK KÖK  M07</t>
  </si>
  <si>
    <t>KIZILAVLU KÖK 45-78-M00837_MUKADDER KAYA ÖZEL TR  M01</t>
  </si>
  <si>
    <t>ISMET ORAY SULAMA GRUBU TR 35-27-M00242_35-27-M00242</t>
  </si>
  <si>
    <t>TOKMAKLI KÖK 45-86-M00047_BORLU KÖK  M03</t>
  </si>
  <si>
    <t>KARASAVCI TR-1 45-78-M00553_H01</t>
  </si>
  <si>
    <t>ANSIZCA TR-1 35-27-M00861_35-27-M00861</t>
  </si>
  <si>
    <t>M-362 35-09-M00362_M-447  M03</t>
  </si>
  <si>
    <t>BAGLICA TR-1 45-79-M00286_H01</t>
  </si>
  <si>
    <t>TR-2/16 45-72-L00016_</t>
  </si>
  <si>
    <t>SOMA TR-26/1 45-82-M00118_A</t>
  </si>
  <si>
    <t>GÜRES KÖK 45-80-M00053_KOLDERE KÖK  M01</t>
  </si>
  <si>
    <t>KIZLARALANI KÖK 45-72-L00698_KARPA İNŞ.İTH.İHR.SAN. TİC.A.Ş. ÖZEL TR  L03</t>
  </si>
  <si>
    <t>SARIGÖL DM 45-79-M00069_ESKİ KÖYLER FİDERİ  M09</t>
  </si>
  <si>
    <t>ÖZPINAR TR-1 45-79-M00224_H01</t>
  </si>
  <si>
    <t>ÇÖKELEK TR-1 45-78-L00649_H01</t>
  </si>
  <si>
    <t>K-3960 35-02-K03960_35-02-K03960</t>
  </si>
  <si>
    <t>K-2952 35-03-K02952_K-4511  K03</t>
  </si>
  <si>
    <t>GÖRDES DM 45-75-M00050_ÇATALOLUK GÖRDES  M14</t>
  </si>
  <si>
    <t>GERENKÖY TR-5 35-23-M00151_35-23-M00151</t>
  </si>
  <si>
    <t>YAKAKÖY KÖK 45-75-M00067_M06</t>
  </si>
  <si>
    <t>K-1049 35-02-K01049_K-3634  K02</t>
  </si>
  <si>
    <t>KEMER TARIMSAL SULAMA-1 45-78-M00584_H01</t>
  </si>
  <si>
    <t>SALUR KÖK 45-75-M00062_M03</t>
  </si>
  <si>
    <t>SOMA TR-22/1 45-82-M00112_B</t>
  </si>
  <si>
    <t>BAGYURDU TR2 35-27-L00230_A</t>
  </si>
  <si>
    <t>ARSLANLAR TM 35-26-A00004_KUTLUTAŞ  M29</t>
  </si>
  <si>
    <t>BADINCA TR-1 45-73-M00371_45-73-M00371</t>
  </si>
  <si>
    <t>POYRAZDAMLARI TR-11 45-78-M00576_ÖZCAN ÜNLÜ ÖZEL TR  M05</t>
  </si>
  <si>
    <t>YAGCILAR TR-3 45-71-M01442_H01</t>
  </si>
  <si>
    <t>TR-2/30-A 45-72-L00060_49742874</t>
  </si>
  <si>
    <t>K-1667 35-02-K01667_35-02-K01667</t>
  </si>
  <si>
    <t>MENDERES DM-2/TR-1 35-22-M00300_KÖYLER-1  M15</t>
  </si>
  <si>
    <t>TASLIYOL KÖK 35-27-M00495_KÖRFEZ GIDA ÖZEL TR  M01</t>
  </si>
  <si>
    <t>ÇAMBEL KÖK 35-27-M00619_YENMİŞ-1  M01</t>
  </si>
  <si>
    <t>ADALA TR-1 45-78-M00284_45-78-M00284</t>
  </si>
  <si>
    <t>FUNDACIK KÖK 45-75-M00068_M02</t>
  </si>
  <si>
    <t>MERSINLI TR-1 45-78-M00935_H01</t>
  </si>
  <si>
    <t>ERENKÖY TR-2 45-73-M00449_B</t>
  </si>
  <si>
    <t>K-1193 35-07-K01193_35-07-K01193</t>
  </si>
  <si>
    <t>DELEMENLER CAMII YANI TR 45-73-M00727_45-73-M00727</t>
  </si>
  <si>
    <t>GERELI KÖYÜ AHMET ÇETIN SULAMA GRB TR-15 35-15-M00314_C</t>
  </si>
  <si>
    <t>KARAYENICE TR-1 45-71-M01506_H01</t>
  </si>
  <si>
    <t>K-613 35-07-K00613_35-07-K00613</t>
  </si>
  <si>
    <t>TÜRKMEN TR-454 TARIMSAL SULAMA 45-73-M00336_45-73-M00336</t>
  </si>
  <si>
    <t>TR-74 45-77-L00074_45-77-L00074</t>
  </si>
  <si>
    <t>AKTAS TR 45-77-L00264_45-77-L00264</t>
  </si>
  <si>
    <t>MERSINLI TR-4 45-78-M00938_49342750</t>
  </si>
  <si>
    <t>K-1772 35-01-K01772_35-01-K01772</t>
  </si>
  <si>
    <t>M-2486 DADASKENT TR-2 35-10-M02486_TRAFO  M02</t>
  </si>
  <si>
    <t>NALDÖKEN TR-1 45-82-M00198_45-82-M00198</t>
  </si>
  <si>
    <t>K-1762 35-01-K01762_K-749  K01</t>
  </si>
  <si>
    <t>ÇIKRIKÇI TR-1 45-81-M00206_45-81-M00206</t>
  </si>
  <si>
    <t>DM-1/47 45-71-M00149_45-71-M00149</t>
  </si>
  <si>
    <t>YESILKENT SITESI 35-30-M00301_35-30-M00301</t>
  </si>
  <si>
    <t>YENIKÖY TR-1 45-73-M00252_45-73-M00252</t>
  </si>
  <si>
    <t>L-125 OVACIK 35-18-L00125_H</t>
  </si>
  <si>
    <t>ZAGNOS SULAMA TR-2 35-16-M00302_H01</t>
  </si>
  <si>
    <t>YESILOVA TR-1 45-78-M01058_H01</t>
  </si>
  <si>
    <t>M-10 35-02-M00010_35-02-M00010</t>
  </si>
  <si>
    <t>MENDERES DM-2/TR-1 35-22-M00300_PERLİT  M18</t>
  </si>
  <si>
    <t>K-535 35-02-K00535_</t>
  </si>
  <si>
    <t>BADINCA TR-3 45-73-M00386_45-73-M00386</t>
  </si>
  <si>
    <t>BAYRAM KARAKOÇ SULAMA GRUBU TR 35-27-L00132_35-27-L00132</t>
  </si>
  <si>
    <t>GERENKÖY KÖK 35-23-M00156_GERENKÖY TR-1  M02</t>
  </si>
  <si>
    <t>KARAKOCA TR-1 45-71-M00978_45-71-M00978</t>
  </si>
  <si>
    <t>GÖRDES DM 45-75-M00050_GÜNEŞLİ  M13</t>
  </si>
  <si>
    <t>OKLUISA KÖK 45-81-M00046_M04</t>
  </si>
  <si>
    <t>DM-3/4 45-71-M00116_45-71-M00116</t>
  </si>
  <si>
    <t>SARUHANLI TR-31 45-80-M00031_M01</t>
  </si>
  <si>
    <t>TR-1/57 45-72-M00057_45-72-M00057</t>
  </si>
  <si>
    <t>TEPEKÖY TR-1 35-16-L00257_47534770</t>
  </si>
  <si>
    <t>FOÇA TR-46 35-23-L00046_FOÇA TR-42  L02</t>
  </si>
  <si>
    <t>GÜVERCINLIK BURGAZ MAH. TR 45-77-L00328_H01</t>
  </si>
  <si>
    <t>ARMUTLU IM 35-27-A00001_EUROGIDA  M11</t>
  </si>
  <si>
    <t>BOYALI ÇAYBASI TR-1 45-75-M00267_45-75-M00267</t>
  </si>
  <si>
    <t>KARAHALILLI KÖK 35-20-L00087_35-20-L00087</t>
  </si>
  <si>
    <t>SINIRLI TR-1 45-83-M00459_</t>
  </si>
  <si>
    <t>HATUNDERE TR-2 35-28-M00567_35-28-M00567</t>
  </si>
  <si>
    <t>VELILER KÖK 35-31-L00116_L03</t>
  </si>
  <si>
    <t>BERGAMA TM 35-16-A00004_DİKİLİ-2  M16</t>
  </si>
  <si>
    <t>K-493 35-01-K00493_TRAFO  K01</t>
  </si>
  <si>
    <t>ERTUGRUL TR-5 35-15-L00679_C</t>
  </si>
  <si>
    <t>DELIKTAS TR-4 35-30-M00154_H01</t>
  </si>
  <si>
    <t>ALÇUK TM 35-17-A00001_MENEMEN-1  M30</t>
  </si>
  <si>
    <t>K-2623 35-02-K02623_A1B A</t>
  </si>
  <si>
    <t>SALIHLI TM 45-78-A00004_DEMİRKÖPRÜ-2  M08</t>
  </si>
  <si>
    <t>YUNTDAG KÖK 35-16-M00010_M01</t>
  </si>
  <si>
    <t>SARUHANLI TR-13 45-80-M00013_45-80-M00013</t>
  </si>
  <si>
    <t>DM1-70 35-29-M00070_35-29-M00070</t>
  </si>
  <si>
    <t>K-1714 35-01-K01714_K-2655  K02</t>
  </si>
  <si>
    <t>YASEMIN DM 35-19-M00002_KUŞÇULAR  M02</t>
  </si>
  <si>
    <t>BAGARASI TR-11 35-23-M00180_42067419</t>
  </si>
  <si>
    <t>ÇARIKMAHMUTLU TR 45-77-L00172_H01</t>
  </si>
  <si>
    <t>SEYREK TR-7 KÖK 35-28-M00379_35-28-M00379</t>
  </si>
  <si>
    <t>OVAKENT IM 35-15-A00003_BADEMLİ  L07</t>
  </si>
  <si>
    <t>ÇÖMLEKÇI TR-1 35-31-L00091_35-31-L00091</t>
  </si>
  <si>
    <t>K-1714 35-01-K01714_35-01-K01714</t>
  </si>
  <si>
    <t>DM-25/18 45-71-M00366_45-71-M00366</t>
  </si>
  <si>
    <t>KARATEKKE TR-4 35-29-L00134_35-29-L00134</t>
  </si>
  <si>
    <t>ALÇUK TM 35-17-A00001_GİRİŞ  M25</t>
  </si>
  <si>
    <t>KARABURÇ HAL YANI TR-4 35-31-L00266_35-31-L00266</t>
  </si>
  <si>
    <t>K-858 35-01-K00858_6046203</t>
  </si>
  <si>
    <t>PANCAR KÖK 35-26-M00891_BULGURCA  M03</t>
  </si>
  <si>
    <t>ÇIRPI IM 35-20-A00002_35-20-A00002</t>
  </si>
  <si>
    <t>TR-23 35-13-L00023_A</t>
  </si>
  <si>
    <t>KINIK TR-1 45-81-M00139_45-81-M00139</t>
  </si>
  <si>
    <t>BOZDAG TR-7 35-15-L00290_A</t>
  </si>
  <si>
    <t>SULUDERE TR-4 DEDE KAHVE ALTI 35-31-L00065_35-31-L00065</t>
  </si>
  <si>
    <t>EMIRALEM TR-18 KÖK 35-28-M00239_35-28-M00239</t>
  </si>
  <si>
    <t>KARAVELILER TR-3 35-20-L00142_35-20-L00142</t>
  </si>
  <si>
    <t>KARAOGLANLI TR-1 KÖK 45-71-M00091_TR-2  M03</t>
  </si>
  <si>
    <t>SELIMSAHLAR TR-3 45-71-M01297_H01</t>
  </si>
  <si>
    <t>K-1112 35-03-K01112_D</t>
  </si>
  <si>
    <t>AFSAR TR-5 BAHÇEARASI 45-73-M00786_45-73-M00786</t>
  </si>
  <si>
    <t>K-3634 35-02-K03634_35-02-K03634</t>
  </si>
  <si>
    <t>BAKLACI TR-1 45-73-M00523_45-73-M00523</t>
  </si>
  <si>
    <t>KARABURÇ TR-10 35-31-L00386_35-31-L00386</t>
  </si>
  <si>
    <t>TR-2/75 45-83-L00075_</t>
  </si>
  <si>
    <t>TORUNLU TR-1 45-78-M01079_H01</t>
  </si>
  <si>
    <t>K-2408 35-04-K02408_35-04-K02408</t>
  </si>
  <si>
    <t>KOBAKLAR TR-1 45-75-M00154_45-75-M00154</t>
  </si>
  <si>
    <t>ASAGI SAKRAN TR 35-17-M00223_H01</t>
  </si>
  <si>
    <t>KARAOT-2 35-26-M00508_6906134</t>
  </si>
  <si>
    <t>KAVAKLIDERE TR-18 45-73-M01017_H01</t>
  </si>
  <si>
    <t>K-3583 35-02-K03583_C</t>
  </si>
  <si>
    <t>SEYHDAVUTLAR TR-1 45-79-M00123_H01</t>
  </si>
  <si>
    <t>ÇARIKTEKKE MAH.TR-1 45-73-M00722_H01</t>
  </si>
  <si>
    <t>TR-64 GERENLIKUYU 35-15-L00064_B</t>
  </si>
  <si>
    <t>TR-87 45-78-L00087_</t>
  </si>
  <si>
    <t>TR-25 45-77-L00025_A</t>
  </si>
  <si>
    <t>YENIKENT TR-1 35-16-M00026_</t>
  </si>
  <si>
    <t>K-3830 35-03-K03830_TRAFO  K02</t>
  </si>
  <si>
    <t>TR-2/107 (IBRAHIMCI KÖK) 45-83-L00107_</t>
  </si>
  <si>
    <t>DM-14/2 45-71-M00373_</t>
  </si>
  <si>
    <t>SEFERIHISAR IM 35-14-A00002_SIĞACIK  L36</t>
  </si>
  <si>
    <t>AKGEDIK TR-1 45-71-M01047_43156810</t>
  </si>
  <si>
    <t>PESREFLI TÜRK YURDU 35-29-L00448_H01</t>
  </si>
  <si>
    <t>TR-2/107 (IBRAHIMCI KÖK) 45-83-L00107_45-83-L00107</t>
  </si>
  <si>
    <t>DIKILITAS TR-1 45-75-M00314_A</t>
  </si>
  <si>
    <t>K-4665 35-04-K04665_915037039</t>
  </si>
  <si>
    <t>HISAR KAPLICA TR-1 45-74-M00058_H01</t>
  </si>
  <si>
    <t>TR-125 ZEYTINALANI 35-19-L00125_35-19-L00125</t>
  </si>
  <si>
    <t>TR-126 35-16-L00126_35-16-L00126</t>
  </si>
  <si>
    <t>ALI MALÇOK VE ARK. ÖZEL TR 35-15-L00416Ö_48830821</t>
  </si>
  <si>
    <t>DERBENT TM 45-83-A00003_AHMETLİ  M18</t>
  </si>
  <si>
    <t>MURADIYE DM 45-71-M00006_DM-04  M09</t>
  </si>
  <si>
    <t>PAYAMLI M-21 35-25-M00171_35-25-M00171</t>
  </si>
  <si>
    <t>TIRE IM-DM-1 35-29-A00001_ÇIRPI  M26</t>
  </si>
  <si>
    <t>ARPALIK TARIMSAL SULAMA TR-2 45-83-M00334_45-83-M00334</t>
  </si>
  <si>
    <t>KILLIK TR-2 KÖK 45-73-M00343_45-73-M00343</t>
  </si>
  <si>
    <t>KARAKOVA TR-1 35-15-L00447_35-15-L00447</t>
  </si>
  <si>
    <t>SADULLAH SEZER GRB 35-30-M00197_35-30-M00197</t>
  </si>
  <si>
    <t>KIZILÇUKUR TR-5 KESKIN 45-79-M00469_A</t>
  </si>
  <si>
    <t>SAGANCI TR-1 35-16-L00264_35-16-L00264</t>
  </si>
  <si>
    <t>TR-124 35-16-L00124_L01</t>
  </si>
  <si>
    <t>KÖPRÜBASI TR-10 45-86-M00010_A</t>
  </si>
  <si>
    <t>PAZARKÖY TR-1 45-78-L00699_45-78-L00699</t>
  </si>
  <si>
    <t>SÜLEYMANLI TR-2 35-28-M00291_H01</t>
  </si>
  <si>
    <t>ÖZBEY IM 35-26-A00005_CEZA EVİ  L20</t>
  </si>
  <si>
    <t>K-299 35-02-K00299_R</t>
  </si>
  <si>
    <t>ZEYTINALAN IM 35-19-A00002_KEKLİKTEPE  M10</t>
  </si>
  <si>
    <t>YAKACIK TR-2 35-20-L00233_H01</t>
  </si>
  <si>
    <t>TR-135 35-19-L00135_35-19-L00135</t>
  </si>
  <si>
    <t>DELEMENLER DERE MAH TR 45-73-M00671_45-73-M00671</t>
  </si>
  <si>
    <t>ERGENEKON TR-9 GEÇIT 45-83-M00621_48087648</t>
  </si>
  <si>
    <t>L-178 35-18-L00178_35-18-L00178</t>
  </si>
  <si>
    <t>M-1101 35-03-M01101_35-03-M01101</t>
  </si>
  <si>
    <t>MURADIYE DM 45-71-M00006_ÜÇPINAR DM  M02</t>
  </si>
  <si>
    <t>MORSAN TM 45-71-A00002_BAĞYOLU  M12</t>
  </si>
  <si>
    <t>MORSAN TM 45-71-A00002_MURADİYE  M13</t>
  </si>
  <si>
    <t>ISIKLAR TR-1 45-76-L00014_H01</t>
  </si>
  <si>
    <t>DM-2 35-17-M00002_A</t>
  </si>
  <si>
    <t>K-344 35-01-K00344_35-01-K00344</t>
  </si>
  <si>
    <t>K-1576 35-07-K01576_35-07-K01576</t>
  </si>
  <si>
    <t>ENCEKLER TR-1 45-77-M00117_45-77-M00117</t>
  </si>
  <si>
    <t>TR-125 35-16-L00125_L04</t>
  </si>
  <si>
    <t>ÖRENCIK KAPAN TR-1 35-31-L00224_35-31-L00224</t>
  </si>
  <si>
    <t>M-1983 35-09-M01983_F</t>
  </si>
  <si>
    <t>KIRTEPE KÖK 35-29-L00055_L03</t>
  </si>
  <si>
    <t>ÖDEMIS IM 35-15-A00001_ESKİ OVAKENT  L40</t>
  </si>
  <si>
    <t>L-12 BALLI KUYU 35-14-L00012_35-14-L00012</t>
  </si>
  <si>
    <t>K-2725 35-02-K02725_35-02-K02725</t>
  </si>
  <si>
    <t>ISMAILLER TR-1 45-74-M00271_H01</t>
  </si>
  <si>
    <t>KARAKUYU-2 35-26-M00439_35-26-M00439</t>
  </si>
  <si>
    <t>PELITALAN TR-1 45-71-M01570_H01</t>
  </si>
  <si>
    <t>HALILBEYLI DM 35-27-M00620_HALİLBEYLİ İÇME SUYU  M05</t>
  </si>
  <si>
    <t>GÜVERCINLIK TR-1 45-77-L00334_45-77-L00334</t>
  </si>
  <si>
    <t>BURUNCUK TR-3 35-20-L00299_6999245</t>
  </si>
  <si>
    <t>BASIBÜYÜK TR-1 45-77-L00218_45-77-L00218</t>
  </si>
  <si>
    <t>ALASEHIR TR-55 45-73-M00055_45-73-M00055</t>
  </si>
  <si>
    <t>M-254 35-09-M00254_35-09-M00254</t>
  </si>
  <si>
    <t>ASARLIK TR-14 KÖK 35-28-M00168_35-28-M00168</t>
  </si>
  <si>
    <t>ÇAPAKLI TR-1 45-78-M00445_45-78-M00445</t>
  </si>
  <si>
    <t>K-4779 35-04-K04779_A</t>
  </si>
  <si>
    <t>K-106 35-01-K00106_B</t>
  </si>
  <si>
    <t>GÖRDES TR-1 45-75-M00001_D</t>
  </si>
  <si>
    <t>EROGLU TR-1 45-77-L00213_45-77-L00213</t>
  </si>
  <si>
    <t>K-820 35-04-K00820_35-04-K00820</t>
  </si>
  <si>
    <t>BERGAMA TM 35-16-A00004_DİKİLİ-1  M13</t>
  </si>
  <si>
    <t>ASAGIBEY-3 35-16-M00116_35-16-M00116</t>
  </si>
  <si>
    <t>L-226 ARITMA 35-18-L00226_35-18-L00226</t>
  </si>
  <si>
    <t>TR-1/45 45-83-M00045_45-83-M00045</t>
  </si>
  <si>
    <t>BODAMAS TR-5 45-75-M00303_H01</t>
  </si>
  <si>
    <t>YENI FOÇA TR-9 35-23-M00009_35-23-M00009</t>
  </si>
  <si>
    <t>MENDERES DM-2/TR-1 35-22-M00300_KÖYLER-2  M01</t>
  </si>
  <si>
    <t>NARINCALISÜLEYMAN TR 45-77-L00209_45-77-L00209</t>
  </si>
  <si>
    <t>HANPASA TR-1 45-72-M00205_45-72-M00205</t>
  </si>
  <si>
    <t>AHMET KOCA TARIMSAL SULAMA GRB TR-1 45-71-M00902_45-71-M00902</t>
  </si>
  <si>
    <t>BASIBÜYÜK KÖK 45-77-L00158_KULA İM  L05</t>
  </si>
  <si>
    <t>K-3547 35-03-K03547_35-03-K03547</t>
  </si>
  <si>
    <t>MURADIYE DM-5/05 45-71-M00235_M08</t>
  </si>
  <si>
    <t>TR-1-5/7 35-20-L00065_H01</t>
  </si>
  <si>
    <t>YENIKÖY TR-1 45-78-L00306_45-78-L00306</t>
  </si>
  <si>
    <t>K-2312 35-03-K02312_C</t>
  </si>
  <si>
    <t>KAVACIK TR-1 45-77-M00001_45-77-M00001</t>
  </si>
  <si>
    <t>K-1316 35-04-K01316_1316 D1 D</t>
  </si>
  <si>
    <t>TR-72 45-78-M00072_45-78-M00072</t>
  </si>
  <si>
    <t>VILLAKENT TR-10 35-28-M00385_10985311</t>
  </si>
  <si>
    <t>ESENYAZI TR-2 45-77-M00018_B</t>
  </si>
  <si>
    <t>ASARLIK TR-3 35-28-M00183_H01</t>
  </si>
  <si>
    <t>MENDERES DM-2/TR-1 35-22-M00300_DM2/TR16  M07</t>
  </si>
  <si>
    <t>M-1099 35-03-M01099_c1 C</t>
  </si>
  <si>
    <t>DM-4/TR-2 35-13-L00057_A</t>
  </si>
  <si>
    <t>TR-72 45-78-M00072_49415183</t>
  </si>
  <si>
    <t>PINARLAR TR-1 45-81-M00241_45-81-M00241</t>
  </si>
  <si>
    <t>TR-1-2/2 35-20-L00008_35-20-L00008</t>
  </si>
  <si>
    <t>KAVAKLIDERE TR-12 45-73-M00145_45-73-M00145</t>
  </si>
  <si>
    <t>K-1725 35-07-K01725_35-07-K01725</t>
  </si>
  <si>
    <t>ISMETIYE TR-1 45-73-M00994_A</t>
  </si>
  <si>
    <t>GÖRDES DM 45-75-M00050_KAŞIKÇI  M11</t>
  </si>
  <si>
    <t>SOMA TR-6 45-82-M00006_SOMA TR-7/1  M01</t>
  </si>
  <si>
    <t>DM-12/04-A 45-71-M00577_44503563</t>
  </si>
  <si>
    <t>ÜRKMEZ M-20 35-25-M00160_12352510</t>
  </si>
  <si>
    <t>YENICEKÖY TR-2 35-15-L00428_A</t>
  </si>
  <si>
    <t>ULUKENT DM-4/1 35-28-M00043_35-28-M00043</t>
  </si>
  <si>
    <t>DERBENT IM-DM 45-83-A00004_45-83-A00004</t>
  </si>
  <si>
    <t>M-1573 35-01-M01573_A</t>
  </si>
  <si>
    <t>TR-100 35-15-M00100_48877977</t>
  </si>
  <si>
    <t>K-1809 35-01-K01809_TRAFO  K03</t>
  </si>
  <si>
    <t>DM-3/TR-14 35-13-L00052_C</t>
  </si>
  <si>
    <t>YANIKDAG TR-1 45-75-M00202_45-75-M00202</t>
  </si>
  <si>
    <t>KARAPINAR IM 45-78-A00002_TR-A  L01</t>
  </si>
  <si>
    <t>EMIRALEM TR-9 35-28-M00232_35-28-M00232</t>
  </si>
  <si>
    <t>SARUHANLI TR-13 45-80-M00013_M01</t>
  </si>
  <si>
    <t>KARABURÇ FILM EVI YANI TR-2 35-31-L00254_35-31-L00254</t>
  </si>
  <si>
    <t>L-11 PTT ÖNÜ 35-14-L00011_9199863</t>
  </si>
  <si>
    <t>NARLIGEÇIT KÖK 35-24-M00205_35-24-M00205</t>
  </si>
  <si>
    <t>EMIRALEM TR-15 35-28-M00237_35-28-M00237</t>
  </si>
  <si>
    <t>M-1229 35-01-M01229_TRAFO  M03</t>
  </si>
  <si>
    <t>M-1016 35-03-M01016_C</t>
  </si>
  <si>
    <t>HAMIDIYE TR-1 45-77-L00114_H01</t>
  </si>
  <si>
    <t>MENDERES DM-2/TR-1 35-22-M00300_DM-2/TR-2  M02</t>
  </si>
  <si>
    <t>KAPANCI KÖK 45-78-L00229_L01</t>
  </si>
  <si>
    <t>TR-146 35-15-M00146_M01</t>
  </si>
  <si>
    <t>KOYUNDERE TR-1 35-28-M00154_H01</t>
  </si>
  <si>
    <t>TR-1/15 45-72-M00015_49743270</t>
  </si>
  <si>
    <t>DM-17/06-A 45-71-M00633_45-71-M00633</t>
  </si>
  <si>
    <t>TR-5 35-27-M00005_A1B A</t>
  </si>
  <si>
    <t>DM-12/02 (LALELI I.Ö.) 45-71-M00306_45-71-M00306</t>
  </si>
  <si>
    <t>AKHISAR IM 45-72-A00001_TR-1/2  M20</t>
  </si>
  <si>
    <t>TR-69 35-19-L00069_</t>
  </si>
  <si>
    <t>TR-34 35-16-L00034_47578075</t>
  </si>
  <si>
    <t>K-844 35-01-K00844_K-2679  K01</t>
  </si>
  <si>
    <t>K-3314 35-09-K03314_T</t>
  </si>
  <si>
    <t>K-150 35-02-K00150_G3B G</t>
  </si>
  <si>
    <t>TR-1/33 45-72-M00033_M03</t>
  </si>
  <si>
    <t>HALILLER KÖK 35-31-L00228_L05</t>
  </si>
  <si>
    <t>DM-3 35-29-M00003_48371584</t>
  </si>
  <si>
    <t>M-2200 BELENBASI TR-2 35-03-M02200_</t>
  </si>
  <si>
    <t>DEMIRCI KÖK 35-26-M00779_35-26-M00779</t>
  </si>
  <si>
    <t>MORDOGAN MANAL TR-49 35-21-L00176_H01</t>
  </si>
  <si>
    <t>SAHYAR TR-421 TARIMSAL SULAMA 45-73-M00942_D</t>
  </si>
  <si>
    <t>AVDAN TARIMSAL SULAMA TR-1 45-82-M00223_H01</t>
  </si>
  <si>
    <t>YENICEKÖY TR-4 35-15-L00429_A</t>
  </si>
  <si>
    <t>YAGBASTI TR-1 45-77-L00141_C</t>
  </si>
  <si>
    <t>GÜNEY DM 45-83-L00130_L01</t>
  </si>
  <si>
    <t>EVRENOS TR-2 45-71-M01405_H01</t>
  </si>
  <si>
    <t>SALUR KÖK 45-75-M00062_GÖRDES DM  M01</t>
  </si>
  <si>
    <t>FOÇA TR-47 35-23-L00047_35-23-L00047</t>
  </si>
  <si>
    <t>KÖSEALI TR-1 45-78-M00781_45-78-M00781</t>
  </si>
  <si>
    <t>KAZIKLI TR-1 45-81-M00200_A</t>
  </si>
  <si>
    <t>SÖGÜTLÜ TR-1 45-72-L00203_H01</t>
  </si>
  <si>
    <t>VAHIT TOPBAS SLM GRB TR 35-27-M00713_35-27-M00713</t>
  </si>
  <si>
    <t>YENIKÖY YÖRÜKLER MAH. TR-5 35-15-L00505_A</t>
  </si>
  <si>
    <t>ÇIMENTEPE TR-1 45-79-M00236_F</t>
  </si>
  <si>
    <t>KABAZLI KÖK 45-78-M00675_CP KULUÇKA ÖZEL TR  M01</t>
  </si>
  <si>
    <t>K-218 35-01-K00218_35-01-K00218</t>
  </si>
  <si>
    <t>BARDAKÇI TR-1 45-74-M00170_H01</t>
  </si>
  <si>
    <t>KISIK TR-2 35-22-M00136_35-22-M00136</t>
  </si>
  <si>
    <t>KORDON TR-2 45-78-M00760_49284184</t>
  </si>
  <si>
    <t>K-3 35-01-K00003_B1 B</t>
  </si>
  <si>
    <t>L-278 35-18-L00278_35-18-L00278</t>
  </si>
  <si>
    <t>SEYREKLI TR-2 35-15-L00440_B</t>
  </si>
  <si>
    <t>DALGIR TR-1 45-75-M00152_45-75-M00152</t>
  </si>
  <si>
    <t>YENMIS KÖK 35-27-M00366_BORA ENERJİ KÖK  M01</t>
  </si>
  <si>
    <t>K-1062 35-01-K01062_35-01-K01062</t>
  </si>
  <si>
    <t>YILMAZ TR-8 45-78-L00208_45-78-L00208</t>
  </si>
  <si>
    <t>GÜRLE TR-1 45-71-M01065_45-71-M01065</t>
  </si>
  <si>
    <t>TEKELLER KÖYÜ TR-1 45-71-M01268_H01</t>
  </si>
  <si>
    <t>K-828 35-01-K00828_35-01-K00828</t>
  </si>
  <si>
    <t>GÖRDES TR-20 45-75-M00020_A</t>
  </si>
  <si>
    <t>L-404 35-18-L00404_35-18-L00404</t>
  </si>
  <si>
    <t>ÇANSA KÖK 45-81-M00047_M01</t>
  </si>
  <si>
    <t>MURADIYE DM-4/14-A 45-71-M02007_M03</t>
  </si>
  <si>
    <t>TR-2/126-A 45-83-L00203_H01</t>
  </si>
  <si>
    <t>IRFAN MADRAN GRUP SULAMA 35-29-M00335_35-29-M00335</t>
  </si>
  <si>
    <t>TR-2 45-77-L00002_B</t>
  </si>
  <si>
    <t>YUSUFLU KÖK 35-20-L00077_L01</t>
  </si>
  <si>
    <t>ELDELEK TARIMSAL SULAMA TR-1 45-78-L00579_H01</t>
  </si>
  <si>
    <t>K-4027 35-01-K04027_C</t>
  </si>
  <si>
    <t>L-6 35-18-L00006_35-18-L00006</t>
  </si>
  <si>
    <t>K-253 35-01-K00253_SA</t>
  </si>
  <si>
    <t>ÇAKIRCA ALI TR-1 45-73-M00557_45-73-M00557</t>
  </si>
  <si>
    <t>TR-52 SAGLIK OCAGI 35-26-M00052_</t>
  </si>
  <si>
    <t>L-428 35-18-L00428_35-18-L00428</t>
  </si>
  <si>
    <t>ALI SAHIN SULAMA GRUBU 35-29-M00175_35-29-M00175</t>
  </si>
  <si>
    <t>YENI SAKRAN TR-3 35-17-M00203_H01</t>
  </si>
  <si>
    <t>ESBAS IM 35-08-A00001_OPTİMUM-1  M17</t>
  </si>
  <si>
    <t>ILICA GIS TM 35-07-A00002_ILICA-16  K22</t>
  </si>
  <si>
    <t>ATAKÖY TARIMSAL SULAMA TR-5 35-22-M00178_H01</t>
  </si>
  <si>
    <t>KÖSELER TR-1 45-75-M00170_45-75-M00170</t>
  </si>
  <si>
    <t>PINARKÖY TR-2 35-16-L00266_35-16-L00266</t>
  </si>
  <si>
    <t>TR-115 ZEYTINALANI 35-19-L00115_35-19-L00115</t>
  </si>
  <si>
    <t>L-440 35-18-L00440_35-18-L00440</t>
  </si>
  <si>
    <t>ULUKENT DM-4/10 35-28-M00032_35-28-M00032</t>
  </si>
  <si>
    <t>TR-125 35-16-L00125_L01</t>
  </si>
  <si>
    <t>FOÇA TR-39 35-23-L00039_35-23-L00039</t>
  </si>
  <si>
    <t>MANISA TM-1 45-71-A00001_TURGUTLU-2  M18</t>
  </si>
  <si>
    <t>K-622 35-01-K00622_B</t>
  </si>
  <si>
    <t>KIPA DM 35-26-M00283_YAZIBAŞI DM-4  M10</t>
  </si>
  <si>
    <t>M-13 35-02-M00013_M-408  M08</t>
  </si>
  <si>
    <t>DM-1/66 45-71-M00012_DM-1/65  M02</t>
  </si>
  <si>
    <t>MURADIYE ORTA ÖLÇEKLI SAN. TR-5 45-71-M00223_45-71-M00223</t>
  </si>
  <si>
    <t>K-3621 35-01-K03621_35-01-K03621</t>
  </si>
  <si>
    <t>K-748 35-07-K00748_B</t>
  </si>
  <si>
    <t>KÜNER TR-2 35-22-M00227_35-22-M00227</t>
  </si>
  <si>
    <t>M-1542 35-01-M01542_D</t>
  </si>
  <si>
    <t>DM-1/22 35-29-M00022_M01</t>
  </si>
  <si>
    <t>DEMIRCI TM 45-74-A00001_DEMİRKÖPRÜ  M15</t>
  </si>
  <si>
    <t>HACI HALILLER DM 45-71-M00065_HACI HALİLLER TR-1 KÖK  M03</t>
  </si>
  <si>
    <t>GÖRECE M-351 35-22-M00351_35-22-M00351</t>
  </si>
  <si>
    <t>K-2314 35-03-K02314_35-03-K02314</t>
  </si>
  <si>
    <t>SUBASI TR-1 45-73-M00808_45-73-M00808</t>
  </si>
  <si>
    <t>ULUKENT DM-2/12 35-28-M00582_35-28-M00582</t>
  </si>
  <si>
    <t>AYVACIK TR-1 35-28-M00256_B</t>
  </si>
  <si>
    <t>SULTAN DM 35-25-M00121_ÖZDERE CUMHURİYET  M010</t>
  </si>
  <si>
    <t>TR-134 35-19-L00134_35-19-L00134</t>
  </si>
  <si>
    <t>TEKKEDERE TR-1 35-16-M00056_35-16-M00056</t>
  </si>
  <si>
    <t>BASIBÜYÜK KÖK 45-77-L00158_L01</t>
  </si>
  <si>
    <t>K-4208 35-08-K04208_35-08-K04208</t>
  </si>
  <si>
    <t>K-371 35-07-K00371_35-07-K00371</t>
  </si>
  <si>
    <t>M-1117 35-01-M01117_R</t>
  </si>
  <si>
    <t>ÇIRPI IM 35-20-A00002_ÇIRPI SULAMA  M21</t>
  </si>
  <si>
    <t>EMIRLI TR-1 35-15-L00857_35-15-L00857</t>
  </si>
  <si>
    <t>K-4052 35-01-K04052_35-01-K04052</t>
  </si>
  <si>
    <t>CABBAR DM 45-73-M00100_CABBAR DM-3  M24</t>
  </si>
  <si>
    <t>BIÇAKÇI OVACIK TR-6 35-15-L00085_C</t>
  </si>
  <si>
    <t>GÜMÜLDÜR DM 35-25-M00100_BARAJ  M01</t>
  </si>
  <si>
    <t>DEREBASI TR-7 35-29-L00260_H01</t>
  </si>
  <si>
    <t>TR-1/15 45-72-M00015_tr1 15 a2 49743270</t>
  </si>
  <si>
    <t>KIRELLI KÖK 35-29-L00054_L06</t>
  </si>
  <si>
    <t>DM-19/02 45-71-M00713_TR-19/03  M02</t>
  </si>
  <si>
    <t>TOYGAR TR-449 TARIMSAL SULAMA 45-73-M00975_45-73-M00975</t>
  </si>
  <si>
    <t>ALAÇATI IM 35-18-A00002_L-427  L05</t>
  </si>
  <si>
    <t>ALAÇATI IM 35-18-A00002_ILICA-1  L07</t>
  </si>
  <si>
    <t>DEMIRCI KÖK 35-26-M00779_DEMİRCİ KÖYÜ TR-1  M02</t>
  </si>
  <si>
    <t>ALAÇATI TM 35-18-A00005_ALAÇATI-4  M04</t>
  </si>
  <si>
    <t>K-18 35-04-K00018_ST</t>
  </si>
  <si>
    <t>K-4778 35-04-K04778_35-04-K04778</t>
  </si>
  <si>
    <t>K-1498 35-02-K01498_C</t>
  </si>
  <si>
    <t>K-4294 35-02-K04294_TRF-1  K03</t>
  </si>
  <si>
    <t>HACI HALILLER DM 45-71-M00065_MANİSA TM-1  M02</t>
  </si>
  <si>
    <t>GÜMÜLDÜR DM-4 35-25-M00053_35-25-M00053</t>
  </si>
  <si>
    <t>DM-18/08 45-71-M00257_44497549</t>
  </si>
  <si>
    <t>KAPLAN TR-1 45-82-M00186_45-82-M00186</t>
  </si>
  <si>
    <t>UMURLU TR-6 35-31-L00360_35-31-L00360</t>
  </si>
  <si>
    <t>MURADIYE TR-1 ISTASYON KABIN 45-71-M00192_M01</t>
  </si>
  <si>
    <t>HACITUFAN KÖYÜ TR 45-77-L00162_45-77-L00162</t>
  </si>
  <si>
    <t>K-4708 35-04-K04708_35-04-K04708</t>
  </si>
  <si>
    <t>EMIR HACILI-1 TARIMSAL SULAMA 45-78-L00634_45-78-L00634</t>
  </si>
  <si>
    <t>K-707 35-04-K00707_35-04-K00707</t>
  </si>
  <si>
    <t>MUSTULLAR TR-1 45-72-L00211_49486022</t>
  </si>
  <si>
    <t>CENKYERI TR-7 45-82-M00255_45-82-M00255</t>
  </si>
  <si>
    <t>ALACALAR TR-1 45-76-L00087_45-76-L00087</t>
  </si>
  <si>
    <t>TILKIKÖY TR-2 45-71-M01272_H01</t>
  </si>
  <si>
    <t>GÖKBEL TR-1 45-71-M01659_45-71-M01659</t>
  </si>
  <si>
    <t>YESILDERE TR 45-74-M00190_45-74-M00190</t>
  </si>
  <si>
    <t>K-190 35-01-K00190_B</t>
  </si>
  <si>
    <t>AKSELENDI TR-3 45-72-L00825_45-72-L00825</t>
  </si>
  <si>
    <t>DÜNDARLI AKKAVAK TR-3 35-29-L00333_35-29-L00333</t>
  </si>
  <si>
    <t>TERZIHALILLER-2 35-16-M00106_35-16-M00106</t>
  </si>
  <si>
    <t>YENIPAZAR TR-1 45-78-M00686_H01</t>
  </si>
  <si>
    <t>K-639 35-01-K00639_E</t>
  </si>
  <si>
    <t>YENIKÖY ISMAIL AFACAN SULAMA GRUBU 35-31-L00185_H01</t>
  </si>
  <si>
    <t>IZSU ÖZEL TR 35-23-M00167Ö_42123867</t>
  </si>
  <si>
    <t>TR-61 35-26-M00061_35-26-M00061</t>
  </si>
  <si>
    <t>SARNIÇ TR-1 45-72-L00260_49536528</t>
  </si>
  <si>
    <t>K-2337 35-03-K02337_35-03-K02337</t>
  </si>
  <si>
    <t>ILKKURSUN MERKEZ TR-1 35-15-L00489_35-15-L00489</t>
  </si>
  <si>
    <t>ÜZÜMLÜ TR-184 TARIMSAL SULAMA 45-73-M00654_B</t>
  </si>
  <si>
    <t>SARIÇALI TR-1 35-27-L00299_35-27-L00299</t>
  </si>
  <si>
    <t>ISIKLAR KÖK 45-73-M00467_M05</t>
  </si>
  <si>
    <t>L-70 BELEDIYE PARK 35-14-L00070_L05</t>
  </si>
  <si>
    <t>GÖÇBEYLI TR-2 35-16-M00017_47430269</t>
  </si>
  <si>
    <t>K-1436 35-01-K01436_35-01-K01436</t>
  </si>
  <si>
    <t>K-1757 35-02-K01757_B</t>
  </si>
  <si>
    <t>ÇARIKBALLI KÖSELER TR 45-77-L00187_H01</t>
  </si>
  <si>
    <t>SELIMSAHLAR TR-2 45-71-M00137_TR-3  M05</t>
  </si>
  <si>
    <t>DM-1/61 35-29-M00061_48366428</t>
  </si>
  <si>
    <t>K-4237 35-03-K04237_</t>
  </si>
  <si>
    <t>BEKTASLAR TR-1 45-78-M00505_45-78-M00505</t>
  </si>
  <si>
    <t>TR-1/48 45-72-M00048_</t>
  </si>
  <si>
    <t>SAKARLI KÖK 45-76-M00046_M04</t>
  </si>
  <si>
    <t>GÜMELE TR-1 45-74-M00247_45-74-M00247</t>
  </si>
  <si>
    <t>M-11 GERMIYAN KÖYÜ 35-18-M00011_7293005</t>
  </si>
  <si>
    <t>BOZAGAÇ TR-3 45-78-M00663_49192849</t>
  </si>
  <si>
    <t>KABAÇINAR TR-1 45-83-L00285_45-83-L00285</t>
  </si>
  <si>
    <t>GÜVERCINLIK TR-1 45-77-L00334_H01</t>
  </si>
  <si>
    <t>TARIMSAL SULAMA TR-13 45-85-L00041_45-85-L00041</t>
  </si>
  <si>
    <t>TR-1/14 45-72-M00014_</t>
  </si>
  <si>
    <t>K-945 35-02-K00945_35-02-K00945</t>
  </si>
  <si>
    <t>YAKAKÖY KÖK 45-75-M00067_KAYACIK KÖK  M04</t>
  </si>
  <si>
    <t>GÖRDES TR-6 45-75-M00006_M04</t>
  </si>
  <si>
    <t>KAZANLI TR-2 35-15-L00976_A</t>
  </si>
  <si>
    <t>KEMALPASA TM 35-27-A00002_KEMALPAŞA-1  M06</t>
  </si>
  <si>
    <t>K-218 35-01-K00218_K-1037  K02</t>
  </si>
  <si>
    <t>TR-25 (DM-3/6) 35-17-M00025_F01 F</t>
  </si>
  <si>
    <t>K-1725 35-07-K01725_H01</t>
  </si>
  <si>
    <t>YENIKÖY TR-1 45-71-M01046_43116945</t>
  </si>
  <si>
    <t>YENI SAKRAN TR-2 35-17-M00202_5653954</t>
  </si>
  <si>
    <t>YAGCILLI TR-3 45-82-M00329_45-82-M00329</t>
  </si>
  <si>
    <t>DELEMENLER KÖK 45-73-M00490_M03</t>
  </si>
  <si>
    <t>M-2330 35-01-M02330_35-01-M02330</t>
  </si>
  <si>
    <t>L-244 35-18-L00244_35-18-L00244</t>
  </si>
  <si>
    <t>GÖKÇEAGIL TR-2 35-30-L00140_A</t>
  </si>
  <si>
    <t>GÜZELHISAR TR-1 35-17-M00167_H01</t>
  </si>
  <si>
    <t>YUKARICUMA SULAMA TR-1 35-16-M00740_35-16-M00740</t>
  </si>
  <si>
    <t>MURADIYE DM-4/5 KÖK 45-71-M00823_AZİZ TEKELİ ÖZEL TR  M01</t>
  </si>
  <si>
    <t>BOZBURUN TR-1 45-86-M00139_A</t>
  </si>
  <si>
    <t>YUNUSDERE TR-1 45-83-L00287_45-83-L00287</t>
  </si>
  <si>
    <t>OVAKENT IM 35-15-A00003_LOKMAN KUYU  L12</t>
  </si>
  <si>
    <t>TR-35 35-15-M00035_48890634</t>
  </si>
  <si>
    <t>ÇAMBEL TR1 35-27-M00477_H01</t>
  </si>
  <si>
    <t>SEYHYAYLA TR-1 45-75-M00151_H01</t>
  </si>
  <si>
    <t>DERBENT IM-DM 45-83-A00004_FABRİKALAR  L17</t>
  </si>
  <si>
    <t>K-2812 35-07-K02812_D</t>
  </si>
  <si>
    <t>ÜÇÜNCÜ KISIM SANAYI TR-4 45-83-M00630_</t>
  </si>
  <si>
    <t>TR-77 35-30-L00077_TR-19  L02</t>
  </si>
  <si>
    <t>SAKARKAYA TR-1 45-72-L00493_H01</t>
  </si>
  <si>
    <t>DELEMENLER GÜZLE TR-1 45-73-M00683_A</t>
  </si>
  <si>
    <t>DM-2/14 (MURADIYE CAMII) 45-71-M00075_DM-2/14 (MURADİYE CAMİİ)  M02</t>
  </si>
  <si>
    <t>DEREÇIFTLIK ESENÇAY 45-75-M00234_H01</t>
  </si>
  <si>
    <t>TR-2/102 45-83-L00102_48122843</t>
  </si>
  <si>
    <t>TARIMSAL SULAMA TR-84 45-85-L00186_H01</t>
  </si>
  <si>
    <t>HACIRAHMANLI TR-4 45-80-M00150_H01</t>
  </si>
  <si>
    <t>KULA IM 45-77-A00001_ESKİ SELENDİ  M06</t>
  </si>
  <si>
    <t>DEREKÖY KÖK 45-77-L00290_L05</t>
  </si>
  <si>
    <t>TR-2 (MENDERES YANI KABIN) 35-32-L00002_A</t>
  </si>
  <si>
    <t>BOZYERLER TR-1 35-16-M00141_35-16-M00141</t>
  </si>
  <si>
    <t>KAPAKLI DM 45-72-M00309_KAYIŞLAR  M10</t>
  </si>
  <si>
    <t>HACIALILER TR-1 45-73-M00732_45-73-M00732</t>
  </si>
  <si>
    <t>TR-84 45-78-L00084_45-78-L00084</t>
  </si>
  <si>
    <t>ERDELLI TR-2 KÖK 45-72-L00476_DEREKÖY KÖK  L01</t>
  </si>
  <si>
    <t>TR-42 45-77-L00042_D</t>
  </si>
  <si>
    <t>ILKKURSUN YOL KENARI TR-2 35-15-L00490_A</t>
  </si>
  <si>
    <t>ÇINARLIKUYU TR-1 45-71-M01491_45-71-M01491</t>
  </si>
  <si>
    <t>YAYAKENT DM 35-24-M00209_DSİ P6 ÖZEL TR  M04</t>
  </si>
  <si>
    <t>ALASEHIR TM 45-73-A00001_KEMALİYE-2  M20</t>
  </si>
  <si>
    <t>DEMIRCI KÖK 35-26-M00779_KARACAAĞAÇ ENH  M06</t>
  </si>
  <si>
    <t>TR-15 35-15-M00015_48909459</t>
  </si>
  <si>
    <t>HACIRAHMANLI TR-1 KÖK 45-80-M00070_HACIRAHMANLI TR-3  M03</t>
  </si>
  <si>
    <t>KAVAKLIDERE KÖK 45-73-M00140_M04</t>
  </si>
  <si>
    <t>K-2831 35-03-K02831_A3 A</t>
  </si>
  <si>
    <t>BEYDAG IM 35-32-A00001_TOSUNLAR  L22</t>
  </si>
  <si>
    <t>TR-95 35-19-L00095_L02</t>
  </si>
  <si>
    <t>K-123 35-01-K00123_35-01-K00123</t>
  </si>
  <si>
    <t>DOMBAYLI BAHÇELER TR-3 45-78-M00277_</t>
  </si>
  <si>
    <t>K-3835 35-08-K03835_A</t>
  </si>
  <si>
    <t>ÇERKEZ HAMIDIYE TR-2 45-82-M00260_45-82-M00260</t>
  </si>
  <si>
    <t>AHMETLI TR-5 45-84-L00005_45-84-L00005</t>
  </si>
  <si>
    <t>K-549 35-01-K00549_</t>
  </si>
  <si>
    <t>BOYALI ÇAYBASI TR-2 45-75-M00268_</t>
  </si>
  <si>
    <t>L-296 35-18-L00296_35-18-L00296</t>
  </si>
  <si>
    <t>K-1078 35-02-K01078_F03b F</t>
  </si>
  <si>
    <t>K-828 35-01-K00828_H01</t>
  </si>
  <si>
    <t>AKÇESME TR-2 45-75-M00275_45-75-M00275</t>
  </si>
  <si>
    <t>POYRAZDAMLARI TR-11 45-78-M00576_POYRAZDAMLARI TR-1 KÖK  M01</t>
  </si>
  <si>
    <t>TR-2/115 45-83-L00115_</t>
  </si>
  <si>
    <t>SARNIÇ TR-1 45-77-L00329_H01</t>
  </si>
  <si>
    <t>GÜLBAHÇE TR-10 35-19-L00249_35-19-L00249</t>
  </si>
  <si>
    <t>DM-16/07 45-71-M00271_44486180</t>
  </si>
  <si>
    <t>SEHITLIOGLU KÖYÜ TR 45-77-M00078_45-77-M00078</t>
  </si>
  <si>
    <t>TR-74 HAYRETTIN TEKBAS GRB. 35-15-M00074_35-15-M00074</t>
  </si>
  <si>
    <t>MUSALAR TR-1 45-72-L00156_45-72-L00156</t>
  </si>
  <si>
    <t>TR-1/45 45-72-M00045_49657510</t>
  </si>
  <si>
    <t>OZANCA TR-2 45-85-L00215_45-85-L00215</t>
  </si>
  <si>
    <t>SELENDI TR-11 45-81-M00011_45-81-M00011</t>
  </si>
  <si>
    <t>TR-38 45-74-M00038_I</t>
  </si>
  <si>
    <t>KEMALIYE TR-3 TARIMSAL SULAMA 45-73-M00979_H01</t>
  </si>
  <si>
    <t>KISIK TR-1 (M-135) 35-22-M00135_35-22-M00135</t>
  </si>
  <si>
    <t>TR-70 ÖZEL 45-80-M02070Ö_</t>
  </si>
  <si>
    <t>KARAYAGCI TR-1 45-75-M00195_45-75-M00195</t>
  </si>
  <si>
    <t>L-260 35-18-L00260_35-18-L00260</t>
  </si>
  <si>
    <t>K-2417 35-01-K02417_KARABAĞLAR TM  K03</t>
  </si>
  <si>
    <t>UMURLU TR-2 35-31-L00355_</t>
  </si>
  <si>
    <t>GÜLBAHÇE TR-10 35-19-L00249_H01</t>
  </si>
  <si>
    <t>SAHYAR TR-4 45-73-M00193_H01</t>
  </si>
  <si>
    <t>KAVAKLIDERE TR-12 45-73-M00145_M01</t>
  </si>
  <si>
    <t>DM-3/2 45-71-M00113_45-71-M00113</t>
  </si>
  <si>
    <t>TR-2/108 45-83-L00108_45-83-L00108</t>
  </si>
  <si>
    <t>TR-52 35-27-M00052_35-27-M00052</t>
  </si>
  <si>
    <t>HACI HALILLER DM 45-71-M00065_M05</t>
  </si>
  <si>
    <t>K-289 35-04-K00289_35-04-K00289</t>
  </si>
  <si>
    <t>SANCAKLI BOZKÖY TR-2 45-71-M00530_45-71-M00530</t>
  </si>
  <si>
    <t>KARAKÖY ÜÇYOL TR-1 45-72-L00193_49565632</t>
  </si>
  <si>
    <t>IGDELI DAMLAR SOKAK TR-4 35-31-L00344_35-31-L00344</t>
  </si>
  <si>
    <t>GÖLMARMARA IM 45-85-A00001_KAYAALTI  L15</t>
  </si>
  <si>
    <t>TR-62 MUSTAFA BOZKURT GRB 35-15-M00062_35-15-M00062</t>
  </si>
  <si>
    <t>GÖLMARMARA IM 45-85-A00001_DAHİLİ TRF-1 ÇIKIŞ  M11</t>
  </si>
  <si>
    <t>GÖLMARMARA IM 45-85-A00001_YENİKÖY  L26</t>
  </si>
  <si>
    <t>ÇANDARLI TATIL KÖYÜ KÖK-12 35-30-M00087_M03</t>
  </si>
  <si>
    <t>TIYENLI KÖK 45-85-M00004_M01</t>
  </si>
  <si>
    <t>ÇANDARLI TATIL KÖYÜ KÖK-12 35-30-M00087_M01</t>
  </si>
  <si>
    <t>K-849 35-04-K00849_A3B A</t>
  </si>
  <si>
    <t>L-237 35-14-L00237_5667779</t>
  </si>
  <si>
    <t>ILYASLAR KÖK 45-76-M00048_BAKIR KÖK  M07</t>
  </si>
  <si>
    <t>K-3082 35-04-K03082_D</t>
  </si>
  <si>
    <t>PASAKÖY KÖK 45-80-M00052_M01</t>
  </si>
  <si>
    <t>SARIGÖL DM 45-79-M00069_SELİMİYE FİDERİ  M19</t>
  </si>
  <si>
    <t>PAPUÇLU KÖYÜ TR-1 45-77-M00118_45-77-M00118</t>
  </si>
  <si>
    <t>DADAGLI TR-1 45-79-M00514_45-79-M00514</t>
  </si>
  <si>
    <t>ÇETMEN DM 35-26-M00924_SELAMPEN  M03</t>
  </si>
  <si>
    <t>TR-24 35-31-L00024_35-31-L00024</t>
  </si>
  <si>
    <t>ARAPBASI TR-3 35-20-M00033_35-20-M00033</t>
  </si>
  <si>
    <t>M-1814 KISIK DM-1 35-22-M00095_IŞIKLAR TM  M12</t>
  </si>
  <si>
    <t>TR-38 35-15-M00038_35-15-M00038</t>
  </si>
  <si>
    <t>SELAMPEN KÖK 35-26-M00926_ÇETMEN DM  M04</t>
  </si>
  <si>
    <t>K-2436 35-04-K02436_T</t>
  </si>
  <si>
    <t>L-404 35-18-L00404_a1 11684516</t>
  </si>
  <si>
    <t>ÇUKURKÖY KÖK 35-29-L00034_TİRE İM-DM-1  L03</t>
  </si>
  <si>
    <t>HACIMAHMUTLU TR 45-77-M00055_45-77-M00055</t>
  </si>
  <si>
    <t>ÇAPAKLI KÖK 45-78-M01161_M03</t>
  </si>
  <si>
    <t>K-2485 35-01-K02485_A</t>
  </si>
  <si>
    <t>BOYALI ÇAYBASI TR-1 45-75-M00267_A</t>
  </si>
  <si>
    <t>YUKARI ÇAMKÖY TR-1 45-71-M01487_45-71-M01487</t>
  </si>
  <si>
    <t>BÜYÜKKALE TR-1 35-29-L00668_35-29-L00668</t>
  </si>
  <si>
    <t>AHMETLI IM 45-84-A00001_KÖY GRUBU  L17</t>
  </si>
  <si>
    <t>DM-2/9 EGE KOOP. 35-26-M00827_M03</t>
  </si>
  <si>
    <t>SARIBEY TR-2 45-83-L00329_H01</t>
  </si>
  <si>
    <t>ARMUTLU IM 35-27-A00001_ÇUKURBAĞ  L10</t>
  </si>
  <si>
    <t>TR-19 35-26-M00019_35-26-M00019</t>
  </si>
  <si>
    <t>ISTASYONALTI KÖK 45-83-M00131_YEDEK  M04</t>
  </si>
  <si>
    <t>KEMALIYE TR-10 45-73-M00156_M01</t>
  </si>
  <si>
    <t>KAPIKAYA TR-1 35-17-M00185_35-17-M00185</t>
  </si>
  <si>
    <t>KARADOGAN TR-3 35-15-L00391_35-15-L00391</t>
  </si>
  <si>
    <t>K-3009 35-07-K03009_35-07-K03009</t>
  </si>
  <si>
    <t>ÇINILIKÖY TR1 35-27-L00078_35-27-L00078</t>
  </si>
  <si>
    <t>GÖLMARMARA IM 45-85-A00001_HACIVELİLER  L18</t>
  </si>
  <si>
    <t>YENI FOÇA TR-9 35-23-M00009_B</t>
  </si>
  <si>
    <t>SOGANLI TR-1 45-73-M01034_45-73-M01034</t>
  </si>
  <si>
    <t>KARAVELILER TR-2 35-16-M00127_35-16-M00127</t>
  </si>
  <si>
    <t>SARUHANLI TR-13 45-80-M00013_ETHEM CANTÜRÜ ÖZEL TR  M04</t>
  </si>
  <si>
    <t>KEMALPASA TM 35-27-A00002_ARMUTLU-2  M01</t>
  </si>
  <si>
    <t>MUSACALI TR-1 45-83-M00402_45-83-M00402</t>
  </si>
  <si>
    <t>TR-105 35-26-M00105_35-26-M00105</t>
  </si>
  <si>
    <t>DM-1/38 45-71-M00050_44958610</t>
  </si>
  <si>
    <t>K-469 35-02-K00469_35-02-K00469</t>
  </si>
  <si>
    <t>GÖKÇEALAN TR-1 35-13-L00085_35-13-L00085</t>
  </si>
  <si>
    <t>M-1781 35-02-M01781_35-02-M01781</t>
  </si>
  <si>
    <t>TR-1/2 45-72-M00002_</t>
  </si>
  <si>
    <t>YOLÜSTÜ IM 35-15-A00002_KAVAKKUYU  M09</t>
  </si>
  <si>
    <t>K-3854 35-03-K03854_35-03-K03854</t>
  </si>
  <si>
    <t>GRUPKENT TR-1 35-30-M00203_</t>
  </si>
  <si>
    <t>K-4411 35-01-K04411_B</t>
  </si>
  <si>
    <t>AHMETLI IM 45-84-A00001_DERBENT GİRİŞ  M08</t>
  </si>
  <si>
    <t>SALIM GÜNDÜZ VE ARK. ÖZEL TR 35-30-M00636Ö_A</t>
  </si>
  <si>
    <t>HARMANDALI DM-3 (M-211) 35-09-M00211_ULUCAK TM  M010</t>
  </si>
  <si>
    <t>L-244 35-18-L00244_L03</t>
  </si>
  <si>
    <t>SOMA TR-27/2 45-82-M00122_B3b C</t>
  </si>
  <si>
    <t>ULUCAK DM 35-27-M00792_ULUCAK ŞEHİR  M09</t>
  </si>
  <si>
    <t>KAPAKLI DM 45-72-M00309_KAPAKLI-2 GİRİŞ  M15</t>
  </si>
  <si>
    <t>BADINCA KÖK 45-73-M00341_M03</t>
  </si>
  <si>
    <t>AKÇESME TR-1 45-72-L00860_45-72-L00860</t>
  </si>
  <si>
    <t>ARSLANLAR TM 35-26-A00004_KÖYLER-2  L43</t>
  </si>
  <si>
    <t>ÇIRPI IM 35-20-A00002_ASLANLAR GİRİŞ-1  M23</t>
  </si>
  <si>
    <t>ÇIRPI TR-1/1 35-20-M00001_ÇIRPI İM  M02</t>
  </si>
  <si>
    <t>TR-154 45-78-L00154_45-78-L00154</t>
  </si>
  <si>
    <t>BADEMLER TR-1 35-19-L00298_H01</t>
  </si>
  <si>
    <t>TORBALI DM 35-26-M00001_TR-93 TEZCANLAR  M08</t>
  </si>
  <si>
    <t>TR-99 KIZMEZARLIGI 35-26-M00099_35-26-M00099</t>
  </si>
  <si>
    <t>TORBALI DM 35-26-M00001_TR-140 ÇIKIŞI  M01</t>
  </si>
  <si>
    <t>AKSELENDI TR-3 45-72-L00825_49482948</t>
  </si>
  <si>
    <t>SART TR-2 45-78-M00171_45-78-M00171</t>
  </si>
  <si>
    <t>DEGIRMENDERE TR-1 35-29-L00015_48349552</t>
  </si>
  <si>
    <t>ÇANAKÇI KÖK 45-79-M00194_M03</t>
  </si>
  <si>
    <t>SELENDI TR-23 45-81-M00023_B</t>
  </si>
  <si>
    <t>K-2011 35-08-K02011_TRAFO  K01</t>
  </si>
  <si>
    <t>BEYDAG IM 35-32-A00001_MUTAFLAR  L12</t>
  </si>
  <si>
    <t>DM-2/9 EGE KOOP. 35-26-M00827_AYRANCILAR DM-2  M02</t>
  </si>
  <si>
    <t>KIRAZ IM 35-31-A00001_HALİLLER  L15</t>
  </si>
  <si>
    <t>AHMETLI TR-24 45-84-L00024_H01</t>
  </si>
  <si>
    <t>KIRAZ IM 35-31-A00001_KİRAZ-2  M02</t>
  </si>
  <si>
    <t>MENEMEN TR-71 35-28-L00071_E</t>
  </si>
  <si>
    <t>IBRAHIMKUYU DM 35-15-M00286_İBRAHİM KUYU TR-9  M04</t>
  </si>
  <si>
    <t>SARIKAYA KÖK 35-31-L00284_L01</t>
  </si>
  <si>
    <t>KAPANCI KÖK 45-78-L00229_YILMAZ İM  L07</t>
  </si>
  <si>
    <t>KERPIÇLIK KÖYÜ TR-1 35-15-L00546_35-15-L00546</t>
  </si>
  <si>
    <t>KIRDAMLARI TR-1 45-78-M00504_45-78-M00504</t>
  </si>
  <si>
    <t>SARIGÖL DM 45-79-M00069_TR-37 FİDERİ  M06</t>
  </si>
  <si>
    <t>KÖPRÜBASI DM 45-86-M00051_TR-17 FİDERİ  M03</t>
  </si>
  <si>
    <t>DELEMENLER GÜZLE TR-1 45-73-M00683_45-73-M00683</t>
  </si>
  <si>
    <t>K-4042 35-02-K04042_A</t>
  </si>
  <si>
    <t>BONCUKLU TR-1 45-82-M00202_45-82-M00202</t>
  </si>
  <si>
    <t>GÖRDES DM 45-75-M00050_KÜREKÇİ  M09</t>
  </si>
  <si>
    <t>KULA IM 45-77-A00001_KONURCA  M12</t>
  </si>
  <si>
    <t>BAGARASI TR-10 KÖK 35-23-M00179_GERENKÖY KÖK  M05</t>
  </si>
  <si>
    <t>KARAOGLANLI TR-1 KÖK 45-71-M00091_SANCAKLI İĞDECİK  M01</t>
  </si>
  <si>
    <t>TAYTAN OFIS KÖK 45-78-M00314_SALİHLİ TM  M04</t>
  </si>
  <si>
    <t>UGURLU KÖK 45-86-M00045_M04</t>
  </si>
  <si>
    <t>ULUCAK DM-2/10 35-27-M00337_A</t>
  </si>
  <si>
    <t>ÖDEMIS TM-2 35-15-A00005_ÖDEMİŞ-3  M04</t>
  </si>
  <si>
    <t>BEYKÖY KÖK TR-12 35-32-L00012_BEYDAĞ İM  L03</t>
  </si>
  <si>
    <t>BOZYAKA TM 35-01-A00007_GÖZTEPE-2  M06</t>
  </si>
  <si>
    <t>BOZYAKA TM 35-01-A00007_GÜRÇEŞME-2  M12</t>
  </si>
  <si>
    <t>DERBENT IM-DM 45-83-A00004_TM GİRİŞ-1  M08</t>
  </si>
  <si>
    <t>AKÇAPINAR KÖK 45-83-L00131_L02</t>
  </si>
  <si>
    <t>YARBASAN KÖK 45-74-M00119_DEMİRCİ TM  M03</t>
  </si>
  <si>
    <t>SOMA A SANTRALI TM 45-82-A00001_SAVAŞTEPE 15.8  L14</t>
  </si>
  <si>
    <t>AKÖREN TR-19 KÖK 45-78-M00974_ÇELEN BLOK ÖZEL  M01</t>
  </si>
  <si>
    <t>AKSELENDI IM 45-72-A00004_TR-A GİRİŞ  L18</t>
  </si>
  <si>
    <t>SIVRICE TR-1 45-83-L00422_45-83-L00422</t>
  </si>
  <si>
    <t>POYRAZDAMLARI TR-10 45-78-M00575_45-78-M00575</t>
  </si>
  <si>
    <t>BEYLER KÖK 45-85-L00034_DURMAZ İNŞ.TAAH.TİC.LTD.ŞTİ. ÖZEL TR  L04</t>
  </si>
  <si>
    <t>PINARLI TR-3 35-20-L00334_35-20-L00334</t>
  </si>
  <si>
    <t>KAPAKLI IM 45-72-A00003_ESKİ MECİDİYE  L15</t>
  </si>
  <si>
    <t>KÖPRÜBASI DM 45-86-M00051_ÇATALOLUK  M06</t>
  </si>
  <si>
    <t>SARUHANLI TM 45-80-A00001_SARUHANLI DM-2  M23</t>
  </si>
  <si>
    <t>BEYDAG IM 35-32-A00001_BAKIR  L23</t>
  </si>
  <si>
    <t>AKHISAR IM 45-72-A00001_TR-B  L10</t>
  </si>
  <si>
    <t>ÜÇPINAR DM 45-71-M00183_M04</t>
  </si>
  <si>
    <t>URGANLI YENIKÖY TR-1 45-83-L00447_45-83-L00447</t>
  </si>
  <si>
    <t>TR-94 45-78-L00094_49360976</t>
  </si>
  <si>
    <t>K-1536 35-01-K01536_K-3545  K03</t>
  </si>
  <si>
    <t>MEDAR DM 45-72-L00079_AKHİSAR İM  L01</t>
  </si>
  <si>
    <t>SAZOBA DM 45-72-M00413_M01</t>
  </si>
  <si>
    <t>M-528 35-02-M00528_35-02-M00528</t>
  </si>
  <si>
    <t>GÖKKAYA TR-1 45-84-L00018_</t>
  </si>
  <si>
    <t>KONURCA TR-1 45-77-M00108_H01</t>
  </si>
  <si>
    <t>MAHMUTLAR KÖK 45-74-M00100_M01</t>
  </si>
  <si>
    <t>KEMERDAMLARI TR-1 45-78-M00588_45-78-M00588</t>
  </si>
  <si>
    <t>NURIYE TR-1 45-80-M00118_45-80-M00118</t>
  </si>
  <si>
    <t>MENEMEN TR-14 35-28-L00014_35-28-L00014</t>
  </si>
  <si>
    <t>MENEMEN IM 35-14-A00001_MENEMEN ŞEHİR-1  L06</t>
  </si>
  <si>
    <t>DM-25/16 45-71-M00392_953191308</t>
  </si>
  <si>
    <t>DEMIRCI TM 45-74-A00001_YARBASAN  M02</t>
  </si>
  <si>
    <t>SARUHANLI TR-18 45-80-M00018_45-80-M00018</t>
  </si>
  <si>
    <t>SARIGÖL DM 45-79-M00069_ULUDERBENT FİDERİ  M21</t>
  </si>
  <si>
    <t>KAYMAKÇI IM 35-15-A00004_KAYMAKÇI-2  M19</t>
  </si>
  <si>
    <t>KEMIKLIDERE KÖK 45-80-M00108_KAPAKLI DM  M01</t>
  </si>
  <si>
    <t>SEFERIHISAR DM-2 (TEPECIK KÖPRÜ DM) 35-14-M00332_GÜMÜLDÜR TM 477 H.H. SOL DEVRE  M018</t>
  </si>
  <si>
    <t>M-271 KARAKAYALAR DM 35-14-M00271_DOĞANBEY-SEFERİHİSAR SOL DEVRE  M11</t>
  </si>
  <si>
    <t>EVCILER TR-1 45-82-M00339_H01</t>
  </si>
  <si>
    <t>ÇATALOLUK DM 45-74-M00227_DEMİRCİ GİRİŞ  M02</t>
  </si>
  <si>
    <t>BEYHARMAN TR-1 45-79-M00493_H01</t>
  </si>
  <si>
    <t>K-4625 35-03-K04625_35-03-K04625</t>
  </si>
  <si>
    <t>ÇANDARLI TR-3 35-30-M00003_A</t>
  </si>
  <si>
    <t>SEYDIKÖY TR-1 45-84-L00044_45-84-L00044</t>
  </si>
  <si>
    <t>DEMIRKÖPRÜ TM 45-78-A00005_KÖPRÜBAŞI  M07</t>
  </si>
  <si>
    <t>GÖKÇEN DM 1-2/2 35-29-L00060_35-29-L00060</t>
  </si>
  <si>
    <t>SEMIKLER TM 35-04-A00003_TR-1  M08</t>
  </si>
  <si>
    <t>SEMIKLER TM 35-04-A00003_OYAK  M01</t>
  </si>
  <si>
    <t>SEMIKLER TM 35-04-A00003_VADİ EVLERİ  M02</t>
  </si>
  <si>
    <t>SEMIKLER TM 35-04-A00003_İMBAT  M03</t>
  </si>
  <si>
    <t>DURASILLI TR-7 45-78-M01118_45-78-M01118</t>
  </si>
  <si>
    <t>TR-2/67 45-83-L00067_955123823</t>
  </si>
  <si>
    <t>SELENDI DM 45-81-M00001_SATILMIŞ  M14</t>
  </si>
  <si>
    <t>TOYGAR KÖK 45-73-M00166_BEĞEN İNŞ. TUR. TR-1 ÖZEL  M03</t>
  </si>
  <si>
    <t>YAVUZ ÖZECE GRB 35-20-M00021_35-20-M00021</t>
  </si>
  <si>
    <t>TR-2/11 45-83-L00011_45-83-L00011</t>
  </si>
  <si>
    <t>K-1400 35-01-K01400_35-01-K01400</t>
  </si>
  <si>
    <t>TR-58 35-30-L00058_L04</t>
  </si>
  <si>
    <t>KAYMAKÇI IM 35-15-A00004_ORHANGAZİ  L04</t>
  </si>
  <si>
    <t>ÖDEMIS IM 35-15-A00001_YENİKENT  L37</t>
  </si>
  <si>
    <t>GÜMÜLDÜR DM 35-25-M00100_SEFERİHİSAR  M21</t>
  </si>
  <si>
    <t>YENI HARMANDALI TR-2 45-71-M00892_45-71-M00892</t>
  </si>
  <si>
    <t>GÖLMARMARA TR-12 45-85-L00012_A</t>
  </si>
  <si>
    <t>SART TR-11 45-78-M00177_45-78-M00177</t>
  </si>
  <si>
    <t>ÇATALARMUT TR-1 45-75-M00148_H01</t>
  </si>
  <si>
    <t>K-2711 35-03-K02711_F</t>
  </si>
  <si>
    <t>BEKIRLER TR-4 45-72-L00361_45-72-L00361</t>
  </si>
  <si>
    <t>AKÇAALAN TR-1 45-72-L00743_H01</t>
  </si>
  <si>
    <t>GÜLBAHÇE TR-1 45-71-M00184_45-71-M00184</t>
  </si>
  <si>
    <t>BEYLER ÇAYIRI TR-6 35-16-M00659_A</t>
  </si>
  <si>
    <t>BÜYÜKBELEN TR-3 45-80-M00068_M01</t>
  </si>
  <si>
    <t>K-3420 35-08-K03420_ST</t>
  </si>
  <si>
    <t>YILMAZ TR-2 45-78-L00202_49329934</t>
  </si>
  <si>
    <t>HACIRAHMANLI TR-1 KÖK 45-80-M00070_TR-131 OSMAN AKÇA ÖZEL  M04</t>
  </si>
  <si>
    <t>K-1932 35-09-K01932_C</t>
  </si>
  <si>
    <t>KUYUCAK KARAPINAR TR-1 45-75-M00091_H01</t>
  </si>
  <si>
    <t>KARADERE TR 1 35-24-L00035_35-24-L00035</t>
  </si>
  <si>
    <t>KORDON KÖK 45-78-M00730_M02</t>
  </si>
  <si>
    <t>K-1104 35-03-K01104_A</t>
  </si>
  <si>
    <t>BAKIR TR-3 45-76-M00070_45-76-M00070</t>
  </si>
  <si>
    <t>SELIMSAHLAR TR-2 45-71-M00137_TOKİ  M03</t>
  </si>
  <si>
    <t>ZEYTINALAN TR-110 35-19-M00110_35-19-M00110</t>
  </si>
  <si>
    <t>GÖKEYÜP TR-2 45-78-M00815_H01</t>
  </si>
  <si>
    <t>BAGYOLU TR-1 45-71-M01598_45-71-M01598</t>
  </si>
  <si>
    <t>ZEYTINLIOVA TR-7 45-72-L00421_ZEYTİNLİOVA TR-4  L01</t>
  </si>
  <si>
    <t>KINIK TR-1 45-81-M00139_H01</t>
  </si>
  <si>
    <t>BAHADIR KÖYÜ TR-1 45-80-M00159_45-80-M00159</t>
  </si>
  <si>
    <t>YAGCILAR KÖK 45-71-M00179_İZSU GÖKSU SU POMPALARI ÖZEL KÖK  M01</t>
  </si>
  <si>
    <t>TR-132 35-19-L00132_35-19-L00132</t>
  </si>
  <si>
    <t>SIYEKLI KÖK 45-71-M00185_NETDİREKT RES KÖK  M03</t>
  </si>
  <si>
    <t>K-3646 35-01-K03646_TRAFO  K03</t>
  </si>
  <si>
    <t>MANDALLI TR-1 45-84-M00020_H01</t>
  </si>
  <si>
    <t>YUKARIBEY TR-1 35-16-M00120_35-16-M00120</t>
  </si>
  <si>
    <t>ÇATALOLUK DM 45-74-M00227_HIRKALI  M04</t>
  </si>
  <si>
    <t>ALLAHDIYEN TR-1 45-78-L00279_H01</t>
  </si>
  <si>
    <t>SEYIRDIM ÇALTILIÇUKUR TR-1 45-72-L00717_45-72-L00717</t>
  </si>
  <si>
    <t>SOBRAN TR-537 TARIMSAL SULAMA 45-73-M00609_A</t>
  </si>
  <si>
    <t>ÖRSELLI KÖYÜ TR-1 45-71-M01685_45-71-M01685</t>
  </si>
  <si>
    <t>BAYAT ALANDAMLARI TR-1 45-75-M00243_H01</t>
  </si>
  <si>
    <t>SARIGÖL DM 45-79-M00069_DADAĞLI FİDERİ  M20</t>
  </si>
  <si>
    <t>TR-76 35-19-L00076_35-19-L00076</t>
  </si>
  <si>
    <t>K-1433 35-04-K01433_TR2-G</t>
  </si>
  <si>
    <t>KARABEYLER KAFALAR TR-1 45-81-M00128_A</t>
  </si>
  <si>
    <t>BOZBURUN TR-1 45-86-M00139_45-86-M00139</t>
  </si>
  <si>
    <t>KORUBASI TR-1 45-75-M00240_45-75-M00240</t>
  </si>
  <si>
    <t>ÇARIKKARALAR TR-1 45-73-M01075_H01</t>
  </si>
  <si>
    <t>KARABURUN TR-3 35-21-L00007_35-21-L00007</t>
  </si>
  <si>
    <t>ÇAVUSKÖY TR-1 35-28-M00346_H01</t>
  </si>
  <si>
    <t>SIRINYER MAH. TR-1 45-78-L00284_45-78-L00284</t>
  </si>
  <si>
    <t>AKSELENDI TR-2 45-72-L00824_49483036</t>
  </si>
  <si>
    <t>TARIMSAL SULAMA TR-60 45-85-L00112_H01</t>
  </si>
  <si>
    <t>ÇARDAKLI TR-1 45-74-M00186_45-74-M00186</t>
  </si>
  <si>
    <t>KIRANSEYH TR-2 45-86-M00121_H01</t>
  </si>
  <si>
    <t>PINARBASI ATALAN TR 45-75-M00093_H01</t>
  </si>
  <si>
    <t>KILINÇLI DAMLARI TR 45-77-L00240_A</t>
  </si>
  <si>
    <t>SINIRLI TR-1 45-83-M00459_45-83-M00459</t>
  </si>
  <si>
    <t>K-339 35-02-K00339_C</t>
  </si>
  <si>
    <t>DM-14/11-A 45-71-M02001_45-71-M02001</t>
  </si>
  <si>
    <t>KARAAGAÇ TR-1 45-75-M00228_H01</t>
  </si>
  <si>
    <t>GÜLBAHÇE TR-2 (TR-183) 35-19-L00183_35-19-L00183</t>
  </si>
  <si>
    <t>KAYACIK YANIKDAG TR-3 45-75-M00200_45-75-M00200</t>
  </si>
  <si>
    <t>M-2142 35-07-M02142_F</t>
  </si>
  <si>
    <t>K-1536 35-01-K01536_TRAFO  K04</t>
  </si>
  <si>
    <t>YENI HARMANDALI TR-1 45-71-M00893_45-71-M00893</t>
  </si>
  <si>
    <t>BEYOBA TR-10 45-72-M00425_45-72-M00425</t>
  </si>
  <si>
    <t>ÖREN TR-1 45-74-M00107_45-74-M00107</t>
  </si>
  <si>
    <t>BOYACIK TR-1 45-74-M00115_45-74-M00115</t>
  </si>
  <si>
    <t>KASIKÇI KUYUDERE MAH.TR 45-75-M00082_45-75-M00082</t>
  </si>
  <si>
    <t>MEHMET YÜMLÜ ÖZEL TR 35-15-L00567Ö_48734339</t>
  </si>
  <si>
    <t>ERENLER TR-1 45-75-M00088_45-75-M00088</t>
  </si>
  <si>
    <t>ÇAPAKLI-1 TARIMSAL SULAMA 45-78-M00420_H01</t>
  </si>
  <si>
    <t>KÜREKÇI BEKIREFE TR-2 45-75-M00119_45-75-M00119</t>
  </si>
  <si>
    <t>TR - 9 45-74-M00009_45-74-M00009</t>
  </si>
  <si>
    <t>YAKACIK TR-3 35-20-L00240_35-20-L00240</t>
  </si>
  <si>
    <t>AKPINAR GÖKSU MAH. TR-1 45-75-M00077_45-75-M00077</t>
  </si>
  <si>
    <t>YUKARI AKPINAR TR-2 35-31-L00307_35-31-L00307</t>
  </si>
  <si>
    <t>DM-01/TR-91 45-71-M01856_915849945</t>
  </si>
  <si>
    <t>AKPINAR DEVLETHAN TR-1 45-75-M00081_45-75-M00081</t>
  </si>
  <si>
    <t>ZEYTINELI TR-3 35-19-M00210_35-19-M00210</t>
  </si>
  <si>
    <t>MENEMEN TR-37 35-28-L00037_10032841</t>
  </si>
  <si>
    <t>ULGAR TR-1 45-75-M00167_45-75-M00167</t>
  </si>
  <si>
    <t>AKTAS TR 45-77-L00264_H01</t>
  </si>
  <si>
    <t>KONAKLI TR-1 35-15-L00902_48652670</t>
  </si>
  <si>
    <t>BUCA TM 35-03-A00003_Kozağaç  M32</t>
  </si>
  <si>
    <t>DUGLA TR-1 45-82-M00190_45-82-M00190</t>
  </si>
  <si>
    <t>ULUDERBENT TR-2 45-73-M00492_M01</t>
  </si>
  <si>
    <t>MECIDIYE TR-6 45-72-L00579_45-72-L00579</t>
  </si>
  <si>
    <t>BUCA TM 35-03-A00003_Buca-5  K07</t>
  </si>
  <si>
    <t>BUCA TM 35-03-A00003_Adatepe  M31</t>
  </si>
  <si>
    <t>TR-30 35-19-M00030_7237384</t>
  </si>
  <si>
    <t>BUCA TM 35-03-A00003_Buca-7  K09</t>
  </si>
  <si>
    <t>YENI ORHANLI M-87 35-14-M00087_35-14-M00087</t>
  </si>
  <si>
    <t>BURHAN TR-1 45-78-M00743_45-78-M00743</t>
  </si>
  <si>
    <t>BUCA TM 35-03-A00003_Buca-10  K13</t>
  </si>
  <si>
    <t>L-145 DALYAN DM 35-18-L00145_L-181 TAN SİTESİ  L03</t>
  </si>
  <si>
    <t>K-25 35-03-K00025_K-4285  K01</t>
  </si>
  <si>
    <t>K-3846 35-03-K03846_BUCA TM  K01</t>
  </si>
  <si>
    <t>GÜRÇESME IM 35-03-A00001_AFETEVLERİ  K12</t>
  </si>
  <si>
    <t>BUCA TM 35-03-A00003_Buca-16  K16</t>
  </si>
  <si>
    <t>K-1503 35-03-K01503_K-1502  K01</t>
  </si>
  <si>
    <t>BUCA TM 35-03-A00003_Buca-1  K03</t>
  </si>
  <si>
    <t>ÇELIKLI TR-3 OKULLU 45-78-M00751_49295702</t>
  </si>
  <si>
    <t>K-3414 35-08-K03414_K-3430  K02</t>
  </si>
  <si>
    <t>ESBAS IM 35-08-A00001_ESBAŞ-5  K13</t>
  </si>
  <si>
    <t>ÖZBEY IM 35-26-A00005_ARAPKAHVE  L09</t>
  </si>
  <si>
    <t>ESBAS IM 35-08-A00001_TR-1 10.5  K06</t>
  </si>
  <si>
    <t>KIZILCAAVLU TR-1 35-15-L00180_A</t>
  </si>
  <si>
    <t>KARAYAGCI AVSAR TR-1 45-75-M00293_45-75-M00293</t>
  </si>
  <si>
    <t>KULA IM 45-77-A00001_TR-1  L25</t>
  </si>
  <si>
    <t>K-354 35-04-K00354_E</t>
  </si>
  <si>
    <t>YAKAKÖY TR-1 45-75-M00249_A</t>
  </si>
  <si>
    <t>PINARLI TR-1 35-20-L00322_H01</t>
  </si>
  <si>
    <t>OVACIK TR-1 35-15-L00285_35-15-L00285</t>
  </si>
  <si>
    <t>IKIZKUYU TR-1 45-86-M00089_45-86-M00089</t>
  </si>
  <si>
    <t>FOÇA TR-46 35-23-L00046_35-23-L00046</t>
  </si>
  <si>
    <t>EFENDILI ESENYURT TR-1 45-75-M00184_45-75-M00184</t>
  </si>
  <si>
    <t>KUYUCAK KARAPINAR TR-1 45-75-M00091_A</t>
  </si>
  <si>
    <t>DEREKÖY KÖK 45-77-L00290_KÖREZ KÖK  L07</t>
  </si>
  <si>
    <t>TR-81 35-30-L00081_</t>
  </si>
  <si>
    <t>SOMA A SANTRALI TM 45-82-A00001_AKHİSAR  M11</t>
  </si>
  <si>
    <t>KULALAR TR-1 45-74-M00208_45-74-M00208</t>
  </si>
  <si>
    <t>K-1939 35-09-K01939_F</t>
  </si>
  <si>
    <t>KOYUNDERE TR-5 35-28-M00137_M01</t>
  </si>
  <si>
    <t>HASAN YILDIRIM 1 SULAMA GRUBU TR 35-27-M00263_A</t>
  </si>
  <si>
    <t>DEMIRKÖPRÜ TM 45-78-A00005_KULA  M05</t>
  </si>
  <si>
    <t>OTOKENT IM 35-08-A00004_KARABAĞLAR  M09</t>
  </si>
  <si>
    <t>L-17 35-14-L00017_35-14-L00017</t>
  </si>
  <si>
    <t>DEREKÖY TR-1 45-72-L00461_45-72-L00461</t>
  </si>
  <si>
    <t>SOMA KÖYLER DM-2 45-82-M00125_45-82-M00125</t>
  </si>
  <si>
    <t>KAPANCI KÖK 45-78-L00229_LİDER GIDA ÖZEL TR  L06</t>
  </si>
  <si>
    <t>ÇOBANKÖY KÖK 35-29-L00066_GÖKÇEN İM  L02</t>
  </si>
  <si>
    <t>KILCANLAR TR-1 45-75-M00248_45-75-M00248</t>
  </si>
  <si>
    <t>EBSO TM 35-09-A00001_EVKA-5(EBSO-17)  K41</t>
  </si>
  <si>
    <t>KASIKÇI TR-1 35-24-M00240_35-24-M00240</t>
  </si>
  <si>
    <t>KIRELLI KÖK 35-29-L00054_GÖKÇEN İM  L05</t>
  </si>
  <si>
    <t>KAPAKLI DM 45-72-M00309_KAPAKLI-1 GİRİŞ  M01</t>
  </si>
  <si>
    <t>YAZIBASI DM-5 35-26-M00550_DM-5/41  M08</t>
  </si>
  <si>
    <t>KORDON KÖK 45-78-M00730_M01</t>
  </si>
  <si>
    <t>SARIGÖL TR-37 45-79-M00037_45-79-M00037</t>
  </si>
  <si>
    <t>SALUR KÖK 45-75-M00062_45-75-M00062</t>
  </si>
  <si>
    <t>ÜNAL SARLIOGLU SULAMA GRUBU 35-29-M00245_35-29-M00245</t>
  </si>
  <si>
    <t>L-14 BALLIKUYU 35-14-L00014_İM-3/TR-2 HIDIRLIK  L03</t>
  </si>
  <si>
    <t>TR-22A 45-74-M00044_45-74-M00044</t>
  </si>
  <si>
    <t>ÇIFTLIK TR-1 45-76-L00184_45-76-L00184</t>
  </si>
  <si>
    <t>BALIBEY TR 45-77-L00176_45-77-L00176</t>
  </si>
  <si>
    <t>K-3610 35-01-K03610_D</t>
  </si>
  <si>
    <t>ALASEHIR TR-15 45-73-M00015_45-73-M00015</t>
  </si>
  <si>
    <t>AKSELENDI IM 45-72-A00004_ILCAKSU  L23</t>
  </si>
  <si>
    <t>DOMINOS KÖK 35-26-M00208_M03</t>
  </si>
  <si>
    <t>TR-113 CAMI YANI 35-26-M00113_35-26-M00113</t>
  </si>
  <si>
    <t>K-451 35-03-K00451_GÜRÇEŞME İ.M.  K02</t>
  </si>
  <si>
    <t>PESREFLI TÜRK YURDU 35-29-L00448_35-29-L00448</t>
  </si>
  <si>
    <t>ALASEHIR TR-50 45-73-M00050_45-73-M00050</t>
  </si>
  <si>
    <t>MEVLÜTLÜ TR-1 45-78-M01082_49276431</t>
  </si>
  <si>
    <t>ALASEHIR TM 45-73-A00001_KUPLAJ+ÖLÇÜ  M11</t>
  </si>
  <si>
    <t>K-4457 35-01-K04457_C</t>
  </si>
  <si>
    <t>K-1004 35-03-K01004_K-2378  K02</t>
  </si>
  <si>
    <t>HALILBEYLI DM 35-27-M00620_KARMEZ-1  M13</t>
  </si>
  <si>
    <t>K-4234 35-03-K04234_BUCA TM  K02</t>
  </si>
  <si>
    <t>KAYACIK KOZLUCA TR-1 45-75-M00226_45-75-M00226</t>
  </si>
  <si>
    <t>DEREKÖY KÖK 45-77-L00290_L04</t>
  </si>
  <si>
    <t>GÜZELBAHÇE IM 35-10-A00001_İSTİKLAL (GÜZELBAHÇE-2)  M04</t>
  </si>
  <si>
    <t>MURADIYE TR-4 45-71-M01417_H01</t>
  </si>
  <si>
    <t>KARAAGAÇ TR-1 45-75-M00228_A</t>
  </si>
  <si>
    <t>MERSINLI TR-1 45-78-M00935_45-78-M00935</t>
  </si>
  <si>
    <t>PIYADELER TR-649 TARIMSAL SULAMA 45-73-M00927_45-73-M00927</t>
  </si>
  <si>
    <t>ARSLANLAR TM 35-26-A00004_KÖYLER-1  L42</t>
  </si>
  <si>
    <t>DOGUSLAR TR-1 45-79-M00102_45-79-M00102</t>
  </si>
  <si>
    <t>SOMA TR-44/2 45-82-M00077_H01</t>
  </si>
  <si>
    <t>HACIRAHMANLI TR-10/A 45-80-M00144_45-80-M00144</t>
  </si>
  <si>
    <t>M-1018 35-03-M01018_M-1019  M01</t>
  </si>
  <si>
    <t>M-1258 35-03-M01258_M-2040  M01</t>
  </si>
  <si>
    <t>M-1216 35-03-M01216_M-1774  M02</t>
  </si>
  <si>
    <t>M-2123 35-03-M02123_M-2359  M02</t>
  </si>
  <si>
    <t>EMIRHACILI TST TR-3 45-78-L00636_45-78-L00636</t>
  </si>
  <si>
    <t>M-2112 35-03-M02112_M-2325  M01</t>
  </si>
  <si>
    <t>TR-2/78 45-83-L00078_</t>
  </si>
  <si>
    <t>SAYIM TURANGIL TARIMSAL SULAMA 45-71-M01104_45-71-M01104</t>
  </si>
  <si>
    <t>BUCA TM 35-03-A00003_TR-B  K20</t>
  </si>
  <si>
    <t>M-1104 35-03-M01104_M-969  M01</t>
  </si>
  <si>
    <t>DEREKÖY MANAKLAR TR 45-77-L00305_45-77-L00305</t>
  </si>
  <si>
    <t>BAHÇELI TR-1 35-30-L00147_35-30-L00147</t>
  </si>
  <si>
    <t>TEKKEDERE DM 35-16-M00137_YENİKENT  M05</t>
  </si>
  <si>
    <t>BOYALI TR-1 45-75-M00266_45-75-M00266</t>
  </si>
  <si>
    <t>L-56 HUZURKENT 35-14-L00056_H</t>
  </si>
  <si>
    <t>KOYUNDERE DM 35-28-M00165_M02</t>
  </si>
  <si>
    <t>TR-48 35-22-M00048_H</t>
  </si>
  <si>
    <t>KUYUCAK KARAPINAR TR-1 45-75-M00091_45-75-M00091</t>
  </si>
  <si>
    <t>DURASILLI TR-20 45-78-M01121_DURASILLI TR-8  M01</t>
  </si>
  <si>
    <t>KOYUNDERE TR-18 (DM-3/8) 35-28-M00141_KOYUNDERE DM-3/6  M01</t>
  </si>
  <si>
    <t>DM01/58(TR-1/02) 45-71-M00019_45-71-M00019</t>
  </si>
  <si>
    <t>ÇAYLI TR-6 35-15-L00193_35-15-L00193</t>
  </si>
  <si>
    <t>DILEK TR-1 45-80-M00137_45-80-M00137</t>
  </si>
  <si>
    <t>SUNULLAH BOYACIOGLU SULAMA GRUBU 35-29-M00390_35-29-M00390</t>
  </si>
  <si>
    <t>KARAKÖY TR-1 45-72-L00275_49566427</t>
  </si>
  <si>
    <t>CABARLAR TR-3 45-75-M00140_45-75-M00140</t>
  </si>
  <si>
    <t>HACIHIDIRLAR TR-1 45-78-M00673_45-78-M00673</t>
  </si>
  <si>
    <t>ÖRÜCÜLER TR-1 45-74-M00165_45-74-M00165</t>
  </si>
  <si>
    <t>KADIDAG TR-1 45-72-L00122_49572771</t>
  </si>
  <si>
    <t>AKPINAR TR-1 45-75-M00079_45-75-M00079</t>
  </si>
  <si>
    <t>DM-01/TR-91 45-71-M01856_45-71-M01856</t>
  </si>
  <si>
    <t>DERBENT TR-2 45-83-L00324_45-83-L00324</t>
  </si>
  <si>
    <t>MERSINDERE KÜÇÜKEVYANI TARIMSAL SULAMA TR 45-78-L00378_45-78-L00378</t>
  </si>
  <si>
    <t>AYMER KÖK 35-26-M01063_M03</t>
  </si>
  <si>
    <t>KARABAG TR-4 35-31-L00130_H01</t>
  </si>
  <si>
    <t>M-1247 35-01-M01247_C1 C</t>
  </si>
  <si>
    <t>MENEMEN TR-51 35-28-L00051_35-28-L00051</t>
  </si>
  <si>
    <t>ÇAGLAYAN TR-228 TARIMSAL SULAMA 45-73-M00245_45-73-M00245</t>
  </si>
  <si>
    <t>TR-11 SANAYI SITESI 35-19-L00011_10773282</t>
  </si>
  <si>
    <t>MURADIYE DM 45-71-M00006_SİYEKLİ DM  M03</t>
  </si>
  <si>
    <t>ASARLIK TR-21 35-28-M00594_M03</t>
  </si>
  <si>
    <t>ALASEHIR TR-26 45-73-M00026_45-73-M00026</t>
  </si>
  <si>
    <t>ÇINARCIK-BÜYÜKDAMLAR MAH. 45-76-M00170_45-76-M00170</t>
  </si>
  <si>
    <t>ALLAHDIYEN TR-2 45-78-L00281_45-78-L00281</t>
  </si>
  <si>
    <t>CABBAR FAKILI TR-1 45-73-M00628_45-73-M00628</t>
  </si>
  <si>
    <t>TR-31 35-30-L00031_35-30-L00031</t>
  </si>
  <si>
    <t>BEYLER KÖK 45-85-L00034_GÖLMARMARA İM  L03</t>
  </si>
  <si>
    <t>KOYUNDERE TR-18 (DM-3/8) 35-28-M00141_M04</t>
  </si>
  <si>
    <t>DM-1/52 45-71-M00325_45094786</t>
  </si>
  <si>
    <t>K-106 35-01-K00106_35-01-K00106</t>
  </si>
  <si>
    <t>K-4532 35-01-K04532_35-01-K04532</t>
  </si>
  <si>
    <t>KINIK HACIMUSALAR TR-1 45-81-M00144_45-81-M00144</t>
  </si>
  <si>
    <t>DM-12/04-A 45-71-M00577_H01</t>
  </si>
  <si>
    <t>ÇARIKBALLI KÖSELER TR 45-77-L00187_45-77-L00187</t>
  </si>
  <si>
    <t>HACITUFAN KÖYÜ TR 45-77-L00162_B</t>
  </si>
  <si>
    <t>SÜLEYMANLI KÖK 35-28-M00606_HASTANE KÖK (KÖK-16)  M02</t>
  </si>
  <si>
    <t>DM-14/7 45-71-M01920_45-71-M01920</t>
  </si>
  <si>
    <t>MALAZ TR-1 45-75-M00290_A</t>
  </si>
  <si>
    <t>BEKTASLAR TR-1 45-78-M00505_H01</t>
  </si>
  <si>
    <t>ASARLIK TR-21 35-28-M00594_ASARLIK HAYVANAT BAHÇESİ GEÇİT  M01</t>
  </si>
  <si>
    <t>AHMETBEYLI M-6 35-22-M00244_35-22-M00244</t>
  </si>
  <si>
    <t>KULA IM 45-77-A00001_DEMİRKÖPRÜ  M10</t>
  </si>
  <si>
    <t>TEPEKÖY TR-270 TARIMSAL SULAMA 45-73-M00742_45-73-M00742</t>
  </si>
  <si>
    <t>YARBASAN KÖK 45-74-M00119_M02</t>
  </si>
  <si>
    <t>K-3331 35-09-K03331_K-2761  K02</t>
  </si>
  <si>
    <t>ISMET GÖKALP SULAMA GRUBU 35-29-M00242_35-29-M00242</t>
  </si>
  <si>
    <t>K-2861 35-03-K02861_F</t>
  </si>
  <si>
    <t>YAYILGAN TR-1 35-16-M00253_35-16-M00253</t>
  </si>
  <si>
    <t>ALACALAR TR-1 45-76-L00087_H01</t>
  </si>
  <si>
    <t>ALMAK TM 35-17-A00003_TR-C  M25</t>
  </si>
  <si>
    <t>ALMAK TM 35-17-A00003_KÖYLER  M28</t>
  </si>
  <si>
    <t>GÖLBASI TR-1 45-81-M00097_45-81-M00097</t>
  </si>
  <si>
    <t>DM-8/9 (ESKI HARMANDALI) 45-71-M00293_M01</t>
  </si>
  <si>
    <t>YAZIBASI DM-6 35-26-M00634_5680916</t>
  </si>
  <si>
    <t>ÇAMKÖY TR-1 35-16-L00259_35-16-L00259</t>
  </si>
  <si>
    <t>TAHTALI TM 35-22-A00001_PANCAR-2  M21</t>
  </si>
  <si>
    <t>SARIALAN KÖYÜ TR 1 45-71-M01529_43197776</t>
  </si>
  <si>
    <t>SEYIRDIM YENI MAHALLE TR-1 45-72-L00715_49463140</t>
  </si>
  <si>
    <t>KOZBEYLI TR-1 35-23-M00070_H01</t>
  </si>
  <si>
    <t>YENIFOÇA TR-45 35-23-M00045_M01</t>
  </si>
  <si>
    <t>ÖVEÇLI TR-1 45-76-L00134_H01</t>
  </si>
  <si>
    <t>K-385 35-01-K00385_35-01-K00385</t>
  </si>
  <si>
    <t>KINIK IM 35-24-A00001_YAYA KENT  M01</t>
  </si>
  <si>
    <t>ÖRENLI TR-1 35-16-M00075_35-16-M00075</t>
  </si>
  <si>
    <t>TR-155 ZEYTINALANI 35-19-L00155_35-19-L00155</t>
  </si>
  <si>
    <t>SEREMET KARIKOCA MAH. TR 45-77-M00068_45-77-M00068</t>
  </si>
  <si>
    <t>URGANLI TR-2 45-83-M00570_48025556</t>
  </si>
  <si>
    <t>GÖKÇEÖREN KÖK 45-77-M00024_KULA İM  M01</t>
  </si>
  <si>
    <t>KEMHALLI TR-1 45-86-M00086_C</t>
  </si>
  <si>
    <t>TR-12 35-30-L00012_C</t>
  </si>
  <si>
    <t>TR-1/64 DM 45-72-M00064_TR-1/70  M03</t>
  </si>
  <si>
    <t>ERGENEKON TR-9 GEÇIT 45-83-M00621_AVŞAR İM  M01</t>
  </si>
  <si>
    <t>DURASILLI TARIMSAL SULAMA-1 TR 45-78-M00984_45-78-M00984</t>
  </si>
  <si>
    <t>DAGDERE TR-1 45-72-M00256_49511275</t>
  </si>
  <si>
    <t>MERSINDERE TR-1 45-78-L00472_45-78-L00472</t>
  </si>
  <si>
    <t>TR-149 35-15-M00149_35-15-M00149</t>
  </si>
  <si>
    <t>ALASEHIR TR-29 45-73-M00029_45-73-M00029</t>
  </si>
  <si>
    <t>BADEMLI HACIMUSA MEV. TR-32 35-15-L01052_35-15-L01052</t>
  </si>
  <si>
    <t>TÜRKÖNÜ TR-2 35-15-M00217_35-15-M00217</t>
  </si>
  <si>
    <t>HAYKIRAN TR-2 35-28-M00201_A</t>
  </si>
  <si>
    <t>ALIAGA TR-43 DM 35-17-M00043_ALOSBİ YALI GİRİŞ  M07</t>
  </si>
  <si>
    <t>YOLÜSTÜ IM 35-15-A00002_ERTUĞRUL  L27</t>
  </si>
  <si>
    <t>BASIBÜYÜK KÖK 45-77-L00158_L06</t>
  </si>
  <si>
    <t>KIRANSEYH 45-86-M00120_H01</t>
  </si>
  <si>
    <t>OKLUISA KÖK 45-81-M00046_M05</t>
  </si>
  <si>
    <t>L-327 DELPHI DOKTORLAR SITESI 35-18-L00327_10446084</t>
  </si>
  <si>
    <t>M-2041 35-01-M02041_35-01-M02041</t>
  </si>
  <si>
    <t>TR - 27 45-74-M00027_B</t>
  </si>
  <si>
    <t>ÇANDIR TR-1 45-74-M00113_45-74-M00113</t>
  </si>
  <si>
    <t>L-404 35-18-L00404_9223415</t>
  </si>
  <si>
    <t>ÇAMYAYLA TR-1 45-81-M00181_45-81-M00181</t>
  </si>
  <si>
    <t>ERTUGRUL TR-2 35-15-L00677_35-15-L00677</t>
  </si>
  <si>
    <t>GERELI KÖYÜ KAVAKKUYU TR 7 35-15-M00224_35-15-M00224</t>
  </si>
  <si>
    <t>KÜÇÜKOBA TR-1 45-74-M00108_45-74-M00108</t>
  </si>
  <si>
    <t>GRUPKENT TR-3 (ÇAGLAYAN SITESI) 35-30-M00646_35-30-M00646</t>
  </si>
  <si>
    <t>K-254 35-04-K00254_F</t>
  </si>
  <si>
    <t>KAYMAKÇI TR-20 35-15-M00253_M03</t>
  </si>
  <si>
    <t>TR-25 35-32-L00025_A</t>
  </si>
  <si>
    <t>YESILYAYLA TR-11 OKUL YANI 45-77-M00133_A</t>
  </si>
  <si>
    <t>YAYAKIRILDIK TR-1 45-72-M00241_49478540</t>
  </si>
  <si>
    <t>TR-1/77 45-72-M00077_954812155</t>
  </si>
  <si>
    <t>KAZANCI ARMUTALAN TR 45-74-M00194_A</t>
  </si>
  <si>
    <t>KAYACIK ÇATALKAYA TR-1 45-75-M00210_45-75-M00210</t>
  </si>
  <si>
    <t>MERSINDERE TR-1 45-78-L00472_H01</t>
  </si>
  <si>
    <t>TR-48 35-30-L00048_35-30-L00048</t>
  </si>
  <si>
    <t>YAYKIN TR-1 45-72-L00672_45-72-L00672</t>
  </si>
  <si>
    <t>GÖKEYÜP TR-3 45-78-M00816_49203150</t>
  </si>
  <si>
    <t>TR-1/6 45-83-M00006_45-83-M00006</t>
  </si>
  <si>
    <t>KÖREZ TR-1 45-77-L00367_45-77-L00367</t>
  </si>
  <si>
    <t>ÇUKURALTI M-23 KÖK 35-25-M00071_5654348</t>
  </si>
  <si>
    <t>CENNET MAHALLESI TR-1 35-16-M00134_47491785</t>
  </si>
  <si>
    <t>SOMA TR-11 45-82-M00011_945541061</t>
  </si>
  <si>
    <t>K-1081 35-02-K01081_C</t>
  </si>
  <si>
    <t>K-2357 35-10-K02357_35-10-K02357</t>
  </si>
  <si>
    <t>TR-30 35-13-L00030_35-13-L00030</t>
  </si>
  <si>
    <t>ARPALIK KÖK 45-83-M00137_ARPALIK KÖK-1  M01</t>
  </si>
  <si>
    <t>DM-3/TR-11 SEFERIHISAR 35-14-M00330_35-14-M00330</t>
  </si>
  <si>
    <t>BALABANLI FIKRET TEKELI SULAMA GRB TR-6 35-15-M00335_35-15-M00335</t>
  </si>
  <si>
    <t>KÜRDÜLLÜ TR-1 35-29-L00458_H01</t>
  </si>
  <si>
    <t>GELENBE IM 45-76-A00001_GEBELER  L09</t>
  </si>
  <si>
    <t>GÖRDES DM 45-75-M00050_KAYACIK  M06</t>
  </si>
  <si>
    <t>K-429 35-01-K00429_C</t>
  </si>
  <si>
    <t>FOÇA TR-2 35-23-L00002_42134976</t>
  </si>
  <si>
    <t>URLA TM-1 35-19-A00004_GÜZELBAHÇE-2  M07</t>
  </si>
  <si>
    <t>TIRE IM-DM-1 35-29-A00001_BOYNUYOĞUN  L48</t>
  </si>
  <si>
    <t>M-271 KARAKAYALAR DM 35-14-M00271_SAZLIGÖL  M02</t>
  </si>
  <si>
    <t>ÇAMPINAR TR-1 45-83-M00428_H01</t>
  </si>
  <si>
    <t>KUMKUYUCAK KÖK 45-80-M00093_M02</t>
  </si>
  <si>
    <t>GIRELLI TR-1 45-73-M00758_45-73-M00758</t>
  </si>
  <si>
    <t>K-421 35-01-K00421_35-01-K00421</t>
  </si>
  <si>
    <t>K-733 35-01-K00733_35-01-K00733</t>
  </si>
  <si>
    <t>K-3618 35-01-K03618_C</t>
  </si>
  <si>
    <t>KAPLAN TR-1 45-78-M00862_45-78-M00862</t>
  </si>
  <si>
    <t>TR-2/83 45-83-L00083_45-83-L00083</t>
  </si>
  <si>
    <t>EVRENLI KÖK 45-73-M00139_M05</t>
  </si>
  <si>
    <t>K-1222 35-01-K01222_C</t>
  </si>
  <si>
    <t>M-1281 35-02-M01281_35-02-M01281</t>
  </si>
  <si>
    <t>TR-63 45-77-L00063_45-77-L00063</t>
  </si>
  <si>
    <t>ÖVEÇLI KÖK 45-76-L00002_SOMA A SANTRALİ TM  L01</t>
  </si>
  <si>
    <t>K-2438 35-01-K02438_D</t>
  </si>
  <si>
    <t>M-1023 35-03-M01023_l2b 5737769</t>
  </si>
  <si>
    <t>ÖVEÇLI KÖK 45-76-L00002_JANDARMA ALAY KOM. ÖZEL TR-1  L02</t>
  </si>
  <si>
    <t>KAYRANLAR TR-1 45-81-M00062_45-81-M00062</t>
  </si>
  <si>
    <t>L-288 MENDERES MAH. 35-18-L00288_35-18-L00288</t>
  </si>
  <si>
    <t>TUMBULLAR TR-1 35-31-L00362_35-31-L00362</t>
  </si>
  <si>
    <t>SARUHANLI TR-14 45-80-M00014_45-80-M00014</t>
  </si>
  <si>
    <t>KARABURUN TR-12 35-21-L00006_35-21-L00006</t>
  </si>
  <si>
    <t>KÖREZ MAH. TR-1 45-73-M00533_45-73-M00533</t>
  </si>
  <si>
    <t>SOMA DM-1 45-82-M00050_TR-1 ÇIKIŞ  M05</t>
  </si>
  <si>
    <t>KOYUNDERE TR-7 35-28-M00162_KOYUNDERE TR-8  M02</t>
  </si>
  <si>
    <t>KAYMAKÇI IM 35-15-A00004_KÖYLER KURUCAOVA  L10</t>
  </si>
  <si>
    <t>K-3727 35-01-K03727_K-1514  K03</t>
  </si>
  <si>
    <t>HATAY TM 35-01-A00009_HATAY-6  K13</t>
  </si>
  <si>
    <t>TAHTALIÇAY KÖK (M-751) 35-22-M00145_M-2191Ö NEDİM TOPALOĞLU ÖZEL  M02</t>
  </si>
  <si>
    <t>MENEMEN TR-38 35-28-L00038_10775297</t>
  </si>
  <si>
    <t>YAGBASAN TARIMSAL SULAMA 45-78-M00522_45-78-M00522</t>
  </si>
  <si>
    <t>GÜMÜLDÜR M-3 35-25-M00003_7707676</t>
  </si>
  <si>
    <t>SALIHLER TR-1 35-30-L00144_35-30-L00144</t>
  </si>
  <si>
    <t>KURUCUOVA TR-5 35-15-L00247_35-15-L00247</t>
  </si>
  <si>
    <t>TR-131 35-15-M00131_48908982</t>
  </si>
  <si>
    <t>TR-2/83 45-83-L00083_H01</t>
  </si>
  <si>
    <t>YAGMURLU TARIMSAL SULAMA TR-1 45-76-L00156_H01</t>
  </si>
  <si>
    <t>ÇAPAK KÖK 35-26-M00435_KARABEL KÖK  M02</t>
  </si>
  <si>
    <t>CABBAR DM 45-73-M00100_DSİ  M06</t>
  </si>
  <si>
    <t>DÜBEKALAN TR-2 45-72-M00197_45-72-M00197</t>
  </si>
  <si>
    <t>URGANLI TR-4 45-83-M00554_</t>
  </si>
  <si>
    <t>KARABURUN TR-13 35-21-L00005_35-21-L00005</t>
  </si>
  <si>
    <t>K-2724 35-01-K02724_A</t>
  </si>
  <si>
    <t>M-1283 35-02-M01283_35-02-M01283</t>
  </si>
  <si>
    <t>K-1764 35-01-K01764_A</t>
  </si>
  <si>
    <t>KURUÇAY TR-2 45-72-M00235_H01</t>
  </si>
  <si>
    <t>K-2741 35-08-K02741_B2B B</t>
  </si>
  <si>
    <t>K-2866 35-08-K02866_e1 E</t>
  </si>
  <si>
    <t>TARIMSAL SULAMA TR-68 45-85-L00098_H01</t>
  </si>
  <si>
    <t>DEREKÖY TR 45-77-L00294_45-77-L00294</t>
  </si>
  <si>
    <t>SANCAKLI BOZKÖY TR-2 45-71-M00530_H01</t>
  </si>
  <si>
    <t>MAHMUT YILDIZDAG SULAMA GRUBU TR 35-27-M00536_B</t>
  </si>
  <si>
    <t>M-891 35-02-M00891_M-32  M03</t>
  </si>
  <si>
    <t>AKHISAR IM 45-72-A00001_ŞEHİR-2  M15</t>
  </si>
  <si>
    <t>TR-32 35-27-M00032_35-27-M00032</t>
  </si>
  <si>
    <t>ULUDERBENT DM 45-73-M00491_M05</t>
  </si>
  <si>
    <t>GELENBE IM 45-76-A00001_TR-A GİRİŞ  L15</t>
  </si>
  <si>
    <t>YAGMURLU TARIMSAL SULAMA TR-6 45-76-L00162_H01</t>
  </si>
  <si>
    <t>VELILER KÖK 35-31-L00116_KİRAZ İM  L05</t>
  </si>
  <si>
    <t>TR-41 35-30-L00041_C</t>
  </si>
  <si>
    <t>KUMKUYUCAK TR-4 45-80-M00174_45-80-M00174</t>
  </si>
  <si>
    <t>KAYALIOGLU KÖK 45-72-L00070_AKHİSAR İM  L03</t>
  </si>
  <si>
    <t>L-109 BEYLER KÖYÜ 35-14-L00109_H01</t>
  </si>
  <si>
    <t>SELIMSAHLAR TR-2 45-71-M00137_43112361</t>
  </si>
  <si>
    <t>KARACALAR TR-1 45-73-M00721_A</t>
  </si>
  <si>
    <t>KADIKÖY TR-2 35-16-M00146_47442056</t>
  </si>
  <si>
    <t>ZEYTINOVA TR-4 35-20-L00310_</t>
  </si>
  <si>
    <t>DM-8/25 DOGU KISLA KABIN 45-71-M01317_M01</t>
  </si>
  <si>
    <t>TR-2/93 45-83-L00093_H01</t>
  </si>
  <si>
    <t>K-49 35-01-K00049_C</t>
  </si>
  <si>
    <t>KAYALIOGLU TR-3 45-72-L00074_H01</t>
  </si>
  <si>
    <t>CAFERBEY TR-3 45-78-L00708_45-78-L00708</t>
  </si>
  <si>
    <t>DM-2/18 (YENIHAN) 45-71-M00155_M01</t>
  </si>
  <si>
    <t>M-1004 35-03-M01004_7112073</t>
  </si>
  <si>
    <t>TR-2/114 45-83-L00114_L01</t>
  </si>
  <si>
    <t>BEKTASLAR TR-2 45-78-M00485_H01</t>
  </si>
  <si>
    <t>S. GÜLCÜOGLU ÖZEL TR 35-26-L00273Ö_</t>
  </si>
  <si>
    <t>M-1536 35-01-M01536_D</t>
  </si>
  <si>
    <t>GÖLCÜK TR-1 (ZEYTINLIK) 35-15-L00749_35-15-L00749</t>
  </si>
  <si>
    <t>ALMAK TM 35-17-A00003_YENİ FOÇA  M27</t>
  </si>
  <si>
    <t>TOSUNLAR HACIISA TR-2 35-32-L00039_35-32-L00039</t>
  </si>
  <si>
    <t>BENLIELI ISABEYLI TR-1 45-75-M00160_45-75-M00160</t>
  </si>
  <si>
    <t>TR-113 ZEYTINALANI 35-19-L00113_35-19-L00113</t>
  </si>
  <si>
    <t>FOÇA TR-47 35-23-L00047_42133503</t>
  </si>
  <si>
    <t>DM-25/17 45-71-M00049_45-71-M00049</t>
  </si>
  <si>
    <t>GÖKÇEN DM 35-29-M00123_SEYREKLİ  M05</t>
  </si>
  <si>
    <t>KAYMAKÇI DM 35-15-M00254_35-15-M00254</t>
  </si>
  <si>
    <t>KURUDERE KÖYÜ TR-1 35-32-L00052_A</t>
  </si>
  <si>
    <t>K-1421 35-01-K01421_E</t>
  </si>
  <si>
    <t>GÖKÇEN IM 35-29-A00004_KAZANLI  L07</t>
  </si>
  <si>
    <t>K-2589 35-02-K02589_H</t>
  </si>
  <si>
    <t>TR-58 35-19-L00058_35-19-L00058</t>
  </si>
  <si>
    <t>SERITLI TR-1 45-77-L00239_45-77-L00239</t>
  </si>
  <si>
    <t>YAGMURLU TARIMSAL SULAMA TR-2 45-76-L00158_45-76-L00158</t>
  </si>
  <si>
    <t>TR-2/108-A 45-83-L00311_45-83-L00311</t>
  </si>
  <si>
    <t>KONAKLI HULUSI SEN SULAMA GRB TR-23 35-15-M00328_35-15-M00328</t>
  </si>
  <si>
    <t>VAHAP ÜNLÜ TR-1 35-30-M00364_H01</t>
  </si>
  <si>
    <t>KIRELLI KÖK 35-29-L00054_L02</t>
  </si>
  <si>
    <t>HASALAN TR-1 45-78-L00386_45-78-L00386</t>
  </si>
  <si>
    <t>KADIDEGIRMENI KÖK 45-82-M00127_AVDAN TARIMSAL SULAMA KÖK  M05</t>
  </si>
  <si>
    <t>ALI INCE SULAMA GRUBU TR 35-27-L00135_B</t>
  </si>
  <si>
    <t>DM-3/TR-2 35-22-M00075_</t>
  </si>
  <si>
    <t>SARIBEY TR-1 45-83-L00326_</t>
  </si>
  <si>
    <t>CANPASA KÖK 45-71-M00140_ÜÇPINAR DM  M04</t>
  </si>
  <si>
    <t>SOBRAN TR-1 45-73-M00952_45-73-M00952</t>
  </si>
  <si>
    <t>K-364 35-04-K00364_K-4326  K03</t>
  </si>
  <si>
    <t>DM-25/16 45-71-M00392_DM/14  M01</t>
  </si>
  <si>
    <t>DM-20/06 45-71-M00425_H01</t>
  </si>
  <si>
    <t>SEYIRDIM YENI MAHALLE TR-1 45-72-L00715_45-72-L00715</t>
  </si>
  <si>
    <t>ÇATALOLUK DM 45-74-M00227_AYVAALAN  M08</t>
  </si>
  <si>
    <t>PAYAMLI M-23 35-25-M00190_35-25-M00190</t>
  </si>
  <si>
    <t>OGLANANASI TR-13 35-22-M00296_H01</t>
  </si>
  <si>
    <t>K-2881 35-01-K02881_K-3873  K02</t>
  </si>
  <si>
    <t>K-3550 35-03-K03550_c3 C</t>
  </si>
  <si>
    <t>AKHISAR IM 45-72-A00001_CAMÖNÜ  L03</t>
  </si>
  <si>
    <t>HAYKIRAN TR-2 35-28-M00201_H01</t>
  </si>
  <si>
    <t>M-189 35-02-M00189_B</t>
  </si>
  <si>
    <t>DM06/TR06 45-73-M00066_45-73-M00066</t>
  </si>
  <si>
    <t>MAHMUT YILDIZDAG SULAMA GRUBU TR 35-27-M00536_A</t>
  </si>
  <si>
    <t>L-215 35-18-L00215_C10/1 11896400</t>
  </si>
  <si>
    <t>M-337 35-02-M00337_E</t>
  </si>
  <si>
    <t>ERGUN YILDIRIM VE ARK 35-24-M00190_35-24-M00190</t>
  </si>
  <si>
    <t>K-210 35-07-K00210_35-07-K00210</t>
  </si>
  <si>
    <t>BAKIR TR-5 45-76-M00064_45-76-M00064</t>
  </si>
  <si>
    <t>KÖSELER TR-2 45-75-M00171_H01</t>
  </si>
  <si>
    <t>AHMETLI TR-1 45-77-M00056_45-77-M00056</t>
  </si>
  <si>
    <t>DOGANÇAY IM 35-04-A00004_KÖRFEZ EVLERİ  K07</t>
  </si>
  <si>
    <t>ILKYANKI TR-62 35-30-M00062_D</t>
  </si>
  <si>
    <t>YUKARI SEHIT KEMAL TR 35-17-M00358_35-17-M00358</t>
  </si>
  <si>
    <t>L-404 35-18-L00404_L03</t>
  </si>
  <si>
    <t>KESTELLI TR-1 45-84-L00036_H01</t>
  </si>
  <si>
    <t>YESILOBA TR-1 45-74-M00176_45-74-M00176</t>
  </si>
  <si>
    <t>ÜÇPINAR DM 45-71-M00183_ÇINARLIKUYU KÖK  M05</t>
  </si>
  <si>
    <t>YESILOBA TR-1 45-74-M00176_H01</t>
  </si>
  <si>
    <t>KARAVELILER TR-1 KÖK 35-20-L00137_KAZAK TARIM ÖZEL TR  L03</t>
  </si>
  <si>
    <t>ÇIRPI IM 35-20-A00002_TR-A  L10</t>
  </si>
  <si>
    <t>ÇAYKÖY TR-1 45-78-L00429_45-78-L00429</t>
  </si>
  <si>
    <t>K-449 35-01-K00449_TRAFO  K04</t>
  </si>
  <si>
    <t>DUMANLAR KÖK 45-81-M00044_DUMANLAR GRUBU  M04</t>
  </si>
  <si>
    <t>K-3813 35-03-K03813_35-03-K03813</t>
  </si>
  <si>
    <t>MUSACALI TR-1 45-83-M00402_</t>
  </si>
  <si>
    <t>BORLU TARIMSAL SULAMA 45-86-M00179_45-86-M00179</t>
  </si>
  <si>
    <t>ÇAVUSLAR TR-1 45-79-M00270_45-79-M00270</t>
  </si>
  <si>
    <t>K-4035 35-01-K04035_35-01-K04035</t>
  </si>
  <si>
    <t>PARLAK KÖYÜ TR-1 35-21-L00074_H01</t>
  </si>
  <si>
    <t>DÜNDARLI KÖK 35-29-L00053_BOYNUYOĞUN KÖK  L04</t>
  </si>
  <si>
    <t>K-2308 35-01-K02308_B</t>
  </si>
  <si>
    <t>SUBASI-5 35-26-L00332_35-26-L00332</t>
  </si>
  <si>
    <t>K-2833 35-02-K02833_35-02-K02833</t>
  </si>
  <si>
    <t>YAKAKÖY KÖK 45-75-M00067_M07</t>
  </si>
  <si>
    <t>K-1209 35-01-K01209_35-01-K01209</t>
  </si>
  <si>
    <t>RAHMANLAR TR-1 45-81-M00108_45-81-M00108</t>
  </si>
  <si>
    <t>DM-1/TR-21 35-14-M00303_</t>
  </si>
  <si>
    <t>ÇORAKLAR TR 35-17-M00442_35-17-M00442</t>
  </si>
  <si>
    <t>L-292 35-18-L00292_35-18-L00292</t>
  </si>
  <si>
    <t>HASKÖY TR-1 35-20-L00206_35-20-L00206</t>
  </si>
  <si>
    <t>GÖLMARMARA IM 45-85-A00001_TRF-B (15.8)  L24</t>
  </si>
  <si>
    <t>TR-77 ÇESMEALTI KÖK 35-19-L00077_35-19-L00077</t>
  </si>
  <si>
    <t>NAZMI GÖKÇEN ÖZEL TR 35-15-L00628Ö_48734593</t>
  </si>
  <si>
    <t>SELÇIKLI ULUYOL TR-2 45-72-L00150_45-72-L00150</t>
  </si>
  <si>
    <t>TR-79 I.EKINCIOGLU GRB. 35-15-M00079_35-15-M00079</t>
  </si>
  <si>
    <t>K-3023 35-01-K03023_35-01-K03023</t>
  </si>
  <si>
    <t>PINARLI TR-2 35-20-L00333_35-20-L00333</t>
  </si>
  <si>
    <t>ESBAS IM 35-08-A00001_ESBAŞ-10  K05</t>
  </si>
  <si>
    <t>M-9 GERMIYAN 35-18-M00009_35-18-M00009</t>
  </si>
  <si>
    <t>K-653 35-01-K00653_e2 E</t>
  </si>
  <si>
    <t>L-109 (AKARCA TR-2) 35-18-L00109_35-18-L00109</t>
  </si>
  <si>
    <t>SINDELLI TR-1 45-72-L00479_45-72-L00479</t>
  </si>
  <si>
    <t>MURADIYE TR-6 45-71-M01473_45-71-M01473</t>
  </si>
  <si>
    <t>K-753 35-04-K00753_F</t>
  </si>
  <si>
    <t>ULUDERBENT TR-2 45-73-M00492_45-73-M00492</t>
  </si>
  <si>
    <t>M-1236 35-01-M01236_1A A</t>
  </si>
  <si>
    <t>AYSE KESMECI SULAMA GRUBU TR 35-27-M00508_B</t>
  </si>
  <si>
    <t>K-2317 35-01-K02317_35-01-K02317</t>
  </si>
  <si>
    <t>ÇIÇEKLI TR-1 45-75-M00308_45-75-M00308</t>
  </si>
  <si>
    <t>M-1178 35-04-M01178_B</t>
  </si>
  <si>
    <t>GÖCÜK YENI MAH. TR 1 45-74-M00179_45-74-M00179</t>
  </si>
  <si>
    <t>HAMZABÜKÜ TR-1 35-21-L00069_35-21-L00069</t>
  </si>
  <si>
    <t>M-1207 35-02-M01207_C</t>
  </si>
  <si>
    <t>ARMUTLU IM 35-27-A00001_KIZILCA  L05</t>
  </si>
  <si>
    <t>K-157 35-07-K00157_A</t>
  </si>
  <si>
    <t>M-1063 35-03-M01063_35-03-M01063</t>
  </si>
  <si>
    <t>TEPEDIBI TR-2 45-74-M00268_45-74-M00268</t>
  </si>
  <si>
    <t>DINDARLI TR-1 45-79-M00416_45-79-M00416</t>
  </si>
  <si>
    <t>K-2922 35-02-K02922_35-02-K02922</t>
  </si>
  <si>
    <t>TASTEPE TR-1 35-24-M00091_C</t>
  </si>
  <si>
    <t>OSMANGAZI IM 35-02-A00004_KUPLAJ  M13</t>
  </si>
  <si>
    <t>K-3163 35-10-K03163_A</t>
  </si>
  <si>
    <t>ILYASLAR TR-1 45-76-M00099_A</t>
  </si>
  <si>
    <t>K-742 35-01-K00742_35-01-K00742</t>
  </si>
  <si>
    <t>BADINCA TR-2 45-73-M00374_45-73-M00374</t>
  </si>
  <si>
    <t>ÖZBEY IM 35-26-A00005_ÖZBEY YENİKÖY  L10</t>
  </si>
  <si>
    <t>KABAÇINAR TR-1 45-83-L00285_H01</t>
  </si>
  <si>
    <t>L-376 PAZARYERI 35-18-L00376_L-404  L01</t>
  </si>
  <si>
    <t>KARAOGLANLI TR-1 45-78-M00350_45-78-M00350</t>
  </si>
  <si>
    <t>K-1667 35-02-K01667_A2B A</t>
  </si>
  <si>
    <t>KEMALIYE DM (TR-1) 45-73-M00150_ALAŞEHİR TM  M01</t>
  </si>
  <si>
    <t>TR-2/114 45-83-L00114_45-83-L00114</t>
  </si>
  <si>
    <t>TR-2/108-A 45-83-L00311_48122983</t>
  </si>
  <si>
    <t>DM-9/11 45-71-M00377_</t>
  </si>
  <si>
    <t>ASARLIK TR-16 35-28-M00174_ASARLIK TR-14 KÖK  M02</t>
  </si>
  <si>
    <t>K-1574 35-07-K01574_B</t>
  </si>
  <si>
    <t>TR-56 35-26-M00056_M02</t>
  </si>
  <si>
    <t>M-1228 35-01-M01228_C</t>
  </si>
  <si>
    <t>HATUNDERE TR-3 35-28-M00568_H01</t>
  </si>
  <si>
    <t>KAZANLI TR-3 35-15-L00977_35-15-L00977</t>
  </si>
  <si>
    <t>K-3685 35-04-K03685_K-2755  K05</t>
  </si>
  <si>
    <t>K-1819 35-01-K01819_A</t>
  </si>
  <si>
    <t>ASAGIÇOBANISA KÖK 45-71-M00096_M01</t>
  </si>
  <si>
    <t>ASSTAR KÖK 45-73-M00134_ELGİNSAN NARENCİYE ÖZEL TR  M03</t>
  </si>
  <si>
    <t>YANIKKÖY TR-2 35-28-M00214_B</t>
  </si>
  <si>
    <t>ARIF SENOL 35-26-L00057_9640693</t>
  </si>
  <si>
    <t>K-406 35-01-K00406_A</t>
  </si>
  <si>
    <t>SELÇIKLI ULUYOL TR-2 45-72-L00150_49564837</t>
  </si>
  <si>
    <t>YENIKENT SULAMA TR-9 35-16-M00218_35-16-M00218</t>
  </si>
  <si>
    <t>L-469 35-18-L00469_L01</t>
  </si>
  <si>
    <t>KARABURUN TR-1 35-21-L00001_35-21-L00001</t>
  </si>
  <si>
    <t>DÜNDARLI TR-2 35-24-M00203_35-24-M00203</t>
  </si>
  <si>
    <t>TR-132 35-19-L00132_H01</t>
  </si>
  <si>
    <t>SELENDI DM 45-81-M00001_KINIK  M06</t>
  </si>
  <si>
    <t>TR-34 35-13-L00034_ELMİDA HALI (FABERGE)  L01</t>
  </si>
  <si>
    <t>ALI ESEN SULAMA GRB. 35-20-L00183_35-20-L00183</t>
  </si>
  <si>
    <t>K-1702 35-01-K01702_35-01-K01702</t>
  </si>
  <si>
    <t>ÇARIKTEKKE MAH.TR-1 45-73-M00722_45-73-M00722</t>
  </si>
  <si>
    <t>AGAÇ ISLERI KÖK-2 (M-703) 35-22-M00125_M-55 SAHİL GÜVENLİK KOMUTANLIĞI ÖZEL TR  M02</t>
  </si>
  <si>
    <t>HACI HALILLER DM 45-71-M00065_AŞAĞIÇOBANİSA KÖK  M01</t>
  </si>
  <si>
    <t>TR-13 BEYKÖY 35-32-L00013_D</t>
  </si>
  <si>
    <t>L-427 35-18-L00427_10724880</t>
  </si>
  <si>
    <t>ÖKSÜZLÜ TR-1 45-74-M00215_A</t>
  </si>
  <si>
    <t>SEYIRDIM TR-1 45-72-L00720_45-72-L00720</t>
  </si>
  <si>
    <t>ELDELEK TR-1 45-78-L00604_45-78-L00604</t>
  </si>
  <si>
    <t>BASIBÜYÜK TR-2 45-77-L00217_45-77-L00217</t>
  </si>
  <si>
    <t>ÇULLUGÖRECE TR-1 45-80-M00096_45-80-M00096</t>
  </si>
  <si>
    <t>MUSAHOCA TR-1 45-76-L00118_45-76-L00118</t>
  </si>
  <si>
    <t>ÇANDARLI DM-TR-20 35-30-M00020_ÇANDARLI TR-15 (SANAYİ)  M02</t>
  </si>
  <si>
    <t>TR-2/16 45-83-L00016_</t>
  </si>
  <si>
    <t>TR-23 35-27-M00023_A</t>
  </si>
  <si>
    <t>SEVKET SAKI SULAMA GRUBU 35-29-M00361_H01</t>
  </si>
  <si>
    <t>M-985 35-03-M00985_ST</t>
  </si>
  <si>
    <t>TR-144 35-16-L00144_35-16-L00144</t>
  </si>
  <si>
    <t>ALASEHIR TR-60 MEZBAHA YANI 45-73-M00060_45-73-M00060</t>
  </si>
  <si>
    <t>TIRAZLI TR-16 45-79-M00176_A</t>
  </si>
  <si>
    <t>ALIZE KÖK 35-18-M00059_ALAÇATI-1  M03</t>
  </si>
  <si>
    <t>TÜRKMEN KÖYÜ TR-1 45-71-M01740_45-71-M01740</t>
  </si>
  <si>
    <t>TR-48 ARSITESI TR 35-14-L00048_</t>
  </si>
  <si>
    <t>K-161 35-01-K00161_35-01-K00161</t>
  </si>
  <si>
    <t>K-717 35-02-K00717_H</t>
  </si>
  <si>
    <t>MENEMEN TR-77 35-28-L00077_D</t>
  </si>
  <si>
    <t>SUBASI-5 35-26-L00332_H01</t>
  </si>
  <si>
    <t>ÇAYBASI YOLU TR-2 35-26-M01195_H01</t>
  </si>
  <si>
    <t>TR-1/17 45-72-M00017_</t>
  </si>
  <si>
    <t>ASARLIK TR-6 35-28-M00177_35-28-M00177</t>
  </si>
  <si>
    <t>M-234 35-02-M00234_B</t>
  </si>
  <si>
    <t>BENLIELI ISABEYLI TR-2 45-75-M00161_45-75-M00161</t>
  </si>
  <si>
    <t>BALLICA TR-3 45-72-L00549_45-72-L00549</t>
  </si>
  <si>
    <t>DM-20/10 45-71-M00418_44485638</t>
  </si>
  <si>
    <t>KASIKÇI KÖYÜ TR-1 45-75-M00078_45-75-M00078</t>
  </si>
  <si>
    <t>ASARLIK TR-14 KÖK 35-28-M00168_ST</t>
  </si>
  <si>
    <t>L-404 35-18-L00404_L-426 ESKİ GARAJ  L02</t>
  </si>
  <si>
    <t>GÖKÇELER (YAYLACIK MAH.) TR-1 45-71-M00999_45-71-M00999</t>
  </si>
  <si>
    <t>K-1387 35-01-K01387_A</t>
  </si>
  <si>
    <t>L-132 35-18-L00132_TRAFO  L01</t>
  </si>
  <si>
    <t>ISIKLAR TM 35-02-A00006_TR-A  M20</t>
  </si>
  <si>
    <t>DM-2/1  DENIZKENARI 35-18-L00577_35-18-L00577</t>
  </si>
  <si>
    <t>GERELI KÖYÜ ALI BOZKAN SULAMA GRB TR-11 35-15-M00312_A</t>
  </si>
  <si>
    <t>ZEYTINALAN IM 35-19-A00002_TR-1  L06</t>
  </si>
  <si>
    <t>M-1037 35-04-M01037_E</t>
  </si>
  <si>
    <t>TR-109 ZEYTINALANI 35-19-L00109_35-19-L00109</t>
  </si>
  <si>
    <t>M-228 35-02-M00228_35-02-M00228</t>
  </si>
  <si>
    <t>M-1269 35-02-M01269_KEMALPAŞA-2 HAVAYİ HAT Gİ  M01</t>
  </si>
  <si>
    <t>K-2405 35-10-K02405_</t>
  </si>
  <si>
    <t>SARAÇLAR KÖK 45-77-L00104_L08</t>
  </si>
  <si>
    <t>M-427 35-02-M00427_M-36  M03</t>
  </si>
  <si>
    <t>K-1408 35-01-K01408_35-01-K01408</t>
  </si>
  <si>
    <t>MANISA VERGI DAIRESI ÖZEL TR 45-71-M01016Ö_A</t>
  </si>
  <si>
    <t>SOMA DM-1 45-82-M00050_TR-7 ÇIKIŞ  M06</t>
  </si>
  <si>
    <t>DELEMENLER KÖK 45-73-M00490_M05</t>
  </si>
  <si>
    <t>KIRAZ IM 35-31-A00001_KELLETEPE  L24</t>
  </si>
  <si>
    <t>SIYEKLI KÖK 45-71-M00185_OBASYA TURİZM KOOP. ÖZEL TR  M04</t>
  </si>
  <si>
    <t>TÜRKELLI KÖK 35-28-M00368_V.ÖZKASAP ÖZEL  M05</t>
  </si>
  <si>
    <t>KURUCUOVA TR-3 35-15-L00254_A</t>
  </si>
  <si>
    <t>KILLIK TR-5 45-73-M00346_KİLLİK TR-6  M03</t>
  </si>
  <si>
    <t>K-821 35-03-K00821_35-03-K00821</t>
  </si>
  <si>
    <t>HALILBEYLI 15.8 KÖK 35-27-L00282_L03</t>
  </si>
  <si>
    <t>TAHTALI TM 35-22-A00001_TR-B  M13</t>
  </si>
  <si>
    <t>MALAZ TR-1 45-75-M00290_H01</t>
  </si>
  <si>
    <t>EMIRALEM TR-18 KÖK 35-28-M00239_M01</t>
  </si>
  <si>
    <t>K-732 35-01-K00732_35-01-K00732</t>
  </si>
  <si>
    <t>BADEMBÜKÜ TR-1 35-21-L00075_H01</t>
  </si>
  <si>
    <t>L-95 ULAMIS OVA SULAMA 35-14-L00095_6557825</t>
  </si>
  <si>
    <t>K-1794 35-01-K01794_G1 G</t>
  </si>
  <si>
    <t>TR-40 35-19-L00040_L01</t>
  </si>
  <si>
    <t>BEBEKLI TR-1 45-77-L00196_45-77-L00196</t>
  </si>
  <si>
    <t>SAGLIK TR-1 35-26-L00360_35-26-L00360</t>
  </si>
  <si>
    <t>KADIOVACIK TR-1 35-19-M00202_H01</t>
  </si>
  <si>
    <t>TR-12 45-78-L00012_45-78-L00012</t>
  </si>
  <si>
    <t>L-292 35-18-L00292_H01</t>
  </si>
  <si>
    <t>KULA IM 45-77-A00001_ŞEHİR-1  L14</t>
  </si>
  <si>
    <t>L-310 35-18-L00310_L-278  L01</t>
  </si>
  <si>
    <t>SAMURLU TR-2 35-17-M00319_7033607</t>
  </si>
  <si>
    <t>EMIRLI TR-3 35-15-L00859_35-15-L00859</t>
  </si>
  <si>
    <t>DAGDERE DM 45-72-M00097_AKHİSAR TM  M02</t>
  </si>
  <si>
    <t>K-1932 35-09-K01932_K-1930  K03</t>
  </si>
  <si>
    <t>ÇAMLICA KÖK 45-81-M00048_ÇERİPAŞA  M05</t>
  </si>
  <si>
    <t>K-1691 35-01-K01691_35-01-K01691</t>
  </si>
  <si>
    <t>SOMA TR-23 45-82-M00023_SOMA TR-26/4  M04</t>
  </si>
  <si>
    <t>K-81 35-01-K00081_35-01-K00081</t>
  </si>
  <si>
    <t>KARAOGLANLI TR-2 45-71-M00092_45-71-M00092</t>
  </si>
  <si>
    <t>CICIKLI KÖYÜ TR-2 45-86-M00080_B</t>
  </si>
  <si>
    <t>ESKIOBA KÖK 35-29-L00037_ERKAN ATMACA ÖZEL TR  L02</t>
  </si>
  <si>
    <t>TR-84 35-16-L00084_35-16-L00084</t>
  </si>
  <si>
    <t>DAGDERE DM 45-72-M00097_M04</t>
  </si>
  <si>
    <t>KARAYAGCI YANIKDAG TR-1 45-75-M00193_45-75-M00193</t>
  </si>
  <si>
    <t>DIKILI IM 35-30-A00001_ALTINOVA  M02</t>
  </si>
  <si>
    <t>DM-1/52 45-71-M00325_DM-1/53  M01</t>
  </si>
  <si>
    <t>AKÖREN TR-19 KÖK 45-78-M00974_M02</t>
  </si>
  <si>
    <t>ZEYTINDAG TR-3 35-16-M00005_47507496</t>
  </si>
  <si>
    <t>SAGANCI SULAMA TR-2 35-16-L00318_35-16-L00318</t>
  </si>
  <si>
    <t>M-1730 KARAAGAÇ-3 35-03-M01730_35-03-M01730</t>
  </si>
  <si>
    <t>KARAAGAÇ TR-1 45-75-M00228_45-75-M00228</t>
  </si>
  <si>
    <t>K-1769 35-01-K01769_B</t>
  </si>
  <si>
    <t>L-108 (AKARCA TR-1) 35-18-L00108_H01</t>
  </si>
  <si>
    <t>K-573 35-01-K00573_35-01-K00573</t>
  </si>
  <si>
    <t>K-31 35-01-K00031_A2 A</t>
  </si>
  <si>
    <t>K-1592 35-02-K01592_A1B A</t>
  </si>
  <si>
    <t>TR-15 35-31-L00015_35-31-L00015</t>
  </si>
  <si>
    <t>YUSUFLU TR-3 35-20-L00237_35-20-L00237</t>
  </si>
  <si>
    <t>SOMA TR-12/1 45-82-M00089_945541231</t>
  </si>
  <si>
    <t>L-363 SENGÜDER SITESI 35-18-L00363_35-18-L00363</t>
  </si>
  <si>
    <t>K-1282 35-02-K01282_35-02-K01282</t>
  </si>
  <si>
    <t>TR-40 35-19-L00040_35-19-L00040</t>
  </si>
  <si>
    <t>DENIZGIREN TR-2 35-21-L00080_H</t>
  </si>
  <si>
    <t>SOMA TR-2 45-82-M00002_A</t>
  </si>
  <si>
    <t>GIRELLI TR-1 45-73-M00758_H01</t>
  </si>
  <si>
    <t>HACIIBRAHIMLER TR-1 45-72-M00195_45-72-M00195</t>
  </si>
  <si>
    <t>M-1280 35-02-M01280_35-02-M01280</t>
  </si>
  <si>
    <t>TR-32 35-26-M00032_35-26-M00032</t>
  </si>
  <si>
    <t>KAYAKÖY TR-1 45-74-M00122_B</t>
  </si>
  <si>
    <t>L-133 35-18-L00133_35-18-L00133</t>
  </si>
  <si>
    <t>DEVELI TR-42 35-22-M00042_35-22-M00042</t>
  </si>
  <si>
    <t>MENEMEN TR-57 35-28-L00057_L03</t>
  </si>
  <si>
    <t>K-568 35-03-K00568_D</t>
  </si>
  <si>
    <t>YASAR ÖTNÜ DM 35-26-M01243_SÜPERPAK KÖK  M01</t>
  </si>
  <si>
    <t>SARIALAN KÖYÜ TR 1 45-71-M01529_H01</t>
  </si>
  <si>
    <t>YENIKÖY TR-1 45-83-M00455_45-83-M00455</t>
  </si>
  <si>
    <t>ASAGI ÇAMKÖY TR-1 45-71-M01480_45-71-M01480</t>
  </si>
  <si>
    <t>K-493 35-01-K00493_K1 K</t>
  </si>
  <si>
    <t>BOSTANLI KÜME EVLERI TR-2 (YATIRIM REZERVE) 45-83-M00694_45-83-M00694</t>
  </si>
  <si>
    <t>ÇAYBASI DM-1/10 35-26-L00214_35-26-L00214</t>
  </si>
  <si>
    <t>K-3384 35-09-K03384_K-1932  K01</t>
  </si>
  <si>
    <t>BELEVI TR-3 35-13-L00062_35-13-L00062</t>
  </si>
  <si>
    <t>ÇINARLIKUYU KÖK 45-71-M00188_M01</t>
  </si>
  <si>
    <t>TR-111 ZEYTINALANI 35-19-L00111_9441425</t>
  </si>
  <si>
    <t>SART TR-5 45-78-M00174_SART TR-21  M01</t>
  </si>
  <si>
    <t>L-310 35-18-L00310_35-18-L00310</t>
  </si>
  <si>
    <t>BEBEKLI TR-2 45-77-L00197_45-77-L00197</t>
  </si>
  <si>
    <t>K-3424 35-02-K03424_PİYALE TM  K01</t>
  </si>
  <si>
    <t>SALIHLI IM 45-78-A00001_ŞEHİR-2  L028</t>
  </si>
  <si>
    <t>YOLÜSTÜ TR-11 35-15-M00268_35-15-M00268</t>
  </si>
  <si>
    <t>TR-120 35-15-L00120_35-15-L00120</t>
  </si>
  <si>
    <t>SOMA TR-7/1 45-82-M00080_A</t>
  </si>
  <si>
    <t>DM-14/10 45-71-M00559_DM-14/08  M01</t>
  </si>
  <si>
    <t>ÖDEMIS IM 35-15-A00001_BOZDAĞ  L26</t>
  </si>
  <si>
    <t>KÖPRÜBASI DM 45-86-M00051_TR-25 FİDERİ  M02</t>
  </si>
  <si>
    <t>DURASILLI TR-1 KÖK 45-78-M01114_45-78-M01114</t>
  </si>
  <si>
    <t>L-81 35-14-L00081_35-14-L00081</t>
  </si>
  <si>
    <t>KIRTEPE TR-1 35-29-L00540_48269298</t>
  </si>
  <si>
    <t>TR-88 45-78-L00088_45-78-L00088</t>
  </si>
  <si>
    <t>K-1317 35-07-K01317_0 M</t>
  </si>
  <si>
    <t>BÜNYAN OSMANIYE TR-1 45-72-L00444_49597133</t>
  </si>
  <si>
    <t>KARAPINAR TR-1 45-78-M01107_45-78-M01107</t>
  </si>
  <si>
    <t>ÇIÇEKLI KIRDIBI TR-1 45-75-M00310_H01</t>
  </si>
  <si>
    <t>TÜRKMENKÖY TR-1 45-73-M00327_45-73-M00327</t>
  </si>
  <si>
    <t>ADNAN ÖZGÜR VE ARK.TARIMSAL SULAMA GRUBU 45-71-M01640_H01</t>
  </si>
  <si>
    <t>DM-14/08 45-71-M00385_DM-14/10  M02</t>
  </si>
  <si>
    <t>K-3844 35-04-K03844_C4B C</t>
  </si>
  <si>
    <t>K-1592 35-02-K01592_A2B A</t>
  </si>
  <si>
    <t>L-6 IZMIR YOLU 35-14-L00006_35-14-L00006</t>
  </si>
  <si>
    <t>IGDECIK KÖK 45-71-M00077_M03</t>
  </si>
  <si>
    <t>DUALAR KÖK 45-82-M00126_SOMA KÖYLER DM-2  M01</t>
  </si>
  <si>
    <t>K-3866 35-01-K03866_913109143</t>
  </si>
  <si>
    <t>GÜRLE TR-1 45-71-M01065_43155074</t>
  </si>
  <si>
    <t>K-2661 35-02-K02661_35-02-K02661</t>
  </si>
  <si>
    <t>AKÇAAVLU TR-1 45-82-M00167_45-82-M00167</t>
  </si>
  <si>
    <t>BADINCA KÖK 45-73-M00341_M02</t>
  </si>
  <si>
    <t>MAHMUTLAR KÖK 45-74-M00100_M04</t>
  </si>
  <si>
    <t>ASAGIÇOBANISA KÖK 45-71-M00096_HACI HALİLLER DM  M05</t>
  </si>
  <si>
    <t>DM-2 35-17-M00002_35-17-M00002</t>
  </si>
  <si>
    <t>ALIAGA TM-1 35-17-A00002_KARDEMİR-2  M04</t>
  </si>
  <si>
    <t>KORDON KÖK 45-78-M00730_KABAZLI KÖK  M06</t>
  </si>
  <si>
    <t>DUALAR TR-1 45-82-M00163_45-82-M00163</t>
  </si>
  <si>
    <t>KARABURUN TR-9A 35-21-L00043_H01</t>
  </si>
  <si>
    <t>DELEMENLER KÖK 45-73-M00490_CABBAR DM  M02</t>
  </si>
  <si>
    <t>KAYACIK KÖK 45-75-M00065_YAKAKÖY KÖK  M06</t>
  </si>
  <si>
    <t>ILYASLAR TR-2 45-76-M00096_H01</t>
  </si>
  <si>
    <t>M-85 ORHANLI TEMESALTI 35-14-M00085_35-14-M00085</t>
  </si>
  <si>
    <t>K-4509 35-02-K04509_B</t>
  </si>
  <si>
    <t>K-904 35-02-K00904_B</t>
  </si>
  <si>
    <t>M-1180 35-04-M01180_C</t>
  </si>
  <si>
    <t>ÇAGLAYAN TR-1 45-75-M00274_A</t>
  </si>
  <si>
    <t>BALABAN TR-1 35-16-M00034_35-16-M00034</t>
  </si>
  <si>
    <t>ÇAMLICA KÖK 45-81-M00048_ÇANŞA ÇIKIŞ  M04</t>
  </si>
  <si>
    <t>M-1128 35-01-M01128_35-01-M01128</t>
  </si>
  <si>
    <t>K-4245 35-03-K04245_35-03-K04245</t>
  </si>
  <si>
    <t>TARIMSAL SULAMA TR-8 45-85-L00072_45-85-L00072</t>
  </si>
  <si>
    <t>TEPEKÖY TR-1 35-16-L00257_35-16-L00257</t>
  </si>
  <si>
    <t>M-1682 35-01-M01682_C</t>
  </si>
  <si>
    <t>HALILBEYLI KÖYÜ TR-5 35-27-L00284_35-27-L00284</t>
  </si>
  <si>
    <t>K-3903 35-04-K03903_B</t>
  </si>
  <si>
    <t>K-178 35-03-K00178_C</t>
  </si>
  <si>
    <t>K-3426 35-07-K03426_B</t>
  </si>
  <si>
    <t>IZSU ÖZEL TR 35-17-M00161Ö_</t>
  </si>
  <si>
    <t>BAGYURDU TR-7 (DM-1/6) 35-27-L00248_B</t>
  </si>
  <si>
    <t>M-1185 35-04-M01185_35-04-M01185</t>
  </si>
  <si>
    <t>K-3058 35-04-K03058_K3058-F1B F</t>
  </si>
  <si>
    <t>MAVIKÖSE TR-3 35-17-M00227_35-17-M00227</t>
  </si>
  <si>
    <t>YOGURTÇULAR TR-1 35-26-M00777_H01</t>
  </si>
  <si>
    <t>K-1568 35-01-K01568_C3 C</t>
  </si>
  <si>
    <t>TR-34 45-78-L00034_TR-27  L03</t>
  </si>
  <si>
    <t>YENI SAKRAN TR-10 35-17-M00210_10559217</t>
  </si>
  <si>
    <t>GÜNESLI TR-1 35-16-M00125_</t>
  </si>
  <si>
    <t>TR-35 45-78-L00035_H01</t>
  </si>
  <si>
    <t>DALKARA TR-1 45-75-M00260_H01</t>
  </si>
  <si>
    <t>DURASILLI TARIMSAL SULAMA-1 TR 45-78-M00984_H01</t>
  </si>
  <si>
    <t>K-767 35-01-K00767_35-01-K00767</t>
  </si>
  <si>
    <t>KARAAGAÇLI TR-2 45-71-M00130_M04</t>
  </si>
  <si>
    <t>KUSÇULAR TR-7 35-19-M00219_H01</t>
  </si>
  <si>
    <t>K-848 35-04-K00848_A</t>
  </si>
  <si>
    <t>K-4357 35-02-K04357_35-02-K04357</t>
  </si>
  <si>
    <t>GÜMÜLDÜR DM-4 35-25-M00053_6711943</t>
  </si>
  <si>
    <t>YAHSELLI KÖK 35-28-M00293_M01</t>
  </si>
  <si>
    <t>MURADIYE TR-5 (BELEDIYE KABIN) 45-71-M00194_M01</t>
  </si>
  <si>
    <t>DALBAHÇE TR-1 45-83-L00187_45-83-L00187</t>
  </si>
  <si>
    <t>ÖREN TR-1 KÖK 35-27-L00213_35-27-L00213</t>
  </si>
  <si>
    <t>K-4482 35-02-K04482_A</t>
  </si>
  <si>
    <t>TIRAZLAR TR-1 45-79-M00076_H01</t>
  </si>
  <si>
    <t>DENIZKÖY TR-1 35-30-M00594_42981858</t>
  </si>
  <si>
    <t>M-758 KARAAGAÇ-1 35-03-M00758_35-03-M00758</t>
  </si>
  <si>
    <t>YUKARI ÇOBANISA TR-1 45-71-M00626_45-71-M00626</t>
  </si>
  <si>
    <t>HALILBEYLI KÖYÜ TR-6 35-27-L00287_35-27-L00287</t>
  </si>
  <si>
    <t>K-1857 35-09-K01857_C</t>
  </si>
  <si>
    <t>TR-68 35-17-M00068_6674898</t>
  </si>
  <si>
    <t>YARBASAN TR-1 45-74-M00116_45-74-M00116</t>
  </si>
  <si>
    <t>AZMAK TR-1 35-21-L00046_35-21-L00046</t>
  </si>
  <si>
    <t>K-2967 35-02-K02967_35-02-K02967</t>
  </si>
  <si>
    <t>CABARLAR TR-2 45-75-M00113_45-75-M00113</t>
  </si>
  <si>
    <t>HACIRAHMANLI TR-14 45-80-M00149_45-80-M00149</t>
  </si>
  <si>
    <t>K-4042 35-02-K04042_B</t>
  </si>
  <si>
    <t>EGLENHOCA TR-2 35-21-L00119_A</t>
  </si>
  <si>
    <t>TR-108 35-15-M00108_35-15-M00108</t>
  </si>
  <si>
    <t>ENVER ÖZTÜRK VE ARK. TARIMSAL SULAMA 45-72-L00594_H01</t>
  </si>
  <si>
    <t>AKHISAR IM 45-72-A00001_BAŞLAMIŞ  L02</t>
  </si>
  <si>
    <t>K-1865 35-09-K01865_g2b G</t>
  </si>
  <si>
    <t>M-2140 35-07-M02140_35-07-M02140</t>
  </si>
  <si>
    <t>E.Ü.ZIRAAT ARASTIRMA ÇIFTLIGI-4 ÖZEL 35-28-M00111Ö_10383956</t>
  </si>
  <si>
    <t>SULUDERE TR-7 KOCAHASANLAR 35-31-L00059_35-31-L00059</t>
  </si>
  <si>
    <t>YENIFOÇA TR-51 35-23-M00051_E</t>
  </si>
  <si>
    <t>ERDELLI TR-2 KÖK 45-72-L00476_ÖZALTIN MAKYOL ÖZEL TR  L03</t>
  </si>
  <si>
    <t>YENICEKÖY TR-2 35-15-L00428_35-15-L00428</t>
  </si>
  <si>
    <t>MENEMEN TR-38 35-28-L00038_L03</t>
  </si>
  <si>
    <t>KARAKUYU-9 35-26-M00223_35-26-M00223</t>
  </si>
  <si>
    <t>KARABAGLAR TM 35-01-A00012_KARABAĞLAR-19  K44</t>
  </si>
  <si>
    <t>TR-23 35-17-M00023_35-17-M00023</t>
  </si>
  <si>
    <t>DM-4/11 35-26-M00835_35-26-M00835</t>
  </si>
  <si>
    <t>TR-156 45-78-L00487_49385398</t>
  </si>
  <si>
    <t>K-237 35-01-K00237_E</t>
  </si>
  <si>
    <t>TR-53 35-26-M00053_35-26-M00053</t>
  </si>
  <si>
    <t>YASAR ÇETIN SULAMA GRUBU TR 35-27-M00513_B</t>
  </si>
  <si>
    <t>TR-1/3 45-83-M00003_MASKİ TURGUTLU İÇME SUYU ÖZEL  M05</t>
  </si>
  <si>
    <t>SALIHLI TM 45-78-A00004_KARAPINAR  M15</t>
  </si>
  <si>
    <t>SINDEL TR-1 45-75-M00331_H01</t>
  </si>
  <si>
    <t>MENEMEN TR-81 (DM-7/26) 35-28-L00081_35-28-L00081</t>
  </si>
  <si>
    <t>KELLETEPE KÖK 35-31-L00035_L05</t>
  </si>
  <si>
    <t>DAGKIZILCA-4 35-26-M00519_35-26-M00519</t>
  </si>
  <si>
    <t>TR-94 35-16-L00094_35-16-L00094</t>
  </si>
  <si>
    <t>K-4280 35-02-K04280_ST</t>
  </si>
  <si>
    <t>M-1251 35-01-M01251_1M M</t>
  </si>
  <si>
    <t>K-3676 35-04-K03676_C2B C</t>
  </si>
  <si>
    <t>K-1081 35-02-K01081_35-02-K01081</t>
  </si>
  <si>
    <t>EGRIGÖL TARIMSAL SULAMA TR-2 35-16-M00178_35-16-M00178</t>
  </si>
  <si>
    <t>TARIMSAL SULAMA TR-65 45-85-L00110_45-85-L00110</t>
  </si>
  <si>
    <t>KAYISLAR KÖK 45-80-M00183_KAPAKLI DM  M08</t>
  </si>
  <si>
    <t>ALI DEVECI ÖZEL TR 35-27-L00194Ö_B</t>
  </si>
  <si>
    <t>K-3031 35-02-K03031_G</t>
  </si>
  <si>
    <t>BIRGI TR-23 35-15-L00794_35-15-L00794</t>
  </si>
  <si>
    <t>TR-2/102 45-83-L00102_H01</t>
  </si>
  <si>
    <t>K-3866 35-01-K03866_B</t>
  </si>
  <si>
    <t>K-501 35-01-K00501_35-01-K00501</t>
  </si>
  <si>
    <t>BIMEYKO TR-3 35-30-M00050_C</t>
  </si>
  <si>
    <t>M-392 35-03-M00392_35-03-M00392</t>
  </si>
  <si>
    <t>M-2075 35-02-M02075_35-02-M02075</t>
  </si>
  <si>
    <t>DM-7/15 35-26-M00635_6973431</t>
  </si>
  <si>
    <t>L-230 (45 KABIN) 35-18-L00230_L01</t>
  </si>
  <si>
    <t>TR-7 35-17-M00007_M06</t>
  </si>
  <si>
    <t>TR-2/96 45-83-L00096_48122843</t>
  </si>
  <si>
    <t>TR-2/112 45-83-L00112_</t>
  </si>
  <si>
    <t>K-106 35-01-K00106_C</t>
  </si>
  <si>
    <t>DELEMENLER BAHÇEARASI TR-1 45-73-M00670_45-73-M00670</t>
  </si>
  <si>
    <t>L-404 35-18-L00404_11848391</t>
  </si>
  <si>
    <t>MIDIKLI TR-1 45-81-M00147_45-81-M00147</t>
  </si>
  <si>
    <t>SELENDI DM 45-81-M00001_SELENDİ  M13</t>
  </si>
  <si>
    <t>L-60 ISTUR 35-14-L00060_7423294</t>
  </si>
  <si>
    <t>SELAMPEN KÖK 35-26-M00926_YÜCEL KAUÇUK ÖZEL TR  M01</t>
  </si>
  <si>
    <t>DALKARA KARAPINAR TR-1 45-75-M00261_45-75-M00261</t>
  </si>
  <si>
    <t>K-3278 35-01-K03278_2B B</t>
  </si>
  <si>
    <t>METAL ISLERI TR-12 KÖK 35-22-M00112_35-22-M00112</t>
  </si>
  <si>
    <t>DM-25/37 45-71-M00058_45-71-M00058</t>
  </si>
  <si>
    <t>RASIT ASÇIOGLU SULAMA GRB. BELEVI TR-115 35-13-L00132_35-13-L00132</t>
  </si>
  <si>
    <t>MURADIYE TR-3 KÖPRÜYANI 45-71-M00254_45-71-M00254</t>
  </si>
  <si>
    <t>L-401 ALTINYUNUS DM 35-18-L00401_L-245 39 KABİN  L01</t>
  </si>
  <si>
    <t>EMIRALEM TR-1 35-28-M00227_H01</t>
  </si>
  <si>
    <t>K-828 35-01-K00828_B</t>
  </si>
  <si>
    <t>TR-20 35-22-M00020_35-22-M00020</t>
  </si>
  <si>
    <t>KINIK TR-3 35-24-L00003_G</t>
  </si>
  <si>
    <t>TR-1 35-16-L00001_35-16-L00001</t>
  </si>
  <si>
    <t>K-1487 35-03-K01487_35-03-K01487</t>
  </si>
  <si>
    <t>TURGUTLU TR-1/1 DM 45-83-M00001_M02</t>
  </si>
  <si>
    <t>ALASEHIR TR-80 45-73-M00080_45-73-M00080</t>
  </si>
  <si>
    <t>K-341 35-01-K00341_B</t>
  </si>
  <si>
    <t>K-1092 35-03-K01092_35-03-K01092</t>
  </si>
  <si>
    <t>AKKOYUNLU TR-3 35-29-L00692_48279443</t>
  </si>
  <si>
    <t>EMIRALEM TR-9 35-28-M00232_H01</t>
  </si>
  <si>
    <t>TR-115 35-16-L00115_H01</t>
  </si>
  <si>
    <t>SAZOBA TR-3 45-72-M00455_49624513</t>
  </si>
  <si>
    <t>KADIR SUBASI SLM TR 35-26-L00350_35-26-L00350</t>
  </si>
  <si>
    <t>DÜBEKALAN TR-2 45-72-M00197_</t>
  </si>
  <si>
    <t>ÇANDARLI TR-1 35-30-M00001_H01</t>
  </si>
  <si>
    <t>AHMET KOCA TR-3 45-71-M00907_45-71-M00907</t>
  </si>
  <si>
    <t>GÜMÜLDÜR M-28 35-25-M00028_35-25-M00028</t>
  </si>
  <si>
    <t>KÜÇÜKBAHÇE KÖYÜ TR-1 35-21-L00085_35-21-L00085</t>
  </si>
  <si>
    <t>TR-103 MEZARLIK YOLU 35-26-M00103_10212506</t>
  </si>
  <si>
    <t>AKÇAPINAR KÖK 45-83-L00131_L01</t>
  </si>
  <si>
    <t>KARAYAGCI TR-1 45-75-M00195_A</t>
  </si>
  <si>
    <t>SIYEKLI KÖK 45-71-M00185_M05</t>
  </si>
  <si>
    <t>YESILYURT TR-5 45-73-M00802_45-73-M00802</t>
  </si>
  <si>
    <t>SANCAKLI BOZKÖY KÖK 45-71-M00087_SANCAKLIBOZKÖY SULAMA  M05</t>
  </si>
  <si>
    <t>TR-23 35-17-M00023_tr23/a2b 5850698</t>
  </si>
  <si>
    <t>M-1954 35-01-M01954_M-1754 GEÇİT  M01</t>
  </si>
  <si>
    <t>KÜREKÇI BEKIREFE TR-1 45-75-M00120_H01</t>
  </si>
  <si>
    <t>BALLICA TR-4 45-72-L00550_45-72-L00550</t>
  </si>
  <si>
    <t>K-4293 35-09-K04293_K-4293 C 1 C</t>
  </si>
  <si>
    <t>K-3866 35-01-K03866_35-01-K03866</t>
  </si>
  <si>
    <t>MENEMEN TR-50 35-28-L00050_L03</t>
  </si>
  <si>
    <t>BERGAMA TM 35-16-A00004_ÇANDARLI-2  M07</t>
  </si>
  <si>
    <t>YENI SAKRAN TR-13 35-17-M00213_10559294</t>
  </si>
  <si>
    <t>BORLU KÖK 45-86-M00046_BORLU ENH  M04</t>
  </si>
  <si>
    <t>K-588 35-01-K00588_A</t>
  </si>
  <si>
    <t>ZEYTINALAN IM 35-19-A00002_ZEYTİNALAN TR-101  L12</t>
  </si>
  <si>
    <t>YENMIS KÖK 35-27-M00366_KEMALPAŞA TM  M04</t>
  </si>
  <si>
    <t>YUSUFLU KÖK 35-20-L00077_ERGENLİ BARAJI ÖZEL TR  L04</t>
  </si>
  <si>
    <t>HELVACI TR-6 35-17-M00366_5663192</t>
  </si>
  <si>
    <t>TR-170 45-78-L00170_45-78-L00170</t>
  </si>
  <si>
    <t>AVDAN TR-5 KÖK 45-82-M00130_M03</t>
  </si>
  <si>
    <t>YENI SAKRAN TR-13 35-17-M00213_8966511</t>
  </si>
  <si>
    <t>ALIAGA TR-43 DM 35-17-M00043_35-17-M00043</t>
  </si>
  <si>
    <t>K-3641 35-01-K03641_35-01-K03641</t>
  </si>
  <si>
    <t>HALIKÖY OVA TR-2 35-32-L00022_35-32-L00022</t>
  </si>
  <si>
    <t>AKHISAR IM 45-72-A00001_AKSELENDİ  L05</t>
  </si>
  <si>
    <t>DM-14/3A (TR-14/13) 45-71-M00549_45-71-M00549</t>
  </si>
  <si>
    <t>SART TR-1 KÖK 45-78-M00168_SART TR-5  M04</t>
  </si>
  <si>
    <t>KEMALPASA TM 35-27-A00002_ARMUTLU-1  M02</t>
  </si>
  <si>
    <t>ERGENLI TR-1 35-20-L00250_H01</t>
  </si>
  <si>
    <t>TR-69 35-19-L00069_TR-155 GÜVENLER SİTESİ TR  L03</t>
  </si>
  <si>
    <t>M-1420 35-01-M01420_m1420 b1 T</t>
  </si>
  <si>
    <t>KEMALPASA TM 35-27-A00002_IŞIKLAR-1  M03</t>
  </si>
  <si>
    <t>CABBAR DM 45-73-M00100_KEMALİYE-1 ÇIKIŞ  M17</t>
  </si>
  <si>
    <t>ALASEHIR TM 45-73-A00001_CABBAR DM-3  M13</t>
  </si>
  <si>
    <t>AHMETLI TR-76 45-84-L00076_45-84-L00076</t>
  </si>
  <si>
    <t>ASARLIK TR-16 35-28-M00174_ASARLIK DM-3/8  M04</t>
  </si>
  <si>
    <t>ÇAPAKLI KÖK 45-78-M01161_M08</t>
  </si>
  <si>
    <t>AHMETLI TR-5 45-84-L00005_AHMETLİ TR-2  L01</t>
  </si>
  <si>
    <t>ÇIRPI IM 35-20-A00002_TR-A  M25</t>
  </si>
  <si>
    <t>M-975 35-03-M00975_B</t>
  </si>
  <si>
    <t>DERBENT IM-DM 45-83-A00004_15.8 TRF GİRİŞ  L22</t>
  </si>
  <si>
    <t>K-799 35-01-K00799_35-01-K00799</t>
  </si>
  <si>
    <t>K-1887 35-09-K01887_ST</t>
  </si>
  <si>
    <t>SARIBEY TR-2 45-83-L00329_45-83-L00329</t>
  </si>
  <si>
    <t>ASARLIK TR-16 35-28-M00174_ASARLIK TR-17  M01</t>
  </si>
  <si>
    <t>K-4305 35-03-K04305_35-03-K04305</t>
  </si>
  <si>
    <t>L-106 IHSANIYE 35-14-L00106_H01</t>
  </si>
  <si>
    <t>TR-55 KÖK 35-19-L00055_L01</t>
  </si>
  <si>
    <t>DM-2/46 35-26-M00843_12434695</t>
  </si>
  <si>
    <t>K-571 35-01-K00571_35-01-K00571</t>
  </si>
  <si>
    <t>K-1202 35-07-K01202_b2b B</t>
  </si>
  <si>
    <t>K-1683 35-01-K01683_C</t>
  </si>
  <si>
    <t>NARLICA TR-1 35-16-L00260_35-16-L00260</t>
  </si>
  <si>
    <t>ULUCAK DM 35-27-M00792_EĞRİDERE-1  M07</t>
  </si>
  <si>
    <t>K-3641 35-01-K03641_H01</t>
  </si>
  <si>
    <t>KILLIK TR-1 45-73-M00349_H01</t>
  </si>
  <si>
    <t>TOKMAKLI KÖK 45-86-M00047_M06</t>
  </si>
  <si>
    <t>DINDARLI KÖK TR-3 KAKLIK 45-79-M00395_SARIGÖL DM  M06</t>
  </si>
  <si>
    <t>MEDAR TR-4 45-72-L00287_45-72-L00287</t>
  </si>
  <si>
    <t>ULUKENT DM-3/24 35-28-M00052_ULUKENT DM-4/17  M03</t>
  </si>
  <si>
    <t>YESILYURT DM 45-73-M00476_GÜMÜŞÇAY KÖK  M01</t>
  </si>
  <si>
    <t>KABAKUM KÖK-9 35-30-L00126_HASAN ŞEN VE ARKADAŞLARI  L10</t>
  </si>
  <si>
    <t>K-1854 35-07-K01854_35-07-K01854</t>
  </si>
  <si>
    <t>HÜSAMETTIN AKARÇAY SULAMA GRUBU 35-20-L00386_H01</t>
  </si>
  <si>
    <t>M-256 35-09-M00256_35-09-M00256</t>
  </si>
  <si>
    <t>YESILDERE KESKEK TR-2 35-31-L00161_</t>
  </si>
  <si>
    <t>K-2369 35-01-K02369_C</t>
  </si>
  <si>
    <t>YAYLA KÖYÜ TR-1 35-21-L00093_35-21-L00093</t>
  </si>
  <si>
    <t>K-237 35-01-K00237_C</t>
  </si>
  <si>
    <t>AHMETLI TR-2 45-84-L00002_45-84-L00002</t>
  </si>
  <si>
    <t>PIYADELER TR-440 TARIMSAL SULAMA 45-73-M00160_45-73-M00160</t>
  </si>
  <si>
    <t>YAGMURLU TARIMSAL SULAMA TR-6 45-76-L00162_45-76-L00162</t>
  </si>
  <si>
    <t>TR-2/69 (POMPAJ) 45-83-L00069_45-83-L00069</t>
  </si>
  <si>
    <t>K-493 35-01-K00493_K2 K</t>
  </si>
  <si>
    <t>FERHAT ÜNAL VE ARK. ÖZEL TR 45-71-M00925Ö_45-71-M00925Ö</t>
  </si>
  <si>
    <t>BALABANLI DM 35-15-M00280_OVAKENT İM  M01</t>
  </si>
  <si>
    <t>L-117 OVACIK 35-18-L00117_H</t>
  </si>
  <si>
    <t>HELVACI DM-2 35-17-M00359_HELVACI KÖK-1  M01</t>
  </si>
  <si>
    <t>ÖZLEMTUR SAHIL SITESI 35-21-L00084_35-21-L00084</t>
  </si>
  <si>
    <t>DM-15/02 KEÇILIKÖY 45-71-M00646_44478740</t>
  </si>
  <si>
    <t>OGLANANASI TR-10 35-22-M00263_9739590</t>
  </si>
  <si>
    <t>ÇAYKÖY TR-1 45-86-M00173_H01</t>
  </si>
  <si>
    <t>FATMA SENER SULAMA GRUBU TR 35-27-M00355_35-27-M00355</t>
  </si>
  <si>
    <t>K-4370 35-03-K04370_35-03-K04370</t>
  </si>
  <si>
    <t>K-3124 LAKA TR-1 35-02-K03124_C</t>
  </si>
  <si>
    <t>ÇAVLU TR-1 KÖK 45-78-L00624_KARAPINAR İM  L03</t>
  </si>
  <si>
    <t>K-1317 35-07-K01317_912933072</t>
  </si>
  <si>
    <t>L-438 35-18-L00438_35-18-L00438</t>
  </si>
  <si>
    <t>GÜLBAHÇE TR-1 45-71-M00184_953096618</t>
  </si>
  <si>
    <t>YENIKENT SULAMA TR-2 35-16-M00211_35-16-M00211</t>
  </si>
  <si>
    <t>DM02/TR01 45-73-M00037_45-73-M00037</t>
  </si>
  <si>
    <t>KARAPINAR IM 45-78-A00002_TR-A 34.5  M03</t>
  </si>
  <si>
    <t>ÇIFTLIKDERE TR-3 45-73-M00548_45-73-M00548</t>
  </si>
  <si>
    <t>HAMZA DOGANLAR ÖZEL TR 35-27-L00138Ö_A</t>
  </si>
  <si>
    <t>TEKELI TR-3 35-22-M00233_35-22-M00233</t>
  </si>
  <si>
    <t>TR1/83A 45-83-M00678_45-83-M00678</t>
  </si>
  <si>
    <t>TR-46 45-78-L00046_45-78-L00046</t>
  </si>
  <si>
    <t>MENEMEN TR-41 35-28-L00041_35-28-L00041</t>
  </si>
  <si>
    <t>ELDELEK-1 TARIMSAL SULAMA 45-78-M00435_H01</t>
  </si>
  <si>
    <t>TASKUYUCAK TR-1 45-85-L00171_45-85-L00171</t>
  </si>
  <si>
    <t>K-4538 35-07-K04538_35-07-K04538</t>
  </si>
  <si>
    <t>ARSLANLAR TM 35-26-A00004_PANCAR  M24</t>
  </si>
  <si>
    <t>FOÇA TR-17 35-23-L00017_L01</t>
  </si>
  <si>
    <t>ÇAKIRBEYLI TR-1 35-26-M00486_35-26-M00486</t>
  </si>
  <si>
    <t>SAKALLI KÖYÜ TR-1 45-71-M01695_H01</t>
  </si>
  <si>
    <t>M-1233 35-01-M01233_35-01-M01233</t>
  </si>
  <si>
    <t>K-228 GEÇIT 35-07-K04839_K-3085/K-1266/K-4136  K02</t>
  </si>
  <si>
    <t>TR-1/43 45-83-M00043_ŞIK BLOK ÖZEL  M01</t>
  </si>
  <si>
    <t>K-270 35-01-K00270_B</t>
  </si>
  <si>
    <t>SULUDERE KÖK 35-31-L00057_KELLETEPE KÖK  L06</t>
  </si>
  <si>
    <t>SULUDERE KÖK 35-31-L00057_ÇÖMLEKÇİ TARIMSAL KALKINMA KOOP. ÖZEL TR  L03</t>
  </si>
  <si>
    <t>HASAN BÜYÜKYOLDAS SULAMA GRUBU 35-29-M00277_35-29-M00277</t>
  </si>
  <si>
    <t>MAHMUTLAR KÖK 45-74-M00100_DEMİRCİ TM  M02</t>
  </si>
  <si>
    <t>TR-93 35-15-M00093_M03</t>
  </si>
  <si>
    <t>MAHMUT ESKIYÖRÜK SULAMA GRUBU 35-29-M00363_48328870</t>
  </si>
  <si>
    <t>K-152 35-02-K00152_D</t>
  </si>
  <si>
    <t>K-218 35-01-K00218_1B B</t>
  </si>
  <si>
    <t>TR-1 35-27-M00001_TR-41  M04</t>
  </si>
  <si>
    <t>L-106 IHSANIYE 35-14-L00106_35-14-L00106</t>
  </si>
  <si>
    <t>KAZIKLI TR-1 45-81-M00200_45-81-M00200</t>
  </si>
  <si>
    <t>K-3806 35-08-K03806_A</t>
  </si>
  <si>
    <t>ARAPBASI TR-4 35-20-M00034_35-20-M00034</t>
  </si>
  <si>
    <t>GÖLMARMARA TR-14 45-85-L00014_45-85-L00014</t>
  </si>
  <si>
    <t>K-3236 35-03-K03236_Eb1 E</t>
  </si>
  <si>
    <t>DM-2/TR-16 35-22-M00061_MENDERES DM-2/TR-1  M02</t>
  </si>
  <si>
    <t>TÜRKMEN KÖYÜ TR-1 45-71-M01740_43165936</t>
  </si>
  <si>
    <t>K-1847 35-03-K01847_ST</t>
  </si>
  <si>
    <t>TR-61 35-16-L00061_47588595</t>
  </si>
  <si>
    <t>ISMAIL AYRANCI SULAMA GRUBU 35-29-M00199_35-29-M00199</t>
  </si>
  <si>
    <t>K-1819 35-01-K01819_K-2417  K02</t>
  </si>
  <si>
    <t>TR-35 45-74-M00035_DEMİRCİ TM GİRİŞ  M04</t>
  </si>
  <si>
    <t>GÜMÜSÇAY KÖK 45-73-M00477_EGE DOĞALTAŞ TR-1 ÖZEL  M04</t>
  </si>
  <si>
    <t>ARMUTLU TR-23 35-27-L00023_99091047</t>
  </si>
  <si>
    <t>ÜRKÜTLER TR-1 35-16-M00091_35-16-M00091</t>
  </si>
  <si>
    <t>SOLAKLAR MERKEZ TR-1 35-31-L00249_35-31-L00249</t>
  </si>
  <si>
    <t>BELEVI TR-5 35-13-L00064_35-13-L00064</t>
  </si>
  <si>
    <t>K-955 35-03-K00955_35-03-K00955</t>
  </si>
  <si>
    <t>TR-1/55 45-72-M00055_45-72-M00055</t>
  </si>
  <si>
    <t>SAZOBA TR-4 45-72-M00456_49624877</t>
  </si>
  <si>
    <t>BEKIRLER TR-4 45-72-L00361_H01</t>
  </si>
  <si>
    <t>K-2761 35-09-K02761_K-4165  K03</t>
  </si>
  <si>
    <t>CABARLAR TR-3 45-75-M00140_H01</t>
  </si>
  <si>
    <t>KIRKAGAÇ TR-8 45-76-M00008_45-76-M00008</t>
  </si>
  <si>
    <t>ASAGIBOSTANCI TR-1 45-76-L00027_45-76-L00027</t>
  </si>
  <si>
    <t>KARAKUYU-6 35-26-M00445_35-26-M00445</t>
  </si>
  <si>
    <t>TÜRKELLI TR-3 35-28-M00566_D</t>
  </si>
  <si>
    <t>KAYACIK TR-1 45-75-M00209_42725635</t>
  </si>
  <si>
    <t>KONAKLI TR-1 35-15-L00902_35-15-L00902</t>
  </si>
  <si>
    <t>TR-25 35-16-L00025_47561111</t>
  </si>
  <si>
    <t>SUDELIGI KÖK 45-72-L00111_L05</t>
  </si>
  <si>
    <t>AKÇESME TR-2 45-75-M00275_A</t>
  </si>
  <si>
    <t>DM-4/TR-14 35-26-M01288_7100633</t>
  </si>
  <si>
    <t>BEYOBA TARIMSAL SULAMA TR-2 45-72-M00448_45-72-M00448</t>
  </si>
  <si>
    <t>TR-50 45-78-L00050_45-78-L00050</t>
  </si>
  <si>
    <t>TR-2/69 (POMPAJ) 45-83-L00069_</t>
  </si>
  <si>
    <t>M-286 35-02-M00286_D</t>
  </si>
  <si>
    <t>L-4 TEKKE 35-18-L00004_a1b 50108255</t>
  </si>
  <si>
    <t>KOYUNDERE DM 35-28-M00165_M04</t>
  </si>
  <si>
    <t>KOYUNDERE TR-5 35-28-M00137_35-28-M00137</t>
  </si>
  <si>
    <t>L-400 35-18-L00400_10584981</t>
  </si>
  <si>
    <t>KOYUNDERE TR-3 35-28-M00124_35-28-M00124</t>
  </si>
  <si>
    <t>TR-56 45-77-L00056_B</t>
  </si>
  <si>
    <t>ASAGIKIRIKLAR SULAMA TR-2 35-16-M00195_47595943</t>
  </si>
  <si>
    <t>ÇANDARLI TR-4 35-30-M00004_35-30-M00004</t>
  </si>
  <si>
    <t>M-1228 35-01-M01228_M-1394  M01</t>
  </si>
  <si>
    <t>K-11 35-01-K00011_K-588  K01</t>
  </si>
  <si>
    <t>M-1408 35-01-M01408_M-1759  M02</t>
  </si>
  <si>
    <t>GÖZTEPE IM 35-01-A00004_KARABAĞLAR-2 GİRİŞ (GÖZTEPE-2K)  M03</t>
  </si>
  <si>
    <t>M-1011 35-03-M01011_BUCA TM  M01</t>
  </si>
  <si>
    <t>ESREFPASA IM 35-01-A00002_YAĞHANELER  M12</t>
  </si>
  <si>
    <t>GÜRÇESME IM 35-03-A00001_LALELİ  M03</t>
  </si>
  <si>
    <t>BERGAMA TM 35-16-A00004_KOZAK  M10</t>
  </si>
  <si>
    <t>KESIKKÖY DM 35-28-M00309_M09</t>
  </si>
  <si>
    <t>TR-24 45-74-M00024_A</t>
  </si>
  <si>
    <t>HALITPASA DM 45-80-M00060_HALİTPAŞA TR-3  M05</t>
  </si>
  <si>
    <t>DM02/TR03 SEYH CAMII 45-73-M00021_DM02/TR01  M02</t>
  </si>
  <si>
    <t>KAYMAKÇI TR-35 35-15-L00229_35-15-L00229</t>
  </si>
  <si>
    <t>IZZETTIN KÖK 45-83-M00132_ARPALIK KÖK  M01</t>
  </si>
  <si>
    <t>K-510 35-01-K00510_K5 K</t>
  </si>
  <si>
    <t>TR-245 TOROSAN ECEMKENT 35-19-L00245_35-19-L00245</t>
  </si>
  <si>
    <t>YUKARI YENMIS TR-1 35-27-M00382_H01</t>
  </si>
  <si>
    <t>SÜLEYMANLI KÖK 35-28-M00606_CANSU ÖZEL TR  M05</t>
  </si>
  <si>
    <t>ULUCAK TM 35-28-A00002_MENEMEN-2  M11</t>
  </si>
  <si>
    <t>ULUCAK TM 35-28-A00002_ULUKENT-1  M01</t>
  </si>
  <si>
    <t>M-639 OLDURUK KÖK 35-03-M00639_M-738  M03</t>
  </si>
  <si>
    <t>L-113 OVACIK 35-18-L00113_12112146</t>
  </si>
  <si>
    <t>SEVINÇLER TR-1 45-74-M00105_A</t>
  </si>
  <si>
    <t>K-1745 35-01-K01745_35-01-K01745</t>
  </si>
  <si>
    <t>K-4279 35-02-K04279_35-02-K04279</t>
  </si>
  <si>
    <t>DM-4/TR-15 (ESKI TR-14) 35-26-M00014_TR-5  M01</t>
  </si>
  <si>
    <t>KARAOBA MERKEZ TR-1 35-32-L00061_35-32-L00061</t>
  </si>
  <si>
    <t>MENEMEN IM 35-14-A00001_ULUCAK-2  M14</t>
  </si>
  <si>
    <t>MENEMEN IM 35-14-A00001_DM-4/12  M23</t>
  </si>
  <si>
    <t>MENEMEN IM 35-14-A00001_DM-3/20  M22</t>
  </si>
  <si>
    <t>MENEMEN IM 35-14-A00001_DM-3/17  M21</t>
  </si>
  <si>
    <t>KÜNER TR-2 35-22-M00281_H01</t>
  </si>
  <si>
    <t>M-1104 35-03-M01104_35-03-M01104</t>
  </si>
  <si>
    <t>DEMIRKÖPRÜ TM 45-78-A00005_ALAŞEHİR  M03</t>
  </si>
  <si>
    <t>TR-17 35-27-M00017_H01</t>
  </si>
  <si>
    <t>KERESTECILER TR-3 45-83-M00140_45-83-M00140</t>
  </si>
  <si>
    <t>AKPINAR MERKEZ TR-1 35-31-L00304_35-31-L00304</t>
  </si>
  <si>
    <t>ZEYTINLIOVA TR-14 45-72-L00408_45-72-L00408</t>
  </si>
  <si>
    <t>ORHANLI M-88 ORTA 35-14-M00088_35-14-M00088</t>
  </si>
  <si>
    <t>PAZARKÖY KÖK 45-78-L00700_KARAPINAR İM  L04</t>
  </si>
  <si>
    <t>K-1144 35-04-K01144_C</t>
  </si>
  <si>
    <t>K-3572 35-02-K03572_D</t>
  </si>
  <si>
    <t>ZEYTINDAG TR-1 35-16-M00003_35-16-M00003</t>
  </si>
  <si>
    <t>TR-13 DAVUT KISRAK PARKI 35-26-M00013_35-26-M00013</t>
  </si>
  <si>
    <t>K-2711 35-03-K02711_C</t>
  </si>
  <si>
    <t>TR-164 45-78-L00164_49414040</t>
  </si>
  <si>
    <t>YAGBASAN TR-1 45-78-M00546_45-78-M00546</t>
  </si>
  <si>
    <t>KERESTECILER TR-3 45-83-M00140_H01</t>
  </si>
  <si>
    <t>MEDAR TR-2 45-72-L00298_</t>
  </si>
  <si>
    <t>K-1957 35-09-K01957_35-09-K01957</t>
  </si>
  <si>
    <t>M-639 OLDURUK KÖK 35-03-M00639_M-1929  M02</t>
  </si>
  <si>
    <t>KONURCA TR-1 45-77-M00108_45-77-M00108</t>
  </si>
  <si>
    <t>GÜZELHISAR TR-1 35-17-M00167_8851814</t>
  </si>
  <si>
    <t>TR-51 35-27-M00051_35-27-M00051</t>
  </si>
  <si>
    <t>DOGANKAYA ALAN TR-1 45-72-L00191_H01</t>
  </si>
  <si>
    <t>AKÇAPINAR KÖK 45-83-L00131_45-83-L00131</t>
  </si>
  <si>
    <t>K-3597 35-01-K03597_F</t>
  </si>
  <si>
    <t>M-278 35-02-M00278_35-02-M00278</t>
  </si>
  <si>
    <t>DEGIRMENDERE DM 35-22-M00085_ÇAMÖNÜ - ATAKÖY  M09</t>
  </si>
  <si>
    <t>GÖKTEPE TR-1 35-28-M00269_35-28-M00269</t>
  </si>
  <si>
    <t>SUDELIGI KÖK 45-72-L00111_L02</t>
  </si>
  <si>
    <t>M-529 35-02-M00529_35-02-M00529</t>
  </si>
  <si>
    <t>M-255 35-09-M00255_H01</t>
  </si>
  <si>
    <t>K-982 35-07-K00982_35-07-K00982</t>
  </si>
  <si>
    <t>TOYGAR TR-2 45-73-M00237_A</t>
  </si>
  <si>
    <t>ALAYAKA TR-1 45-73-M01059_B</t>
  </si>
  <si>
    <t>GÜNESLI TR-1 35-16-M00125_35-16-M00125</t>
  </si>
  <si>
    <t>BODAMAS TR-2 45-75-M00325_E</t>
  </si>
  <si>
    <t>KARAKUZU TR-1 35-17-M00466_6484322</t>
  </si>
  <si>
    <t>PARLAK KÖYÜ TR-1 35-21-L00074_35-21-L00074</t>
  </si>
  <si>
    <t>K-1797 35-02-K01797_35-02-K01797</t>
  </si>
  <si>
    <t>SAGNIÇ TR-1 45-74-M00184_A</t>
  </si>
  <si>
    <t>ÜZÜMLÜ TR-385 TARIMSAL SULAMA 45-73-M00831_45-73-M00831</t>
  </si>
  <si>
    <t>BAHÇECIK MAH. YESILBAHÇE SITESI TR-3 45-78-L00499_H01</t>
  </si>
  <si>
    <t>DM-14/13 45-71-M00562_45-71-M00562</t>
  </si>
  <si>
    <t>NARLIGEÇIT KÖK 35-24-M00205_KINIK İM  H1</t>
  </si>
  <si>
    <t>K-2765 35-09-K02765_35-09-K02765</t>
  </si>
  <si>
    <t>EVRENOS TR-2 45-71-M01405_45-71-M01405</t>
  </si>
  <si>
    <t>ÇIFTÇIGEDIGI SULAMA TR-1 35-20-L00179_H01</t>
  </si>
  <si>
    <t>TR-35 45-74-M00035_45-74-M00035</t>
  </si>
  <si>
    <t>TR-17 (DM-2/TR-15) 35-22-M00017_35-22-M00017</t>
  </si>
  <si>
    <t>TILKIKÖY TR-2 45-71-M01272_45-71-M01272</t>
  </si>
  <si>
    <t>TR-18 35-26-M00018_35-26-M00018</t>
  </si>
  <si>
    <t>TR-89 MAVI PLAJ 35-19-L00089_</t>
  </si>
  <si>
    <t>K-3275 GEÇIT 35-07-K03275_K-4741  K02</t>
  </si>
  <si>
    <t>ILICA GIS TM 35-07-A00002_ILICA-11  K17</t>
  </si>
  <si>
    <t>YENI SAKRAN TR-11 35-17-M00211_H01</t>
  </si>
  <si>
    <t>DEVELI TR-1 45-80-M00072_45-80-M00072</t>
  </si>
  <si>
    <t>K-1406 35-01-K01406_K</t>
  </si>
  <si>
    <t>SARUHANLI TR-24 45-80-M00024_45-80-M00024</t>
  </si>
  <si>
    <t>YENIKÖY TR-1 45-71-M01046_45-71-M01046</t>
  </si>
  <si>
    <t>DAGISTAN KÖSE RAMAZAN GÖKMEN TR 35-24-M00060_H01</t>
  </si>
  <si>
    <t>K-4540 35-07-K04540_35-07-K04540</t>
  </si>
  <si>
    <t>DM-13/14-A 45-71-M00556_45-71-M00556</t>
  </si>
  <si>
    <t>YENI FOÇA TR-23 35-23-M00023_M01</t>
  </si>
  <si>
    <t>KAVACIK TR-1 45-77-M00001_H01</t>
  </si>
  <si>
    <t>PANCAR OSB DM-1 35-26-M00869_TAHTALI-1  M36</t>
  </si>
  <si>
    <t>L-225 35-18-L00225_35-18-L00225</t>
  </si>
  <si>
    <t>KAYMAKÇI IM 35-15-A00004_ÇAYLI  L06</t>
  </si>
  <si>
    <t>GÖZTEPE IM 35-01-A00004_KÜÇÜKYALI  K26</t>
  </si>
  <si>
    <t>TEKELI ARITMA KÖK 35-22-M00090_M07</t>
  </si>
  <si>
    <t>TR-107 45-78-L00107_49364510</t>
  </si>
  <si>
    <t>TR-140 35-26-M00140_35-26-M00140</t>
  </si>
  <si>
    <t>KARAKUYU KÖK 35-22-M00091_KARAKUYU  M05</t>
  </si>
  <si>
    <t>DM02/TR01 45-73-M00037_B</t>
  </si>
  <si>
    <t>OGLANANASI TR-5 KÖK 35-22-M00092_PANCAR KÖK  M01</t>
  </si>
  <si>
    <t>TR-2/109 45-83-L00109_L04</t>
  </si>
  <si>
    <t>PASAKÖY TR-3 45-80-M00058_45-80-M00058</t>
  </si>
  <si>
    <t>M-2315 35-02-M02315_F</t>
  </si>
  <si>
    <t>M-1008 35-03-M01008_35-03-M01008</t>
  </si>
  <si>
    <t>MENEMEN TR-82 35-28-L00082_L04</t>
  </si>
  <si>
    <t>YENIKÖY TOPRAK SU TR-11 35-15-L00379_A</t>
  </si>
  <si>
    <t>K-2380 35-08-K02380_35-08-K02380</t>
  </si>
  <si>
    <t>K-3045 35-02-K03045_C</t>
  </si>
  <si>
    <t>K-4411 35-01-K04411_35-01-K04411</t>
  </si>
  <si>
    <t>TR-1/85 45-83-M00085_48104365</t>
  </si>
  <si>
    <t>YENIKÖY TR-4 45-71-M00125_</t>
  </si>
  <si>
    <t>ÇAYKÖY TR-1 45-86-M00173_45-86-M00173</t>
  </si>
  <si>
    <t>SARILAR TR-1 45-72-L00217_45-72-L00217</t>
  </si>
  <si>
    <t>FUNDACIK TR-1 45-75-M00280_45-75-M00280</t>
  </si>
  <si>
    <t>SINDEL KAVACIK TR-1 45-78-M00791_45-78-M00791</t>
  </si>
  <si>
    <t>ÜZÜMLÜ TR-186 TARIMSAL SULAMA 45-73-M00657_45-73-M00657</t>
  </si>
  <si>
    <t>TR-44 35-16-L00044_47569499</t>
  </si>
  <si>
    <t>DÜZLEN TR-1 45-71-M01744_45-71-M01744</t>
  </si>
  <si>
    <t>BELEN TR-1 35-28-M00205_35-28-M00205</t>
  </si>
  <si>
    <t>OGLANANASI TR-4 35-22-M00258_35-22-M00258</t>
  </si>
  <si>
    <t>KIRELLI KÖK 35-29-L00054_L01</t>
  </si>
  <si>
    <t>TR-2/14-B 45-72-L00069_45-72-L00069</t>
  </si>
  <si>
    <t>ERTUGRUL TR-4 35-15-L00678_A</t>
  </si>
  <si>
    <t>HORZUM EMBELLI TR-1 45-73-M00271_A</t>
  </si>
  <si>
    <t>KIRELI TR-2 35-29-L00455_H01</t>
  </si>
  <si>
    <t>BAGARASI TR-7 35-23-M00176_A</t>
  </si>
  <si>
    <t>SAZOBA TR-2 45-72-M00454_45-72-M00454</t>
  </si>
  <si>
    <t>GAZETECILER SITESI TR 35-30-M00220_35-30-M00220</t>
  </si>
  <si>
    <t>L-101 DÜZCE TORLAK 35-14-L00101_35-14-L00101</t>
  </si>
  <si>
    <t>DM02/TR03 SEYH CAMII 45-73-M00021_45-73-M00021</t>
  </si>
  <si>
    <t>GÖKEYÜP ESELER TR-1 45-78-M00814_45-78-M00814</t>
  </si>
  <si>
    <t>TEPEKÖY TR-171 TARIMSAL SULAMA 45-73-M00771_A</t>
  </si>
  <si>
    <t>GÖZTEPE IM 35-01-A00004_ÜÇKUYULAR  K19</t>
  </si>
  <si>
    <t>M-850 KARAÇAM KÖK 35-02-M00850_BEŞYOL  M04</t>
  </si>
  <si>
    <t>KARABAGLAR TM 35-01-A00012_KARABAĞLAR-17  K42</t>
  </si>
  <si>
    <t>GÖZTEPE IM 35-01-A00004_KARABAĞLAR-1 GİRİŞ  M10</t>
  </si>
  <si>
    <t>KARABAGLAR TM 35-01-A00012_GÖZTEPE-1  M02</t>
  </si>
  <si>
    <t>KARABAGLAR TM 35-01-A00012_KARABAĞLAR-21  K46</t>
  </si>
  <si>
    <t>KARABAGLAR TM 35-01-A00012_KARABAĞLAR-22  K47</t>
  </si>
  <si>
    <t>KARABAGLAR TM 35-01-A00012_KARABAĞLAR-13  K36</t>
  </si>
  <si>
    <t>KARABAGLAR TM 35-01-A00012_KARABAĞLAR-15  K39</t>
  </si>
  <si>
    <t>KARABAGLAR TM 35-01-A00012_KARABAĞLAR-12  K34</t>
  </si>
  <si>
    <t>KARABAGLAR TM 35-01-A00012_OTOKENT  M06</t>
  </si>
  <si>
    <t>M-329 35-03-M00329_12304670</t>
  </si>
  <si>
    <t>DÜZLEN TR-1 45-71-M01744_43165608</t>
  </si>
  <si>
    <t>KARABAGLAR TM 35-01-A00012_KARTAL-2  M04</t>
  </si>
  <si>
    <t>PANCAR OSB DM-1 35-26-M00869_AYRANCILAR DM-3 ÇIKIŞI  M09</t>
  </si>
  <si>
    <t>ÇAMLICA TR-1 45-81-M00188_45-81-M00188</t>
  </si>
  <si>
    <t>K-148 35-02-K00148_35-02-K00148</t>
  </si>
  <si>
    <t>KARAKUYU KÖK 35-26-M00437_TARİŞ KARAKUYU ÖZEL TR  M04</t>
  </si>
  <si>
    <t>KARGIN KÖK 45-71-M00095_45-71-M00095</t>
  </si>
  <si>
    <t>MENEMEN IM 35-14-A00001_ASARLIK-2  M09</t>
  </si>
  <si>
    <t>HASKÖY TR-1 35-20-L00206_A</t>
  </si>
  <si>
    <t>ÇAMLICA KÖK 45-81-M00048_45-81-M00048</t>
  </si>
  <si>
    <t>PIYADELER TR-1 45-73-M00165_H01</t>
  </si>
  <si>
    <t>GÖLMARMARA TR-12 45-85-L00012_45-85-L00012</t>
  </si>
  <si>
    <t>ZEYTINOVA KÖK 35-20-L00274_PINARLI KÖK  L03</t>
  </si>
  <si>
    <t>IBRAHIMKUYU DM 35-15-M00286_35-15-M00286</t>
  </si>
  <si>
    <t>ASARLIK TR-6 35-28-M00177_7246637</t>
  </si>
  <si>
    <t>SUBASI IM 35-26-A00002_NAİME  L05</t>
  </si>
  <si>
    <t>OMURLAR TR-1 45-81-M00074_45-81-M00074</t>
  </si>
  <si>
    <t>YUKARI YENMIS TR-1 35-27-M00382_35-27-M00382</t>
  </si>
  <si>
    <t>TR-1/10 45-72-M00010_45-72-M00010</t>
  </si>
  <si>
    <t>KEMALIYE DM (TR-1) 45-73-M00150_45-73-M00150</t>
  </si>
  <si>
    <t>SELIMSAHLAR TR-3 45-71-M01297_43112181</t>
  </si>
  <si>
    <t>ÜRKMEZ M-12 35-25-M00150_35-25-M00150</t>
  </si>
  <si>
    <t>TR-1/9 45-83-M00009_45-83-M00009</t>
  </si>
  <si>
    <t>M-650 35-02-M00650_35-02-M00650</t>
  </si>
  <si>
    <t>AHMET BALAS VE ARKADASLARI TR 35-24-L00023_35-24-L00023</t>
  </si>
  <si>
    <t>MENEMEN TR-43 35-28-L00043_H01</t>
  </si>
  <si>
    <t>KIPA DM 35-26-M00283_LA ŞARAP  M06</t>
  </si>
  <si>
    <t>SALIHLI TM 45-78-A00004_YILMAZ DM-1  M12</t>
  </si>
  <si>
    <t>KINIK TR-7 35-24-L00007_35-24-L00007</t>
  </si>
  <si>
    <t>VISNELI TR-1 35-27-M00952_35-27-M00952</t>
  </si>
  <si>
    <t>BADEMLI GÖLÖNÜ MEV. TR-22 35-15-L01035_B</t>
  </si>
  <si>
    <t>IRLAMAZ KÖK 45-83-L00153_TR-2/73-A  L01</t>
  </si>
  <si>
    <t>BAGARASI TR-1 35-23-M00170_42067948</t>
  </si>
  <si>
    <t>TR-24 35-15-L00024_TR-165  L01</t>
  </si>
  <si>
    <t>EVCILER TR-1 45-77-L00268_45-77-L00268</t>
  </si>
  <si>
    <t>OZANCA TR-1 45-85-L00214_45-85-L00214</t>
  </si>
  <si>
    <t>KÜÇÜKBELEN KÖYÜ TR-1 45-71-M01677_43188495</t>
  </si>
  <si>
    <t>GÜLPINAR TR-1 45-75-M00147_45-75-M00147</t>
  </si>
  <si>
    <t>AKKEÇILI TR-1 45-78-M00624_H01</t>
  </si>
  <si>
    <t>BÜYÜKBELEN TR-2 45-80-M00067_B</t>
  </si>
  <si>
    <t>TR-1-5/3 (HAVUZ TR) 35-20-L00407_5825396</t>
  </si>
  <si>
    <t>K-2926 35-01-K02926_35-01-K02926</t>
  </si>
  <si>
    <t>TR-1/45 45-72-M00045_45-72-M00045</t>
  </si>
  <si>
    <t>KARABULU TR-4 35-31-L00353_47897192</t>
  </si>
  <si>
    <t>UMURLU TR-4 35-31-L00359_</t>
  </si>
  <si>
    <t>DOYRANLI TR-2 35-29-L00373_48295501</t>
  </si>
  <si>
    <t>TR-57 35-30-L00057_A</t>
  </si>
  <si>
    <t>MENEMEN TR-45 35-28-L00045_H01</t>
  </si>
  <si>
    <t>AKPINAR GIRNE TR-3 35-31-L00303_35-31-L00303</t>
  </si>
  <si>
    <t>SEYREK TR-2/1 35-28-M00378_M03</t>
  </si>
  <si>
    <t>K-1702 35-01-K01702_A</t>
  </si>
  <si>
    <t>OSMANGAZI IM 35-02-A00004_TR-2 34.5  M16</t>
  </si>
  <si>
    <t>ÖZDERE M-34 35-25-M00104_H01</t>
  </si>
  <si>
    <t>ARSLANLAR TM 35-26-A00004_KÖYLER-3  L45</t>
  </si>
  <si>
    <t>SEHITLER TR-1 45-72-L00726_</t>
  </si>
  <si>
    <t>SEYREK TR-2/1 35-28-M00378_</t>
  </si>
  <si>
    <t>DEMIRTAS TR-1 45-76-M00165_A</t>
  </si>
  <si>
    <t>ÇANDARLI TR-14(DOGAKÖY) 35-30-M00014_</t>
  </si>
  <si>
    <t>K-4089 35-03-K04089_A</t>
  </si>
  <si>
    <t>TR-10 ( ALI ÇOK SULAMA GRUBU ) 35-27-M00010_35-27-M00010</t>
  </si>
  <si>
    <t>PINARLI TR-10 35-20-L00330_35-20-L00330</t>
  </si>
  <si>
    <t>K-2338 35-03-K02338_35-03-K02338</t>
  </si>
  <si>
    <t>MUSACALI TR-1 45-83-M00402_H01</t>
  </si>
  <si>
    <t>GÜNLÜCE TR-4 35-15-L00831_D</t>
  </si>
  <si>
    <t>L-427 35-18-L00427_L06</t>
  </si>
  <si>
    <t>GÜZELKÖY SULAMA TR 45-71-M01300_44420222</t>
  </si>
  <si>
    <t>DM-1/66 45-71-M00012_45-71-M00012</t>
  </si>
  <si>
    <t>PEKMEZCI TR-1 45-72-M00198_45-72-M00198</t>
  </si>
  <si>
    <t>M-1150 35-04-M01150_A</t>
  </si>
  <si>
    <t>AHMET ONDUK SULAMA GRUBU 35-29-M00318_35-29-M00318</t>
  </si>
  <si>
    <t>ÇANDARLI TATIL KÖYÜ TR-1 35-30-M00088_ÇANDARLI TATİL KÖYÜ TR-2  M02</t>
  </si>
  <si>
    <t>K-1081 35-02-K01081_910324693</t>
  </si>
  <si>
    <t>TR-1/114 45-83-M00114_45-83-M00114</t>
  </si>
  <si>
    <t>AYVATLAR 35-16-M00113_47479181</t>
  </si>
  <si>
    <t>PANCAR TM 35-26-A00003_PANCAR-3  M04</t>
  </si>
  <si>
    <t>ÖZBEK DM 35-19-M00044_ÖZBEK TR-6 GÜLCİVAN  M11</t>
  </si>
  <si>
    <t>EVRENOS TR-2 45-71-M01405_</t>
  </si>
  <si>
    <t>DM-21/08 45-71-M00459_45-71-M00459</t>
  </si>
  <si>
    <t>KURUDERE TR-1 45-73-M00264_45-73-M00264</t>
  </si>
  <si>
    <t>KENDIRLIK TR-1 45-84-L00171_45-84-L00171</t>
  </si>
  <si>
    <t>SUBASI IM 35-26-A00002_TRAFO 34.5 GİRİŞ  M02</t>
  </si>
  <si>
    <t>KERESTECILER TR-1 45-83-M00138_48103858</t>
  </si>
  <si>
    <t>DM-13/18 45-71-M00329_45-71-M00329</t>
  </si>
  <si>
    <t>SARILAR KÖYÜ TR-3 35-27-L00263_35-27-L00263</t>
  </si>
  <si>
    <t>SANCAKLI BOZKÖY KÖK 45-71-M00087_</t>
  </si>
  <si>
    <t>ÇIRPI IM 35-20-A00002_YEDEK  L12</t>
  </si>
  <si>
    <t>K-14 35-01-K00014_1C C</t>
  </si>
  <si>
    <t>LÜTFIYE TR-1 45-80-M00131_A</t>
  </si>
  <si>
    <t>TR-38 35-27-M00038_A</t>
  </si>
  <si>
    <t>K-1338 35-03-K01338_K-4275  K01</t>
  </si>
  <si>
    <t>DERBENT TM 45-83-A00003_GÖLMARMARA-1  M01</t>
  </si>
  <si>
    <t>ALI ÖRÜMLÜ TR-12 SULAMA 45-71-M01161_45-71-M01161</t>
  </si>
  <si>
    <t>HACIRAHMANLI TR-1 KÖK 45-80-M00070_</t>
  </si>
  <si>
    <t>ARMUTLU IM 35-27-A00001_ÖREN  L16</t>
  </si>
  <si>
    <t>TR-1/83 KAPTANOGLU KÖK 45-83-M00083_</t>
  </si>
  <si>
    <t>M-639 OLDURUK KÖK 35-03-M00639_35-03-M00639</t>
  </si>
  <si>
    <t>MAHMUDIYE TR-1 35-16-M00069_35-16-M00069</t>
  </si>
  <si>
    <t>DENIZKÖY TR-1 35-30-M00594_35-30-M00594</t>
  </si>
  <si>
    <t>GÖKEYÜP SARISU TR-1 45-78-M00802_45-78-M00802</t>
  </si>
  <si>
    <t>TR-2 35-30-L00002_B</t>
  </si>
  <si>
    <t>GÜNYAKA TR-2 45-79-M00479_45-79-M00479</t>
  </si>
  <si>
    <t>SARIGÖL TR-8 45-79-M00008_M05</t>
  </si>
  <si>
    <t>SELIMSAHLAR TR-1 45-71-M00133_45-71-M00133</t>
  </si>
  <si>
    <t>KARABURUN TR-15 35-21-L00013_35-21-L00013</t>
  </si>
  <si>
    <t>TR-2/36 45-72-L00036_H01</t>
  </si>
  <si>
    <t>SOMA TR-15 45-82-M00015_45-82-M00015</t>
  </si>
  <si>
    <t>DM-14/11 45-71-M00561_45037633</t>
  </si>
  <si>
    <t>K-55 35-04-K00055_98919747</t>
  </si>
  <si>
    <t>KAYMAKÇI IM 35-15-A00004_KAYMAKÇI-1  M12</t>
  </si>
  <si>
    <t>BORNOVA TM 35-02-A00005_KULA  K07</t>
  </si>
  <si>
    <t>KERESTECILER TR-2 45-83-M00139_48103839</t>
  </si>
  <si>
    <t>K-984 35-07-K00984_B</t>
  </si>
  <si>
    <t>DM-14/11 45-71-M00561_45-71-M00561</t>
  </si>
  <si>
    <t>K-737 35-03-K00737_f3 F</t>
  </si>
  <si>
    <t>MURADIYE TR-1 ISTASYON KABIN 45-71-M00192_45-71-M00192</t>
  </si>
  <si>
    <t>DUYGU SITESI TR 35-30-M00309_35-30-M00309</t>
  </si>
  <si>
    <t>KÖYLÜCE TR-1 45-74-M00235_H01</t>
  </si>
  <si>
    <t>K-2812 35-07-K02812_35-07-K02812</t>
  </si>
  <si>
    <t>K-924 35-02-K00924_K-3896  K03</t>
  </si>
  <si>
    <t>K-2714 35-03-K02714_35-03-K02714</t>
  </si>
  <si>
    <t>M-1497 35-03-M01497_B</t>
  </si>
  <si>
    <t>DM-08/10-A 45-71-M00288_953188347</t>
  </si>
  <si>
    <t>VASFI ÇALISKAN SULAMA GRUBU 35-29-M00161_H01</t>
  </si>
  <si>
    <t>K-1446 35-01-K01446_B1 B</t>
  </si>
  <si>
    <t>DM-15/03 45-71-M00645_44492584</t>
  </si>
  <si>
    <t>ARMUTLU IM 35-27-A00001_ARMUTLU SANAYİ  M12</t>
  </si>
  <si>
    <t>GÖLMARMARA TR-14 45-85-L00014_H01</t>
  </si>
  <si>
    <t>TR-38 35-17-M00038_M04</t>
  </si>
  <si>
    <t>DM-11a (TOKI-3a) 45-71-M00369_45-71-M00369</t>
  </si>
  <si>
    <t>TR-38 35-17-M00038_35-17-M00038</t>
  </si>
  <si>
    <t>K-1446 35-01-K01446_k1446/e1 E</t>
  </si>
  <si>
    <t>ISLAMLAR TR-1 35-30-L00149_35-30-L00149</t>
  </si>
  <si>
    <t>L-105 35-18-L00105_L06</t>
  </si>
  <si>
    <t>TR-1/3 45-83-M00003_45-83-M00003</t>
  </si>
  <si>
    <t>ÇERKEZ HAMIDIYE TR-1 45-82-M00259_45-82-M00259</t>
  </si>
  <si>
    <t>TABAKLAR TR-2 45-75-M00337_A</t>
  </si>
  <si>
    <t>SARIGÖL TR-31 45-79-M00031_C</t>
  </si>
  <si>
    <t>DM-3/TR-10 SEFERIHISAR 35-14-M00331_C02 50049816</t>
  </si>
  <si>
    <t>AKSELENDI TR-2 45-72-L00824_L03</t>
  </si>
  <si>
    <t>K-4498 35-02-K04498_35-02-K04498</t>
  </si>
  <si>
    <t>TARIMSAL SULAMA TR-41 45-85-L00161_45-85-L00161</t>
  </si>
  <si>
    <t>ÇERIPASA TR-1 45-81-M00186_H01</t>
  </si>
  <si>
    <t>UMURCALI TR 4 35-31-L00108_H01</t>
  </si>
  <si>
    <t>K-924 35-02-K00924_C</t>
  </si>
  <si>
    <t>M-1100 35-03-M01100_35-03-M01100</t>
  </si>
  <si>
    <t>DM-1/27 45-71-M00047_45-71-M00047</t>
  </si>
  <si>
    <t>DM-14/12 45-71-M00560_45037796</t>
  </si>
  <si>
    <t>CENKYERI TR-3 45-82-M00251_A</t>
  </si>
  <si>
    <t>DOGUSLAR TR-2 45-79-M00103_45-79-M00103</t>
  </si>
  <si>
    <t>KALE KÖY TR-1 45-71-M01658_953246774</t>
  </si>
  <si>
    <t>HISARLIK TR-2 35-27-L00273_35-27-L00273</t>
  </si>
  <si>
    <t>ÜZÜMÜ YOL TR-2 35-15-L00476_48825668</t>
  </si>
  <si>
    <t>GÖLCÜK TR-13 35-15-L00325_A01 A</t>
  </si>
  <si>
    <t>TR-7 35-27-M00007_35-27-M00007</t>
  </si>
  <si>
    <t>KURTOGLU (SEYHYAYLA KÖYÜ) TR-1 45-75-M00155_H01</t>
  </si>
  <si>
    <t>MURADIYE TR-5 (ESKI MEZARLIK YANI) 45-71-M00204_A2 A</t>
  </si>
  <si>
    <t>TR-2/124 45-83-L00124_H01</t>
  </si>
  <si>
    <t>DEMIRCI TM 45-74-A00001_DEMİRCİ-1  M14</t>
  </si>
  <si>
    <t>DM-1/11 45-71-M00030_45-71-M00030</t>
  </si>
  <si>
    <t>KARAOGLANLI TR-1 45-78-M00350_H01</t>
  </si>
  <si>
    <t>ÖZDERE ORTA MAHALLE DM (M-1) 35-25-M00120_35-25-M00120</t>
  </si>
  <si>
    <t>K-3296 35-07-K03296_A</t>
  </si>
  <si>
    <t>M-347 35-09-M00347_35-09-M00347</t>
  </si>
  <si>
    <t>YENMIS KÖK 35-27-M00366_GÜVEN KİSAN ÖZEL TR  M03</t>
  </si>
  <si>
    <t>M-1213 35-03-M01213_35-03-M01213</t>
  </si>
  <si>
    <t>ÇAPAKLI KÖK 45-78-M01161_M01</t>
  </si>
  <si>
    <t>TAYTAN OFIS KÖK 45-78-M00314_ÜLKÜ BLOK TR-3 ÖZEL  M01</t>
  </si>
  <si>
    <t>GÖZTEPE IM 35-01-A00004_BALÇOVA  M09</t>
  </si>
  <si>
    <t>K-797 35-01-K00797_35-01-K00797</t>
  </si>
  <si>
    <t>DINDARLI KÖK TR-3 KAKLIK 45-79-M00395_M04</t>
  </si>
  <si>
    <t>ZEYTINALAN IM 35-19-A00002_GÜZELBAHÇE  M11</t>
  </si>
  <si>
    <t>K-3196 35-03-K03196_  D</t>
  </si>
  <si>
    <t>BALÇOVA IM 35-07-A00001_TERMAL  K08</t>
  </si>
  <si>
    <t>YENMIS KÖK 35-27-M00366_M05</t>
  </si>
  <si>
    <t>K-1766 35-01-K01766_35-01-K01766</t>
  </si>
  <si>
    <t>YENI LIMAN TR-1 35-21-L00050_35-21-L00050</t>
  </si>
  <si>
    <t>DM-3/TR-20 35-22-M00079_H01</t>
  </si>
  <si>
    <t>GÖLMARMARA TR-4 45-85-L00004_A</t>
  </si>
  <si>
    <t>K-681 35-04-K00681_35-04-K00681</t>
  </si>
  <si>
    <t>BAGYURDU DM-1/8 35-27-L00249_35-27-L00249</t>
  </si>
  <si>
    <t>SARNIÇ IM 35-08-A00005_KARTAL-1 GİRİŞ  M09</t>
  </si>
  <si>
    <t>K-2740 35-07-K02740_K-995  K01</t>
  </si>
  <si>
    <t>DAGKIZILCA-1 35-26-M00499_H01</t>
  </si>
  <si>
    <t>M-975 35-03-M00975_6487646</t>
  </si>
  <si>
    <t>K-653 35-01-K00653_e1 E</t>
  </si>
  <si>
    <t>K-3332 35-02-K03332_35-02-K03332</t>
  </si>
  <si>
    <t>K-1465 35-03-K01465_A</t>
  </si>
  <si>
    <t>K-4343 35-01-K04343_35-01-K04343</t>
  </si>
  <si>
    <t>SALIHLI TM 45-78-A00004_ÇAPAKLI  M14</t>
  </si>
  <si>
    <t>ZEYTINKÖY KÖK 35-13-L00065_35-13-L00065</t>
  </si>
  <si>
    <t>K-4293 35-09-K04293_35-09-K04293</t>
  </si>
  <si>
    <t>EGE GÜBRE DM 35-17-M00326_M01</t>
  </si>
  <si>
    <t>TR-135 35-26-M00135_35-26-M00135</t>
  </si>
  <si>
    <t>FOÇA TR-28 35-23-L00028_35-23-L00028</t>
  </si>
  <si>
    <t>KERESTECILER TR-1 45-83-M00138_45-83-M00138</t>
  </si>
  <si>
    <t>HACIMEHMETLI MAH TR 45-77-L00186_A</t>
  </si>
  <si>
    <t>YAGCILAR KÖK 45-71-M00179_M03</t>
  </si>
  <si>
    <t>K-3109 35-04-K03109_35-04-K03109</t>
  </si>
  <si>
    <t>DM-3/2 45-71-M00113_45131864</t>
  </si>
  <si>
    <t>SARILAR TR-1 45-72-L00217_49550949</t>
  </si>
  <si>
    <t>TR-29 GÖLCÜKLER 35-22-M00029_H01</t>
  </si>
  <si>
    <t>TR-4 METROPOLIS 35-26-M00004_H01</t>
  </si>
  <si>
    <t>ÇAPAKLI KÖK 45-78-M01161_SALİHLİ TM  M02</t>
  </si>
  <si>
    <t>SANCAKLI BOZKÖY TR-7 45-71-M00529_43130487</t>
  </si>
  <si>
    <t>FIRINLI TR-4 35-20-L00093_B</t>
  </si>
  <si>
    <t>ULUKENT DM-1/4 35-28-M00065_ULUKENT DM-1/9  M01</t>
  </si>
  <si>
    <t>K-1644 35-01-K01644_35-01-K01644</t>
  </si>
  <si>
    <t>YAKACIK TR-5 35-20-L00243_H01</t>
  </si>
  <si>
    <t>TR-1 45-77-L00001_45-77-L00001</t>
  </si>
  <si>
    <t>DM-5/11 35-26-M00804_35-26-M00804</t>
  </si>
  <si>
    <t>KOLDERE TR-6 45-80-M00054_D</t>
  </si>
  <si>
    <t>YENI LIMAN TR-2 35-21-L00051_35-21-L00051</t>
  </si>
  <si>
    <t>ULUCAK DM 35-27-M00792_BELKAHVE OTOYOL TÜNELLER  M12</t>
  </si>
  <si>
    <t>TR-2/78 45-83-L00078_45-83-L00078</t>
  </si>
  <si>
    <t>BADEMLI KOCABAGLAR MEV. TR-35 35-15-L01057_C</t>
  </si>
  <si>
    <t>K-4019 35-02-K04019_35-02-K04019</t>
  </si>
  <si>
    <t>BAHADIRLAR TR-4 45-79-M00144_45-79-M00144</t>
  </si>
  <si>
    <t>M-850 KARAÇAM KÖK 35-02-M00850_KARAÇAM  M07</t>
  </si>
  <si>
    <t>DERBENT IM-DM 45-83-A00004_AKÇAPINAR  L19</t>
  </si>
  <si>
    <t>SULUDERE KÖK 35-31-L00057_L01</t>
  </si>
  <si>
    <t>K-1746 35-04-K01746_A1B A</t>
  </si>
  <si>
    <t>ÖZGÖRKEY KÖK 35-26-M00256_IMS İNŞ.TUR.YANI  M07</t>
  </si>
  <si>
    <t>ALIAGA TM-1 35-17-A00002_KARDEMİR-1  M02</t>
  </si>
  <si>
    <t>KALABAK TR-1 45-75-M00133_H01</t>
  </si>
  <si>
    <t>ASIM HASKÖY SULAMA GRUBU 35-20-L00387_35-20-L00387</t>
  </si>
  <si>
    <t>ÇIKRIKÇI TR-1 45-83-L00417_H01</t>
  </si>
  <si>
    <t>K-3372 35-01-K03372_35-01-K03372</t>
  </si>
  <si>
    <t>KOCAKAGAN TR-1 45-72-L00223_45-72-L00223</t>
  </si>
  <si>
    <t>DM-14/3 45-71-M00387_M01</t>
  </si>
  <si>
    <t>HALILBEYLI DM 35-27-M00620_KUPLAJ  M01</t>
  </si>
  <si>
    <t>TOPÇAM SULAMA TR-10 35-16-M00203_H01</t>
  </si>
  <si>
    <t>K-1184 35-02-K01184_914585187</t>
  </si>
  <si>
    <t>TR-1/126 (ESKI 17) 45-83-M00126_45-83-M00126</t>
  </si>
  <si>
    <t>AKSELENDI IM 45-72-A00004_AKSELENDİ TR2  L12</t>
  </si>
  <si>
    <t>GÖKKAYA TR-1 45-84-L00018_H01</t>
  </si>
  <si>
    <t>ASARLIK TR-16 35-28-M00174_35-28-M00174</t>
  </si>
  <si>
    <t>SARUHANLI TR-14 45-80-M00014_A</t>
  </si>
  <si>
    <t>KADIKÖY TR-1 35-16-M00145_</t>
  </si>
  <si>
    <t>YAGMURLAR TR-1 45-78-M00753_H01</t>
  </si>
  <si>
    <t>ÖREN TR-1 KÖK 35-27-L00213_L03</t>
  </si>
  <si>
    <t>KALABAK TR-1 45-75-M00133_A</t>
  </si>
  <si>
    <t>ÖREN TR-1 KÖK 35-27-L00213_L02</t>
  </si>
  <si>
    <t>ZEYTINOVA TR-5 35-20-L00312_12480936</t>
  </si>
  <si>
    <t>KAVACIK TR-1 45-77-M00001_A</t>
  </si>
  <si>
    <t>ALASEHIR TR-46 45-73-M00046_45-73-M00046</t>
  </si>
  <si>
    <t>KARAYAGCI HACILAR TR-1 45-71-M01550_45-71-M01550</t>
  </si>
  <si>
    <t>SOBRAN TR-1 45-73-M00952_H01</t>
  </si>
  <si>
    <t>KIZILCAAVLU KÖK 35-29-L00056_GÖKÇEN İM  L06</t>
  </si>
  <si>
    <t>DM-2/33 (VALI PARKI) 45-71-M00533_45172432</t>
  </si>
  <si>
    <t>TR - 9 45-74-M00009_C</t>
  </si>
  <si>
    <t>DM-19/02-A 45-71-M02004_H1</t>
  </si>
  <si>
    <t>SELENDI TR-33 (KASAP HÜSEYIN) 45-81-M00033_45-81-M00033</t>
  </si>
  <si>
    <t>ALI ÖRÜMLÜ TR-1 SULAMA 45-71-M01165_H01</t>
  </si>
  <si>
    <t>TR-2/1 45-72-L00001_49669187</t>
  </si>
  <si>
    <t>YENIÇIFTLIK KÖK 35-20-L00373_L02</t>
  </si>
  <si>
    <t>YESILYURT TR-10 45-73-M00485_45-73-M00485</t>
  </si>
  <si>
    <t>K-3577 35-02-K03577_B</t>
  </si>
  <si>
    <t>YAGMURLU TARIMSAL SULAMA TR-5 45-76-L00161_A</t>
  </si>
  <si>
    <t>ÖRNEKKÖY TR5 35-27-L00130_C</t>
  </si>
  <si>
    <t>HACIRAHMANLI TR-1 KÖK 45-80-M00070_SARUHANLI DM  M01</t>
  </si>
  <si>
    <t>ÇIFTÇIGEDIGI SULAMA TR-2 35-20-L00181_35-20-L00181</t>
  </si>
  <si>
    <t>ÇAYLI TR-8 35-15-L00199_B</t>
  </si>
  <si>
    <t>TR-111 35-26-M00111_35-26-M00111</t>
  </si>
  <si>
    <t>KILLIK TR-11 45-73-M00852_45-73-M00852</t>
  </si>
  <si>
    <t>TR-1/6 45-83-M00006_TR-1/11  M03</t>
  </si>
  <si>
    <t>KARAOGLANLI TR-1 KÖK 45-71-M00091_BAYIRLAR PETROL  M04</t>
  </si>
  <si>
    <t>ASARLIK TR-4 35-28-M00179_H01</t>
  </si>
  <si>
    <t>PINARBASI TR-1 35-31-L00141_954946590</t>
  </si>
  <si>
    <t>K-2502 35-02-K02502_D1B D</t>
  </si>
  <si>
    <t>M-1006 35-03-M01006_E</t>
  </si>
  <si>
    <t>CABBARFAKILI TR-2 45-73-M00629_953714931</t>
  </si>
  <si>
    <t>DM02/TR13 45-73-M00041_45-73-M00041</t>
  </si>
  <si>
    <t>TR-37 35-30-L00037_</t>
  </si>
  <si>
    <t>BÜYÜKAVULCUK TR-1 35-15-L00701_35-15-L00701</t>
  </si>
  <si>
    <t>K-2337 35-03-K02337_a1 A</t>
  </si>
  <si>
    <t>ÇANDIR TR-1 45-74-M00113_A</t>
  </si>
  <si>
    <t>YENIFOÇA TR-38 35-23-M00038_c2b C</t>
  </si>
  <si>
    <t>ASAGI KIRIKLAR TR-1 35-16-M00057_35-16-M00057</t>
  </si>
  <si>
    <t>GÖLMARMARA TR-15 45-85-L00015_45329730</t>
  </si>
  <si>
    <t>GERELI KÖYÜ KAVAKKUYU TR 9 35-15-M00226_35-15-M00226</t>
  </si>
  <si>
    <t>TR-17 35-31-L00017_35-31-L00017</t>
  </si>
  <si>
    <t>YENIKENT SULAMA TR-8 35-16-M00217_35-16-M00217</t>
  </si>
  <si>
    <t>YONCAKÖY TR 2 35-13-L00073_35-13-L00073</t>
  </si>
  <si>
    <t>EKIZLER TR-1 35-16-M00094_35-16-M00094</t>
  </si>
  <si>
    <t>HISAR KAPLICA TR-1 45-74-M00058_45-74-M00058</t>
  </si>
  <si>
    <t>BUCA TM 35-03-A00003_Buca-6  K08</t>
  </si>
  <si>
    <t>TR-2/28-A 45-72-L00065_49703339</t>
  </si>
  <si>
    <t>GÖÇBEYLI TOPRAK SULAMA TR-2 35-16-M00513_H01</t>
  </si>
  <si>
    <t>TR-1-4/3 ANIRGANKAYA 35-20-L00031_35-20-L00031</t>
  </si>
  <si>
    <t>DM-9 45-71-M00386_DM-11  M10</t>
  </si>
  <si>
    <t>DIKILI IM 35-30-A00001_ŞEHİR-4  L26</t>
  </si>
  <si>
    <t>MENEMEN TR-18 35-28-L00018_H01</t>
  </si>
  <si>
    <t>ÇALTIDERE KÖK 35-17-M00231_BARAJ KÖK  M01</t>
  </si>
  <si>
    <t>M-1006 35-03-M01006_B</t>
  </si>
  <si>
    <t>NURI KASARCI-1 TARIMSAL SULAMA TR 45-78-L00645_45-78-L00645</t>
  </si>
  <si>
    <t>K-4150 35-01-K04150_A</t>
  </si>
  <si>
    <t>GÜZELKÖY SULAMA TR 45-71-M01300_H01</t>
  </si>
  <si>
    <t>MENEMEN DM-6/20 35-28-L00091_35-28-L00091</t>
  </si>
  <si>
    <t>K-1162 35-01-K01162_35-01-K01162</t>
  </si>
  <si>
    <t>ESKIOBA KÖK 35-29-L00037_35-29-L00037</t>
  </si>
  <si>
    <t>M-2188 KARAAGAÇ TR-1 35-03-M02188_35-03-M02188</t>
  </si>
  <si>
    <t>K-3341 35-02-K03341_35-02-K03341</t>
  </si>
  <si>
    <t>K-3196 35-03-K03196_35-03-K03196</t>
  </si>
  <si>
    <t>GÜLKENT KÖK-3 35-30-M00219_GÜLKENT  M02</t>
  </si>
  <si>
    <t>SERINYAYLA TR-1 45-73-L00004_45-73-L00004</t>
  </si>
  <si>
    <t>ALASEHIR TR-9 45-73-M00009_A</t>
  </si>
  <si>
    <t>ÇATALKAYA KÖYÜ TR-1 35-21-L00171_H01</t>
  </si>
  <si>
    <t>KULA IM 45-77-A00001_ALAŞEHİR GİRİŞ  M11</t>
  </si>
  <si>
    <t>POYRAZDAMLARI-1 TARIMSAL SULAMA 45-78-M00639_45-78-M00639</t>
  </si>
  <si>
    <t>TR-12 HÜKÜMET KONAGI 35-19-M00012_</t>
  </si>
  <si>
    <t>DAGDERE DM 45-72-M00097_M05</t>
  </si>
  <si>
    <t>KARGIN KÖK 45-71-M00095_BAYIRLAR PETROL SULAMA  M02</t>
  </si>
  <si>
    <t>L-433 ATILLA BAYIR TRAFO 35-18-L00433_35-18-L00433</t>
  </si>
  <si>
    <t>K-4576 35-07-K04576_35-07-K04576</t>
  </si>
  <si>
    <t>TIRE IM-DM-1 35-29-A00001_MAHMUTLAR  L39</t>
  </si>
  <si>
    <t>SINDEL TR-1 35-16-M00029_</t>
  </si>
  <si>
    <t>AKSELENDI IM 45-72-A00004_MORALILAR ÇIKIŞ  L22</t>
  </si>
  <si>
    <t>M-2044 35-08-M02044_MENDERES  M01</t>
  </si>
  <si>
    <t>IZSU GÖKSU SU POMPALARI ÖZEL KÖK 45-71-M00178Ö_YAĞCILAR KÖK  M04</t>
  </si>
  <si>
    <t>K-738 35-03-K00738_A</t>
  </si>
  <si>
    <t>YUKARIBEY TR-1 35-16-M00120_953355814</t>
  </si>
  <si>
    <t>DM-3/TR-33 (ESKI TR-8) 35-22-M00008_D</t>
  </si>
  <si>
    <t>K-4741 35-07-K04741_D</t>
  </si>
  <si>
    <t>YENIFOÇA TR-48 35-23-M00048_35-23-M00048</t>
  </si>
  <si>
    <t>KÖSEDERE TR-2 35-21-L00125_C</t>
  </si>
  <si>
    <t>K-2338 35-03-K02338_f1 F</t>
  </si>
  <si>
    <t>DEREÇIFTLIK 45-75-M00235_45-75-M00235</t>
  </si>
  <si>
    <t>M-1050 35-02-M01050_35-02-M01050</t>
  </si>
  <si>
    <t>ÇAYIRLI YÖRÜKLER TR-4 35-29-L00209_H01</t>
  </si>
  <si>
    <t>L-24 SIGACIK YOLU 35-14-L00024_35-14-L00024</t>
  </si>
  <si>
    <t>TAYTAN TARIMSAL SULAMA TR 45-78-M00234_45-78-M00234</t>
  </si>
  <si>
    <t>L-335 35-18-L00335_p16 6111723</t>
  </si>
  <si>
    <t>ELIFLI TR-6 35-20-L00445_H</t>
  </si>
  <si>
    <t>HAMZAHOCALI TR2 35-24-M00090_35-24-M00090</t>
  </si>
  <si>
    <t>K-4304 35-01-K04304_K</t>
  </si>
  <si>
    <t>DM-2/45 35-26-M00842_35-26-M00842</t>
  </si>
  <si>
    <t>YIGITLER TR-1 45-74-M00102_45-74-M00102</t>
  </si>
  <si>
    <t>KEMALIYE DM (TR-1) 45-73-M00150_44534770</t>
  </si>
  <si>
    <t>YENI FOÇA TR-22 35-23-M00022_B</t>
  </si>
  <si>
    <t>ÇATALKAYA KÖYÜ TR-2 35-21-L00172_H01</t>
  </si>
  <si>
    <t>KESIKKÖY TR-2 35-28-M00334_H01</t>
  </si>
  <si>
    <t>K-3558 35-02-K03558_35-02-K03558</t>
  </si>
  <si>
    <t>DENIZKÖY TR-1 35-30-M00594_C</t>
  </si>
  <si>
    <t>BALLICA IM 45-72-A00005_BALLICA ŞEHİR  L10</t>
  </si>
  <si>
    <t>L-365 ILDIR ÇAYAGZI 35-18-L00365_7752341</t>
  </si>
  <si>
    <t>YENIFOÇA TR-51 35-23-M00051_35-23-M00051</t>
  </si>
  <si>
    <t>YESILTEPE TR-1 45-79-M00110_45-79-M00110</t>
  </si>
  <si>
    <t>DM-8/3 45-71-M00538_a1b 45187345</t>
  </si>
  <si>
    <t>TR-118 ZEYTINALANI 35-19-L00118_10150777</t>
  </si>
  <si>
    <t>KESIKKÖY TR-1 35-28-M00335_35-28-M00335</t>
  </si>
  <si>
    <t>TR-38 35-30-L00038_C</t>
  </si>
  <si>
    <t>M-1040 35-04-M01040_C</t>
  </si>
  <si>
    <t>BASARAN TR-6 35-31-L00075_47942023</t>
  </si>
  <si>
    <t>TR-82 35-16-L00082_47565628</t>
  </si>
  <si>
    <t>ASAGICUMA SULAMA TR-1 35-16-M00170_35-16-M00170</t>
  </si>
  <si>
    <t>K-3187 35-01-K03187_D</t>
  </si>
  <si>
    <t>RASIM ALINIR SULAMA GRUBU 35-29-L00473_35-29-L00473</t>
  </si>
  <si>
    <t>SOMA KÖYLER DM-2 45-82-M00125_BERGAMA  M01</t>
  </si>
  <si>
    <t>BAHADIR TR-1 45-73-M00425_45-73-M00425</t>
  </si>
  <si>
    <t>DM4/20A 45-71-M02019_44468265</t>
  </si>
  <si>
    <t>TR-2/32 45-72-L00032_L01</t>
  </si>
  <si>
    <t>M-1246 35-01-M01246_35-01-M01246</t>
  </si>
  <si>
    <t>YENI SAKRAN TR-9 35-17-M00209_7753922</t>
  </si>
  <si>
    <t>MECIDIYE TR-1 KÖK 45-72-L00078_L02</t>
  </si>
  <si>
    <t>TR-30 45-74-M00030_A</t>
  </si>
  <si>
    <t>TR-1/43 45-72-M00043_AKHİSAR İM  M02</t>
  </si>
  <si>
    <t>ÖKSÜZLÜ TR-1 45-74-M00215_H01</t>
  </si>
  <si>
    <t>TR-51 35-22-M00051_</t>
  </si>
  <si>
    <t>K-1856 35-09-K01856_A</t>
  </si>
  <si>
    <t>MURADIYE DM-4 45-71-M00190_M01</t>
  </si>
  <si>
    <t>KAPANCI TR-3 45-78-L00382_45-78-L00382</t>
  </si>
  <si>
    <t>BÖLCEK DM 35-16-M00153_BERGAMA TM  M04</t>
  </si>
  <si>
    <t>KIRKAGAÇ TR-6 45-76-M00006_H01</t>
  </si>
  <si>
    <t>CAFERBEYLI TR-2 45-78-L00704_</t>
  </si>
  <si>
    <t>KARABEYLER TELLI TR-1 45-81-M00130_45-81-M00130</t>
  </si>
  <si>
    <t>YILMAZ TR-28 45-78-L00228_</t>
  </si>
  <si>
    <t>YESILOVA TR-1 45-78-M01058_</t>
  </si>
  <si>
    <t>GÜMÜLDÜR M-20 35-25-M00020_35-25-M00020</t>
  </si>
  <si>
    <t>TÜPÜLER KEPEZ TR-1 45-75-M00136_A</t>
  </si>
  <si>
    <t>KUMKÖY TR-1 45-82-L00006_H01</t>
  </si>
  <si>
    <t>TR-78 HULUSI IZLEYEN GRB. 35-15-M00078_35-15-M00078</t>
  </si>
  <si>
    <t>BEKIRLER TR-1 45-72-L00357_49640958</t>
  </si>
  <si>
    <t>ESKIN TR-2 45-81-M00234_45-81-M00234</t>
  </si>
  <si>
    <t>SARAYCIK TR-1 45-86-M00257_H01</t>
  </si>
  <si>
    <t>KÖPRÜBASI TR-12 45-86-M00012_B</t>
  </si>
  <si>
    <t>K-1188 35-01-K01188_35-01-K01188</t>
  </si>
  <si>
    <t>DAGDERE TR-1 35-29-L00320_H01</t>
  </si>
  <si>
    <t>KARAARZMAK TARIMSAL SULAMA TR-1 45-83-M00259_45-83-M00259</t>
  </si>
  <si>
    <t>SELIMSAHLAR TR-1 45-71-M00133_</t>
  </si>
  <si>
    <t>TR-74 HAYRETTIN TEKBAS GRB. 35-15-M00074_B</t>
  </si>
  <si>
    <t>TR-164 35-26-M01147_35-26-M01147</t>
  </si>
  <si>
    <t>GÜNLÜCE KÖYÜ TR-1 35-15-L00837_E</t>
  </si>
  <si>
    <t>ULUKENT DM-1/10 35-28-M00570_</t>
  </si>
  <si>
    <t>BUCA TM 35-03-A00003_Buca-2  K04</t>
  </si>
  <si>
    <t>MERSINLIDERE GARIPLER TR-4 35-31-L00200_H01</t>
  </si>
  <si>
    <t>TR-56 35-30-L00056_35-30-L00056</t>
  </si>
  <si>
    <t>BUCA TM 35-03-A00003_Buca-3  K05</t>
  </si>
  <si>
    <t>DM-5/TR-10 (ESKI TR-41) 35-26-M01361_35-26-M01361</t>
  </si>
  <si>
    <t>DOMBAYLI TR-1 45-78-M01111_H01</t>
  </si>
  <si>
    <t>ALOSBI TM 35-17-A00006_ŞAKRAN  M05</t>
  </si>
  <si>
    <t>GÜMÜLDÜR DM 35-25-M00100_DM-4/1  M09</t>
  </si>
  <si>
    <t>AKHISAR IM 45-72-A00001_TR2/1  L13</t>
  </si>
  <si>
    <t>AKHISAR IM 45-72-A00001_TR2/18  L12</t>
  </si>
  <si>
    <t>AKHISAR IM 45-72-A00001_KAYALIOĞLU  L14</t>
  </si>
  <si>
    <t>AKHISAR IM 45-72-A00001_TR-B  M12</t>
  </si>
  <si>
    <t>AKHISAR IM 45-72-A00001_TR-1/13  M14</t>
  </si>
  <si>
    <t>AKHISAR IM 45-72-A00001_TR-1/43  M13</t>
  </si>
  <si>
    <t>PAYAMLI M-23 35-25-M00190_H01</t>
  </si>
  <si>
    <t>DM-3/1 35-19-M00003_YASEMİN KÖK  M03</t>
  </si>
  <si>
    <t>M-1901 OGLANANASI TR-11 35-22-M00644_35-22-M00644</t>
  </si>
  <si>
    <t>ASAGIÇOBANISA KÖK 45-71-M00096_AŞAĞIÇOBANİSA TR-3  M07</t>
  </si>
  <si>
    <t>ULUCAK DM 35-27-M00792_EĞRİDERE-2  M18</t>
  </si>
  <si>
    <t>KAYAKÖY IM 35-15-A00006_L01</t>
  </si>
  <si>
    <t>ASIM HASKÖY SULAMA GRUBU 35-20-L00387_H01</t>
  </si>
  <si>
    <t>M-1815 KISIK DM-2 35-22-M00096_KISIK SANAYİ TR-17  M11</t>
  </si>
  <si>
    <t>TAYTAN OFIS KÖK 45-78-M00314_TAYTAN TR-1 KÖK  M05</t>
  </si>
  <si>
    <t>M-1050 35-02-M01050_F</t>
  </si>
  <si>
    <t>ÇAYLI TR-4 35-15-L00191_48679345</t>
  </si>
  <si>
    <t>M-361 35-09-M00361_35-09-M00361</t>
  </si>
  <si>
    <t>HELVACI DM-2 35-17-M00359_HELVACI DM-2  M04</t>
  </si>
  <si>
    <t>YESILYAYLA TR-1 KARACA 45-77-L00360_45-77-L00360</t>
  </si>
  <si>
    <t>KUSÇULAR TR-7 35-19-M00219_6375992</t>
  </si>
  <si>
    <t>K-1191 35-04-K01191_35-04-K01191</t>
  </si>
  <si>
    <t>MORDOGAN TR-54 35-21-L00195_H01</t>
  </si>
  <si>
    <t>K-4410 35-01-K04410_35-01-K04410</t>
  </si>
  <si>
    <t>ULUCAK DM-2/10 35-27-M00337_35-27-M00337</t>
  </si>
  <si>
    <t>K-251 35-02-K00251_35-02-K00251</t>
  </si>
  <si>
    <t>M-1484 35-01-M01484_C</t>
  </si>
  <si>
    <t>M-1484 35-01-M01484_B</t>
  </si>
  <si>
    <t>K-121 35-07-K00121_35-07-K00121</t>
  </si>
  <si>
    <t>TR-33 35-15-M00033_35-15-M00033</t>
  </si>
  <si>
    <t>KISIK TR-1 (M-135) 35-22-M00135_H01</t>
  </si>
  <si>
    <t>ANADOLU IM 35-02-A00001_BELEDİYE  K07</t>
  </si>
  <si>
    <t>L-261 SITESPOR 35-18-L00261_35-18-L00261</t>
  </si>
  <si>
    <t>K-4068 35-08-K04068_A</t>
  </si>
  <si>
    <t>AGAÇ ISLERI KÖK-2 (M-703) 35-22-M00125_AĞAÇ İŞLERİ KÖK-1  M09</t>
  </si>
  <si>
    <t>K-1338 35-03-K01338_E1b E</t>
  </si>
  <si>
    <t>L-67 ELMASTAS 35-14-L00067_35-14-L00067</t>
  </si>
  <si>
    <t>K-257 35-04-K00257_35-04-K00257</t>
  </si>
  <si>
    <t>SARAÇLAR KÖK 45-77-L00104_L07</t>
  </si>
  <si>
    <t>ALLAHDIYEN TR-1 45-78-L00279_</t>
  </si>
  <si>
    <t>K-2322 35-01-K02322_35-01-K02322</t>
  </si>
  <si>
    <t>KARAKUYU KÖK 35-26-M00437_35-26-M00437</t>
  </si>
  <si>
    <t>KAPAKLI DM 45-72-M00309_RAHMİYE-2 TARIMSAL SULAMA  M03</t>
  </si>
  <si>
    <t>EBSO TM 35-09-A00001_TR-C  K34</t>
  </si>
  <si>
    <t>SUBASI IM 35-26-A00002_PAMUKYAZI  L06</t>
  </si>
  <si>
    <t>KIROBA KÖYÜ DEMIRCILER TR-1 35-30-L00212_35-30-L00212</t>
  </si>
  <si>
    <t>KIROBA TR-2 35-30-L00278_H01</t>
  </si>
  <si>
    <t>KERPIÇLIK TR-1 45-74-M00103_45-74-M00103</t>
  </si>
  <si>
    <t>SUBASI IM 35-26-A00002_9428114</t>
  </si>
  <si>
    <t>K-255 35-02-K00255_35-02-K00255</t>
  </si>
  <si>
    <t>ARPALIK KÖK 45-83-M00137_İZZETTİN KÖK  M02</t>
  </si>
  <si>
    <t>K-3162 35-03-K03162_H</t>
  </si>
  <si>
    <t>PASATIMARI TARIMSAL SULAMA TR-5 45-83-M00247_45-83-M00247</t>
  </si>
  <si>
    <t>TARIMSAL SULAMA TR-46 45-85-L00152_45-85-L00152</t>
  </si>
  <si>
    <t>DIKILI IM 35-30-A00001_MADEN  M12</t>
  </si>
  <si>
    <t>SAMURLU TR-1 35-17-M00318_H01</t>
  </si>
  <si>
    <t>KAYACIK YANIKDAG TR-2 45-75-M00198_42712981</t>
  </si>
  <si>
    <t>K-2641 35-02-K02641_35-02-K02641</t>
  </si>
  <si>
    <t>TR-6 35-30-L00006_35-30-L00006</t>
  </si>
  <si>
    <t>KAPIKAYA TR-1 35-16-L00255_47539255</t>
  </si>
  <si>
    <t>TR-2 35-30-L00002_35-30-L00002</t>
  </si>
  <si>
    <t>MORDOGAN TR-1 35-21-L00201_35-21-L00201</t>
  </si>
  <si>
    <t>SOMA TR-44/1 45-82-M00076_H01</t>
  </si>
  <si>
    <t>ANADOLU IM 35-02-A00001_TAŞKENT  K04</t>
  </si>
  <si>
    <t>DM-25 (ÇAGLAYAN DM) 45-71-M00060_M01</t>
  </si>
  <si>
    <t>CAMBAZLI TR-1 35-29-L00248_35-29-L00248</t>
  </si>
  <si>
    <t>SIRINKÖY TR-1 35-15-L00554_35-15-L00554</t>
  </si>
  <si>
    <t>TAYTAN BEZIRGANLI TR 45-78-M00271_45-78-M00271</t>
  </si>
  <si>
    <t>TR-19 35-30-L00019_35-30-L00019</t>
  </si>
  <si>
    <t>TÜRKELLI KÖK 35-28-M00368_ÇINAR MAĞAZACILIK GEÇİT  M01</t>
  </si>
  <si>
    <t>ANADOLU IM 35-02-A00001_SAKARYA  K30</t>
  </si>
  <si>
    <t>TR-2/78 45-83-L00078_48124509</t>
  </si>
  <si>
    <t>PINARCIK TR-1 45-72-L00753_49618486</t>
  </si>
  <si>
    <t>DM-25/17 45-71-M00049_DM-01/3F (TR-1/48)  M03</t>
  </si>
  <si>
    <t>HALILLER KÖK 35-31-L00228_</t>
  </si>
  <si>
    <t>K-343 35-02-K00343_35-02-K00343</t>
  </si>
  <si>
    <t>K-2984 35-03-K02984_E</t>
  </si>
  <si>
    <t>KAYMAKÇI TR-35 35-15-L00229_A</t>
  </si>
  <si>
    <t>EMIRLI TR-6 35-15-L00642_35-15-L00642</t>
  </si>
  <si>
    <t>BADEMLI TR-18 35-15-L01033_35-15-L01033</t>
  </si>
  <si>
    <t>K-3045 35-02-K03045_35-02-K03045</t>
  </si>
  <si>
    <t>MALAZ TR-1 45-75-M00290_B</t>
  </si>
  <si>
    <t>K-866 35-03-K00866_35-03-K00866</t>
  </si>
  <si>
    <t>IM-1/TR-4 35-14-M00310_11869857</t>
  </si>
  <si>
    <t>TR-123 ZEYTINALANI 35-19-L00123_tr123 b1b 6600872</t>
  </si>
  <si>
    <t>ERZE AMBALAJ KÖK 35-27-M00086_FİBROSAN ÖZEL TR  M04</t>
  </si>
  <si>
    <t>HARMANDALI DM-2 (M-200) 35-09-M00200_DM-2/16 (M-205)  M05</t>
  </si>
  <si>
    <t>AHMETLI TR-11 45-84-L00011_45-84-L00011</t>
  </si>
  <si>
    <t>KEMALIYE TR-10 45-73-M00156_45-73-M00156</t>
  </si>
  <si>
    <t>TR-155 45-78-L00155_49416501</t>
  </si>
  <si>
    <t>TR-2 35-16-L00002_L04</t>
  </si>
  <si>
    <t>ÖREN TOPRAK SULAMA TR-1 35-27-M00791_35-27-M00791</t>
  </si>
  <si>
    <t>KORDON TR-2 45-78-M00760_H01</t>
  </si>
  <si>
    <t>AKKEÇILI TR-1 45-73-M00422_45-73-M00422</t>
  </si>
  <si>
    <t>L-180 DALYAN ARITMA 35-18-L00180_50069388</t>
  </si>
  <si>
    <t>ÇAMLICA TR-1 35-29-L00480_A</t>
  </si>
  <si>
    <t>SEMIKLER TM 35-04-A00003_DEMİRKÖPRÜ  M16</t>
  </si>
  <si>
    <t>AYRANCILAR DM-3 35-26-M00795_DM-3/22  M11</t>
  </si>
  <si>
    <t>AKDERE TR-1 45-74-M00161_H01</t>
  </si>
  <si>
    <t>ÇAMPINAR TARIMSAL SULAMA TR-1 45-83-M00351_45-83-M00351</t>
  </si>
  <si>
    <t>EMIRALEM TR-7 35-28-M00225_C</t>
  </si>
  <si>
    <t>AHMETLI TR-11 45-84-L00011_L01</t>
  </si>
  <si>
    <t>AYRANCILAR DM-2/18 35-26-M00821_35-26-M00821</t>
  </si>
  <si>
    <t>SELCE TR-1 45-73-M00716_45-73-M00716</t>
  </si>
  <si>
    <t>GÜMÜLDÜR M-38 35-25-M00038_11506633</t>
  </si>
  <si>
    <t>ALASARLI H.ALI ÇIFTÇI GRUBU TR-4 35-15-L00222_35-15-L00222</t>
  </si>
  <si>
    <t>K-3674 35-03-K03674_35-03-K03674</t>
  </si>
  <si>
    <t>TR-94 45-78-L00094_45-78-L00094</t>
  </si>
  <si>
    <t>HISARLIK TR-3 35-27-L00274_35-27-L00274</t>
  </si>
  <si>
    <t>YAGMUR SITESI TR 35-30-M00291_35-30-M00291</t>
  </si>
  <si>
    <t>DM-14/11 (DM-23/2-B) 45-71-M01944_45-71-M01944</t>
  </si>
  <si>
    <t>ÜÇAVLU TR-1 45-72-L00435_</t>
  </si>
  <si>
    <t>K-1210 35-01-K01210_35-01-K01210</t>
  </si>
  <si>
    <t>IGDELI TR-3 35-31-L00299_</t>
  </si>
  <si>
    <t>ALTINOLUK TR-7 35-31-L00439_35-31-L00439</t>
  </si>
  <si>
    <t>SART TR-12 45-78-M00179_45-78-M00179</t>
  </si>
  <si>
    <t>BAGARASI TR-8 35-23-M00177_A</t>
  </si>
  <si>
    <t>ÖRNEKKÖY TR-1 45-73-M00259_45-73-M00259</t>
  </si>
  <si>
    <t>HORZUMKESERLER TR-1 45-73-M00295_H01</t>
  </si>
  <si>
    <t>BÜYÜKKEMERDERE TR-1 35-29-L00303_H01</t>
  </si>
  <si>
    <t>EMIRALEM TR-12 35-28-M00271_C</t>
  </si>
  <si>
    <t>SULTAN YAYLASI TR-1 45-71-M01766_43149338</t>
  </si>
  <si>
    <t>SULTAN YAYLASI TR-1 45-71-M01766_H01</t>
  </si>
  <si>
    <t>TOPARLAR TR-1 35-29-L00323_35-29-L00323</t>
  </si>
  <si>
    <t>TR-87 HÜSEYIN DOYRAN GRB. 35-15-M00087_C</t>
  </si>
  <si>
    <t>SEHITLER TR-2 35-26-L00162_6113856</t>
  </si>
  <si>
    <t>SERINYAYLA TR-1 45-73-L00004_A</t>
  </si>
  <si>
    <t>HACIBEKTASLI TR-1 45-78-M00692_H01</t>
  </si>
  <si>
    <t>MURADIYE TR-1 ISTASYON KABIN 45-71-M00192_44456362</t>
  </si>
  <si>
    <t>TR-1/31 45-83-M00031_48061025</t>
  </si>
  <si>
    <t>TR-20 35-16-L00020_C1b 47592304</t>
  </si>
  <si>
    <t>ASAGI ÇOBAN ISA TR-24 45-71-M00572_43137222</t>
  </si>
  <si>
    <t>SIHLI TR-1 45-77-L00136_45-77-L00136</t>
  </si>
  <si>
    <t>URLA TM-1 35-19-A00004_ALAÇATI-2  M04</t>
  </si>
  <si>
    <t>SÜLEYMANLI KÖK 45-72-L00299_L01</t>
  </si>
  <si>
    <t>BASPINAR KÖK 45-76-L00001_L06</t>
  </si>
  <si>
    <t>DM-3/1 35-19-M00003_DM-3/1  M13</t>
  </si>
  <si>
    <t>ÖREN TR-1 45-74-M00107_H01</t>
  </si>
  <si>
    <t>HAYKIRAN TR-1 35-28-M00200_35-28-M00200</t>
  </si>
  <si>
    <t>TR-21 45-74-M00021_A</t>
  </si>
  <si>
    <t>M-1689 35-03-M01689_35-03-M01689</t>
  </si>
  <si>
    <t>DM02/TR01 45-73-M00037_M03</t>
  </si>
  <si>
    <t>K-2910 35-01-K02910_35-01-K02910</t>
  </si>
  <si>
    <t>K-4491 LAKA TR-2 35-02-K04491_B</t>
  </si>
  <si>
    <t>KUSÇULAR TR-1 35-19-M00213_6150374</t>
  </si>
  <si>
    <t>K-577 35-01-K00577_35-01-K00577</t>
  </si>
  <si>
    <t>K-4366 35-01-K04366_A</t>
  </si>
  <si>
    <t>KARABURUN TR-4/19 35-21-L00004_35-21-L00004</t>
  </si>
  <si>
    <t>AYRANCILAR DM-2 35-26-M00825_EGEKENT  M06</t>
  </si>
  <si>
    <t>K-3298 35-04-K03298_35-04-K03298</t>
  </si>
  <si>
    <t>SUBASI-3 35-26-L00330_35-26-L00330</t>
  </si>
  <si>
    <t>YAGMURLU TARIMSAL SULAMA TR-1 45-76-L00156_45-76-L00156</t>
  </si>
  <si>
    <t>ÇOBANLAR SUBATAN TR-2 35-15-L00357_35-15-L00357</t>
  </si>
  <si>
    <t>K-4494 35-03-K04494_G</t>
  </si>
  <si>
    <t>ÇAMÖNÜ TR-2 35-22-M00166_35-22-M00166</t>
  </si>
  <si>
    <t>HALILLER VAKIFLAR TR-7 35-31-L00232_35-31-L00232</t>
  </si>
  <si>
    <t>HAYKIRAN TR-2 35-28-M00201_35-28-M00201</t>
  </si>
  <si>
    <t>ÇUKURALTI M-13 ÇAMLIK KÖK 35-25-M00059_M-23  M03</t>
  </si>
  <si>
    <t>KALABAK TR 35-17-M00446_35-17-M00446</t>
  </si>
  <si>
    <t>SÜTÇÜLER TR-3 35-27-M00407_B</t>
  </si>
  <si>
    <t>KAYMAKÇI TR-27 35-15-L00237_35-15-L00237</t>
  </si>
  <si>
    <t>KURUDERE TR-1 45-73-M00264_A</t>
  </si>
  <si>
    <t>K-1025 35-01-K01025_A</t>
  </si>
  <si>
    <t>TR-250 (DM-5/15) 35-19-M00250_TR-152 (DM-5/17)  M01</t>
  </si>
  <si>
    <t>M-362 35-09-M00362_M-1148  M02</t>
  </si>
  <si>
    <t>ÇOBANLAR AYVACIK TR-3 35-15-L00359_35-15-L00359</t>
  </si>
  <si>
    <t>M-2484 DADASKENT KÖK 35-10-M02484_M01</t>
  </si>
  <si>
    <t>PANCAR KÖK 35-26-M00891_PANCAR ŞEHİR  M01</t>
  </si>
  <si>
    <t>M-1401 35-09-M01401_35-09-M01401</t>
  </si>
  <si>
    <t>ISIKLAR TR-1 45-73-M00789_45-73-M00789</t>
  </si>
  <si>
    <t>M-1302 35-09-M01302_35-09-M01302</t>
  </si>
  <si>
    <t>K-4817 35-10-K04817_35-10-K04817</t>
  </si>
  <si>
    <t>MUSALAR TR-2 45-72-L00153_45-72-L00153</t>
  </si>
  <si>
    <t>TR-1/57 45-83-M00057_M01</t>
  </si>
  <si>
    <t>KARABURUN TR-4 35-21-L00145_B</t>
  </si>
  <si>
    <t>L-89 35-18-L00089_6347564</t>
  </si>
  <si>
    <t>TUNÇKENT SITESI M-339 35-30-M00339_35-30-M00339</t>
  </si>
  <si>
    <t>SALIHLI TR-65 45-78-M01202_45-78-M01202</t>
  </si>
  <si>
    <t>GÖKÇEAGIL TR-1 35-30-L00139_A</t>
  </si>
  <si>
    <t>K-460 35-02-K00460_35-02-K00460</t>
  </si>
  <si>
    <t>PINARLI TR-10 35-20-L00330_6806017</t>
  </si>
  <si>
    <t>ALASEHIR TR-57 45-73-M00057_45-73-M00057</t>
  </si>
  <si>
    <t>SEBAHATTIN SENLI SULAMA GRUBU 35-29-M00296_35-29-M00296</t>
  </si>
  <si>
    <t>DM-1/10 (TR-18) 35-19-M00018_TRF  M03</t>
  </si>
  <si>
    <t>BEYHARMAN TR-1 45-79-M00493_45-79-M00493</t>
  </si>
  <si>
    <t>HASKÖY TR-3 35-20-L00208_A</t>
  </si>
  <si>
    <t>VEZIRKÖPRÜ IM 35-03-A00002_SAKLIBAHÇE  K16</t>
  </si>
  <si>
    <t>BUCA TM 35-03-A00003_Buca-8  K10</t>
  </si>
  <si>
    <t>BUCA TM 35-03-A00003_Buca-9  K12</t>
  </si>
  <si>
    <t>SELÇIKLI TR-1 45-72-L00163_49566090</t>
  </si>
  <si>
    <t>HACIISA TR-1 45-83-L00282_45-83-L00282</t>
  </si>
  <si>
    <t>BALIKLI KAYADIBI TR-1 45-75-M00220_45-75-M00220</t>
  </si>
  <si>
    <t>DM-25/12 45-71-M00051_</t>
  </si>
  <si>
    <t>ILYASLAR TR-2 45-76-M00096_45-76-M00096</t>
  </si>
  <si>
    <t>GÖKÇEN DM 1-2/7 35-29-L00063_H01</t>
  </si>
  <si>
    <t>L-376 PAZARYERI 35-18-L00376_b1 6423811</t>
  </si>
  <si>
    <t>APAK TR-1 45-80-M00126_45-80-M00126</t>
  </si>
  <si>
    <t>HALILLER DAVULCULAR TR-11 35-31-L00192_35-31-L00192</t>
  </si>
  <si>
    <t>BUCA TM 35-03-A00003_Buca-12  K22</t>
  </si>
  <si>
    <t>KARAHALILLI KÖK 35-20-L00087_L03</t>
  </si>
  <si>
    <t>YAGCILAR TR-1 45-71-M01440_</t>
  </si>
  <si>
    <t>ÜRKMEZ M-5 35-25-M00142_35-25-M00142</t>
  </si>
  <si>
    <t>BULGURCA-3 35-22-M00253_35-22-M00253</t>
  </si>
  <si>
    <t>KARAHALILLI TR-2 35-20-L00089_35-20-L00089</t>
  </si>
  <si>
    <t>MORALILAR TR-1 45-72-L00674_45-72-L00674</t>
  </si>
  <si>
    <t>SÜLEYMANIYE TR-2 45-78-M00423_H01</t>
  </si>
  <si>
    <t>ZEYTINALAN IM 35-19-A00002_35-19-A00002</t>
  </si>
  <si>
    <t>SARUHANLI TR-17 45-80-M00017_45-80-M00017</t>
  </si>
  <si>
    <t>YENIDOGAN TR-1 45-72-L00107_45-72-L00107</t>
  </si>
  <si>
    <t>SAIPALTI TR-1 35-21-L00101_35-21-L00101</t>
  </si>
  <si>
    <t>KILLIK TR-2 KÖK 45-73-M00343_KİLLİK KÖK  M05</t>
  </si>
  <si>
    <t>ERENKÖY TR-1 45-73-M00450_C</t>
  </si>
  <si>
    <t>YESILYURT TR-10 45-73-M00485_C</t>
  </si>
  <si>
    <t>OGLANANASI TR-3 35-22-M00257_35-22-M00257</t>
  </si>
  <si>
    <t>GÜLKENT TR-1 35-30-M00224_35-30-M00224</t>
  </si>
  <si>
    <t>K-49 35-01-K00049_2C C</t>
  </si>
  <si>
    <t>ALASEHIR TR-16 45-73-M00016_B</t>
  </si>
  <si>
    <t>SELIMSAHLAR TR-2 45-71-M00137_</t>
  </si>
  <si>
    <t>SUBASI TR-1 45-73-M00808_A</t>
  </si>
  <si>
    <t>TAYTAN TR-2 45-78-M00313_49267014</t>
  </si>
  <si>
    <t>GERELI KÖYÜ IBRAHIM KAYALI SULAMA GRB TR-12 35-15-M00311_A</t>
  </si>
  <si>
    <t>KARAVELILER TR-2 35-20-L00141_</t>
  </si>
  <si>
    <t>KARAKUYU TR-3 35-22-M00291_955006948</t>
  </si>
  <si>
    <t>HÜSEYIN ÖZTÜRK SULAMA GRUBU 35-29-L00644_35-29-L00644</t>
  </si>
  <si>
    <t>L-163 35-18-L00163_H01</t>
  </si>
  <si>
    <t>EYNEZ TR-1 45-82-M00295_A</t>
  </si>
  <si>
    <t>ORTAKÖY TR-2 35-15-L00475_A</t>
  </si>
  <si>
    <t>SOMA TR-16/8 (DM3/19) LABELLA ÜSTÜ 45-82-M00100_B</t>
  </si>
  <si>
    <t>GÖKEYÜP ESELER TR-1 45-78-M00814_H01</t>
  </si>
  <si>
    <t>TASDIBI TR-1 45-80-M00171_45-80-M00171</t>
  </si>
  <si>
    <t>ALTINOLUK TR-7 35-31-L00439_A</t>
  </si>
  <si>
    <t>DM-14/12 45-71-M00560_45-71-M00560</t>
  </si>
  <si>
    <t>ASAGI ÇOBANISA TR-16 45-71-M00586_43137750</t>
  </si>
  <si>
    <t>M-865 ÇAMIÇI KÖYÜ 35-02-M00865_35-02-M00865</t>
  </si>
  <si>
    <t>L-424 AKTAS MARKET 35-18-L00424_7714039</t>
  </si>
  <si>
    <t>BOZBURUN TR-1 45-86-M00139_H01</t>
  </si>
  <si>
    <t>VEZIRKÖPRÜ IM 35-03-A00002_TR-2 10.5  K13</t>
  </si>
  <si>
    <t>VEZIRKÖPRÜ IM 35-03-A00002_TR-2 34.5  M05</t>
  </si>
  <si>
    <t>AKKOYUNLU TR-4 35-29-L00128_A</t>
  </si>
  <si>
    <t>SALIHLI TM 45-78-A00004_YILMAZ DM-2  M03</t>
  </si>
  <si>
    <t>K-363 35-04-K00363_K363G1 G</t>
  </si>
  <si>
    <t>ÇAPAKLI KÖK 45-78-M01161_M04</t>
  </si>
  <si>
    <t>YOLÜSTÜ IM 35-15-A00002_35-15-A00002</t>
  </si>
  <si>
    <t>ÖDEMIS TM-2 35-15-A00005_KAYAKÖY  M11</t>
  </si>
  <si>
    <t>BAGCILAR TR-1 35-28-M00266_H01</t>
  </si>
  <si>
    <t>URGANLI TR-1 KÖK 45-83-M00129_45-83-M00129</t>
  </si>
  <si>
    <t>KULA IM 45-77-A00001_ŞEHİR-3  L16</t>
  </si>
  <si>
    <t>YAGCILAR TR-1 45-71-M01440_H01</t>
  </si>
  <si>
    <t>OVAKENT IM 35-15-A00003_ÇATAL ARMUT  L11</t>
  </si>
  <si>
    <t>TR-2/84 45-83-L00084_48123544</t>
  </si>
  <si>
    <t>YEGENLI TR-2 35-29-L00734_H</t>
  </si>
  <si>
    <t>KURUDERE TR-1 45-73-M00264_945669007</t>
  </si>
  <si>
    <t>GÜMÜLCELI KÖK 45-80-M00057_M03</t>
  </si>
  <si>
    <t>YASEMIN DM 35-19-M00002_URLA TR-5 (YASEMİN KÖK)  M09</t>
  </si>
  <si>
    <t>IBRAHIMKUYU DM 35-15-M00286_ARITMA  M10</t>
  </si>
  <si>
    <t>ASIM HASKÖY SULAMA GRUBU 35-20-L00387_</t>
  </si>
  <si>
    <t>M-2040 35-01-M02040_35-01-M02040</t>
  </si>
  <si>
    <t>M-1303 35-03-M01303_35-03-M01303</t>
  </si>
  <si>
    <t>TR-57 35-22-M00057_35-22-M00057</t>
  </si>
  <si>
    <t>K-4359 35-02-K04359_35-02-K04359</t>
  </si>
  <si>
    <t>DEREKÖY YENI MAH. TR 45-77-L00292_H01</t>
  </si>
  <si>
    <t>L-291 35-18-L00291_L06</t>
  </si>
  <si>
    <t>PAYAMLI M-3 35-25-M00187_35-25-M00187</t>
  </si>
  <si>
    <t>TR-51 35-15-M00051_35-15-M00051</t>
  </si>
  <si>
    <t>ÇUKURALAN TR-1 35-30-L00138_35-30-L00138</t>
  </si>
  <si>
    <t>KULA IM 45-77-A00001_YENİ SELENDİ  M01</t>
  </si>
  <si>
    <t>DOGANÇAY IM 35-04-A00004_ANITTEPE  M03</t>
  </si>
  <si>
    <t>KABAZLI TR-1 45-78-M00677_H01</t>
  </si>
  <si>
    <t>ÖZBEY TR-2 35-26-L00138_35-26-L00138</t>
  </si>
  <si>
    <t>ALIBEYLI DM 45-80-M00064_ALİBEYLİ TR-2  M07</t>
  </si>
  <si>
    <t>TR-1-5/13 35-20-L00060_12276950</t>
  </si>
  <si>
    <t>NURIYE DM 45-80-M00090_M03</t>
  </si>
  <si>
    <t>ARMUTLU IM 35-27-A00001_ARMATEKS-OMRAT  M05</t>
  </si>
  <si>
    <t>KARABULU KÖK 35-31-L00227_L06</t>
  </si>
  <si>
    <t>ARMUTLU TR-6 35-27-L00006_ARMUTLU İM  L02</t>
  </si>
  <si>
    <t>ZEYTINDAG TR-4 35-16-M00006_35-16-M00006</t>
  </si>
  <si>
    <t>GÖLMARMARA TR-14 45-85-L00014_A</t>
  </si>
  <si>
    <t>ILGIN TR-142 TARIMSAL SULAMA 45-73-M00585_45-73-M00585</t>
  </si>
  <si>
    <t>L-128 35-18-L00128_35-18-L00128</t>
  </si>
  <si>
    <t>TR-94 35-15-M00094_35-15-M00094</t>
  </si>
  <si>
    <t>BAGLICA TR-13 TARIMSAL SULAMA 45-79-M00300_H01</t>
  </si>
  <si>
    <t>K-3563 35-02-K03563_35-02-K03563</t>
  </si>
  <si>
    <t>ÜNIVERSITE TM 35-02-A00008_PINARBAŞI-2  M24</t>
  </si>
  <si>
    <t>TR-53 35-17-M00053_35-17-M00053</t>
  </si>
  <si>
    <t>K-4122 35-09-K04122_C</t>
  </si>
  <si>
    <t>SEVINÇLER TR-1 45-74-M00105_45-74-M00105</t>
  </si>
  <si>
    <t>YILMAZ IM 45-78-A00003_TR-1  M02</t>
  </si>
  <si>
    <t>DM-11/01a (TR-8/13) 45-71-M00375_H01</t>
  </si>
  <si>
    <t>MAHMUTLAR TR-1 45-74-M00163_A</t>
  </si>
  <si>
    <t>ULUKENT DM-4/17 35-28-M00053_g1 6522128</t>
  </si>
  <si>
    <t>M-1201 35-10-M01201_D</t>
  </si>
  <si>
    <t>ELIFLI TR-5 35-20-L00113_B</t>
  </si>
  <si>
    <t>PAZARKÖY-1 TARIMSAL SULAMA TR 45-78-L00593_H01</t>
  </si>
  <si>
    <t>SOMA TR-8 45-82-M00008_M02</t>
  </si>
  <si>
    <t>L-120 OVACIK 35-18-L00120_35-18-L00120</t>
  </si>
  <si>
    <t>ESREFPASA IM 35-01-A00002_CEPHANELİK  M03</t>
  </si>
  <si>
    <t>TR-2/30 45-83-L00030_48137431</t>
  </si>
  <si>
    <t>M-1282 35-02-M01282_35-02-M01282</t>
  </si>
  <si>
    <t>ABDI GÜLTEN SULAMA GRB 35-26-M00944_</t>
  </si>
  <si>
    <t>ABDURRAHMAN KIRTAS TST TR 45-78-L00674_45-78-L00674</t>
  </si>
  <si>
    <t>TR-1/58 45-72-M00058_49748439</t>
  </si>
  <si>
    <t>KAVAKALANI TR-1 45-81-M00149_45-81-M00149</t>
  </si>
  <si>
    <t>IGDECIK KÖK 45-71-M00077_M01</t>
  </si>
  <si>
    <t>M-271 KARAKAYALAR DM 35-14-M00271_ÇEVREKENT  M06</t>
  </si>
  <si>
    <t>ARSLANLAR TM 35-26-A00004_DAĞKIZILCA-1  M32</t>
  </si>
  <si>
    <t>ÇANDARLI TR-21 35-30-M00021_  D</t>
  </si>
  <si>
    <t>DELIDEMIRCI TR-1 45-74-M00237_45-74-M00237</t>
  </si>
  <si>
    <t>ALI HOCA MAH. TR 45-77-L00189_45-77-L00189</t>
  </si>
  <si>
    <t>SARIDERE TR-1 35-16-M00052_35-16-M00052</t>
  </si>
  <si>
    <t>AVDAN TR-5 KÖK 45-82-M00130_M01</t>
  </si>
  <si>
    <t>ÇAMPINAR DERE MAH. TR-1 45-81-M00183_45-81-M00183</t>
  </si>
  <si>
    <t>DM-12/04 45-71-M00578_45-71-M00578</t>
  </si>
  <si>
    <t>TÜRKELLI KÖK 35-28-M00368_A</t>
  </si>
  <si>
    <t>TR-106 45-78-L00106_45-78-L00106</t>
  </si>
  <si>
    <t>TR-1/16 45-72-M00016_a1 49743086</t>
  </si>
  <si>
    <t>PUSAN MAH. TR-1 45-76-M00173_</t>
  </si>
  <si>
    <t>ASAGI ÇOBANISA TR-16 45-71-M00586_43137751</t>
  </si>
  <si>
    <t>TR-2/76 45-83-L00076_L03</t>
  </si>
  <si>
    <t>MORDOGAN TR-33 35-21-L00150_  A</t>
  </si>
  <si>
    <t>SASAL TR-1 35-22-M00283_</t>
  </si>
  <si>
    <t>K-4130 35-04-K04130_A</t>
  </si>
  <si>
    <t>M-869 EGRIDERE KÖYÜ 35-02-M00869_A</t>
  </si>
  <si>
    <t>SART TR-1 KÖK 45-78-M00168_</t>
  </si>
  <si>
    <t>MARMARACIK TR-1 45-74-M00270_45-74-M00270</t>
  </si>
  <si>
    <t>ALEMSAHLI TR-1 45-79-M00448_45-79-M00448</t>
  </si>
  <si>
    <t>UMMANDERESI TR-1 45-75-M00075_A</t>
  </si>
  <si>
    <t>YAYAKENT TR-7 35-24-M00007_</t>
  </si>
  <si>
    <t>KASIKÇI BAHADIRLAR TR 45-75-M00097_A</t>
  </si>
  <si>
    <t>KEMHALLI TR-1 45-86-M00086_A</t>
  </si>
  <si>
    <t>TR-61 35-19-L00061_5858200</t>
  </si>
  <si>
    <t>K-259 35-02-K00259_35-02-K00259</t>
  </si>
  <si>
    <t>TR-97 ERENLER 35-26-M00097_35-26-M00097</t>
  </si>
  <si>
    <t>HELVACI TR-9 35-17-M00369_B22b 8291072</t>
  </si>
  <si>
    <t>KIRDAMLARI TR-1 45-78-M00504_</t>
  </si>
  <si>
    <t>AYVAALAN TR-1 45-74-M00267_45-74-M00267</t>
  </si>
  <si>
    <t>YUKARICUMA TR-1 35-16-M00107_</t>
  </si>
  <si>
    <t>EGRIDERE ÇAMLI BURUN TR-5 35-32-L00046_35-32-L00046</t>
  </si>
  <si>
    <t>TR-73 35-16-L00073_</t>
  </si>
  <si>
    <t>TR-1/45-A 45-72-M00114_</t>
  </si>
  <si>
    <t>KABAKLAR TR-1 45-81-M00224_45-81-M00224</t>
  </si>
  <si>
    <t>L-36 35-18-L00036_49952320</t>
  </si>
  <si>
    <t>M-1101 35-03-M01101_b3 B</t>
  </si>
  <si>
    <t>M-189 35-02-M00189_35-02-M00189</t>
  </si>
  <si>
    <t>K-3714 35-01-K03714_K3 K</t>
  </si>
  <si>
    <t>BUCA TM 35-03-A00003_Buca-4  K06</t>
  </si>
  <si>
    <t>KAZANCI TR-1 45-74-M00185_A</t>
  </si>
  <si>
    <t>BUCA TM 35-03-A00003_Buca-17  K24</t>
  </si>
  <si>
    <t>BUCA TM 35-03-A00003_Buca-18  K25</t>
  </si>
  <si>
    <t>TR-23 35-15-M00023_35-15-M00023</t>
  </si>
  <si>
    <t>DEMIRCI TM 45-74-A00001_TR-A  M10</t>
  </si>
  <si>
    <t>ÇILE DM 35-22-M00086_AHMETBEYLİ  M06</t>
  </si>
  <si>
    <t>TÜTENLI TR-2 45-72-L00127_</t>
  </si>
  <si>
    <t>SOMA KÖYLER DM-2 45-82-M00125_SAVAŞTEPE 34.5  M08</t>
  </si>
  <si>
    <t>TÜRKELLI TR-5 35-28-M00461_35-28-M00461</t>
  </si>
  <si>
    <t>DM08/TR19 45-73-M00065_  C</t>
  </si>
  <si>
    <t>DINDARLI KÖK TR-3 KAKLIK 45-79-M00395_M01</t>
  </si>
  <si>
    <t>TR-1/8 45-83-M00008_45-83-M00008</t>
  </si>
  <si>
    <t>BAGYURDU DM-2/22 35-27-L00231_35-27-L00231</t>
  </si>
  <si>
    <t>TR-10 35-13-L00010_35-13-L00010</t>
  </si>
  <si>
    <t>ALASEHIR TR-59 45-73-M00059_A</t>
  </si>
  <si>
    <t>KIZILCAOVA TR-1 35-20-L00167_35-20-L00167</t>
  </si>
  <si>
    <t>L-15 35-18-L00015_L06</t>
  </si>
  <si>
    <t>KEMALIYE TR-3 45-73-M00151_45-73-M00151</t>
  </si>
  <si>
    <t>YENIKÖY TR-2 35-23-M00086_D</t>
  </si>
  <si>
    <t>M-286 35-02-M00286_35-02-M00286</t>
  </si>
  <si>
    <t>TR-87 HÜSEYIN DOYRAN GRB. 35-15-M00087_B</t>
  </si>
  <si>
    <t>ALIBEYLI TR-2 45-80-M00065_45-80-M00065</t>
  </si>
  <si>
    <t>GÖBEKLI TR-1 45-73-M01076_H01</t>
  </si>
  <si>
    <t>DM-03/23 45-71-M01853_45-71-M01853</t>
  </si>
  <si>
    <t>K-3674 35-03-K03674_C</t>
  </si>
  <si>
    <t>K-3674 35-03-K03674_B</t>
  </si>
  <si>
    <t>BOZDAG TR-11 35-15-L00298_C</t>
  </si>
  <si>
    <t>M-1539 35-01-M01539_35-01-M01539</t>
  </si>
  <si>
    <t>ÇAKALTEPE TR-7 35-22-M00794_35-22-M00794</t>
  </si>
  <si>
    <t>KIBAR KÖYÜ TR-2 35-31-L00313_H01</t>
  </si>
  <si>
    <t>HAMIT TR-1 45-72-M00228_H01</t>
  </si>
  <si>
    <t>DERBENT TM 45-83-A00003_TURGUTLU-1  M06</t>
  </si>
  <si>
    <t>KAYALIOGLU TR-8 45-72-L00073_L01</t>
  </si>
  <si>
    <t>HALILBEYLI DM 35-27-M00620_HALİLBEYLİ-2  M02</t>
  </si>
  <si>
    <t>ÇILE TR-4 35-22-M00189_35-22-M00189</t>
  </si>
  <si>
    <t>DM-14/10 45-71-M00559_45-71-M00559</t>
  </si>
  <si>
    <t>K-1229 35-01-K01229_D</t>
  </si>
  <si>
    <t>ESKI ORHANLI M-89 35-14-M00089_35-14-M00089</t>
  </si>
  <si>
    <t>ÖMER ÖNER TR-7 35-30-M00239_H01</t>
  </si>
  <si>
    <t>SEYDIKÖY IM 35-08-A00002_MAYIS  M14</t>
  </si>
  <si>
    <t>HALILAR TR-1 45-81-M00129_45-81-M00129</t>
  </si>
  <si>
    <t>L-366 ILDIR KÖY 35-18-L00366_35-18-L00366</t>
  </si>
  <si>
    <t>ÇILE DM 35-22-M00086_ÇAKALTEPE  M04</t>
  </si>
  <si>
    <t>K-115 35-04-K00115_913878200</t>
  </si>
  <si>
    <t>HALILLER KÖK 35-31-L00228_35-31-L00228</t>
  </si>
  <si>
    <t>M-32 35-02-M00032_C</t>
  </si>
  <si>
    <t>BAGLICA KÖK 45-79-M00248_SARIGÖL DM  M02</t>
  </si>
  <si>
    <t>K-1875 35-09-K01875_B</t>
  </si>
  <si>
    <t>K-3591 35-01-K03591_D</t>
  </si>
  <si>
    <t>OGLANANASI TR-5 KÖK 35-22-M00092_M05</t>
  </si>
  <si>
    <t>BÜYÜKKALE ORTAOKUL TR-4 35-29-L00664_35-29-L00664</t>
  </si>
  <si>
    <t>TR-2/2 45-83-L00002_L04</t>
  </si>
  <si>
    <t>DM-2/TR-25 35-26-M01353_DM-2/TR-26A  M03</t>
  </si>
  <si>
    <t>M-287 35-02-M00287_35-02-M00287</t>
  </si>
  <si>
    <t>TR-155 45-78-L00155_45-78-L00155</t>
  </si>
  <si>
    <t>DOGANCI TR-2 35-31-L00335_47797522</t>
  </si>
  <si>
    <t>HACIYUSUF TR-1 45-82-M00250_45-82-M00250</t>
  </si>
  <si>
    <t>VEDAT FILIZ SLM 35-26-M00730_35-26-M00730</t>
  </si>
  <si>
    <t>ASAGIÇOBANISA KÖK 45-71-M00096_45-71-M00096</t>
  </si>
  <si>
    <t>DAGKIZILCA-4 35-26-M00519_</t>
  </si>
  <si>
    <t>TR-72 35-16-L00072_</t>
  </si>
  <si>
    <t>DEGIRMENDERE TR-3 35-22-M00194_954977987</t>
  </si>
  <si>
    <t>TR-97 35-15-M00097_35-15-M00097</t>
  </si>
  <si>
    <t>ISIKLAR TM 35-02-A00006_BATIÇİM-1  M24</t>
  </si>
  <si>
    <t>SANCAKLI BOZKÖY KÖK 45-71-M00087_43130684</t>
  </si>
  <si>
    <t>SOMA A SANTRALI TM 45-82-A00001_SOMA-2  M05</t>
  </si>
  <si>
    <t>ISIKLAR KÖK 45-73-M00467_ALAŞEHİR TM  M03</t>
  </si>
  <si>
    <t>TR-2/102 45-83-L00102_45-83-L00102</t>
  </si>
  <si>
    <t>TR-11 45-78-L00011_49382004</t>
  </si>
  <si>
    <t>MEDAR TR-2 45-72-L00298_H01</t>
  </si>
  <si>
    <t>SEVKET SENGÜL SULAMA GRUBU 35-29-L00671_35-29-L00671</t>
  </si>
  <si>
    <t>ÇEPNIDERE TR-1 45-83-L00222_45-83-L00222</t>
  </si>
  <si>
    <t>TR-103 45-78-L00103_49364868</t>
  </si>
  <si>
    <t>HÜSEYIN ACAR SULAMA GRUBU 35-29-L00608_35-29-L00608</t>
  </si>
  <si>
    <t>TR-12 45-78-L00012_DM-21  L02</t>
  </si>
  <si>
    <t>DM-4/TR-30 (ESKI TR-14) 35-22-M00014_35-22-M00014</t>
  </si>
  <si>
    <t>MEDAR TR-9 45-72-L00278_MEDAR TR-6  L02</t>
  </si>
  <si>
    <t>BAGYURDU TR-3 (DM-2/1) 35-27-L00242_DM2/1B1B B</t>
  </si>
  <si>
    <t>ARPALIK TARIMSAL SULAMA TR-8 45-83-M00340_45-83-M00340</t>
  </si>
  <si>
    <t>KAYACIK ÇATALKAYA TR-3 45-75-M00213_H01</t>
  </si>
  <si>
    <t>K-4597 35-09-K04835_A</t>
  </si>
  <si>
    <t>SIRINYER MAH. TR-1 45-78-L00284_</t>
  </si>
  <si>
    <t>TEKELI ARITMA KÖK 35-22-M00090_GERİLİM TRF  M01</t>
  </si>
  <si>
    <t>SOMA TR-38 45-82-M00038_A</t>
  </si>
  <si>
    <t>GERELI TR-1 35-15-L00669_35-15-L00669</t>
  </si>
  <si>
    <t>BOYALI AZMAK TR-3 35-24-M00055_35-24-M00055</t>
  </si>
  <si>
    <t>K-2333 35-07-K02333_k2333/a1 A</t>
  </si>
  <si>
    <t>BIMEYKO TR-5 35-30-M00052_35-30-M00052</t>
  </si>
  <si>
    <t>ÇENIKLER TR-1 35-20-L00284_35-20-L00284</t>
  </si>
  <si>
    <t>TR-133 35-26-M00133_5683818</t>
  </si>
  <si>
    <t>KARAKUYU TR-1 35-22-M00289_C</t>
  </si>
  <si>
    <t>HALILLER TR-1 35-31-L00230_47919310</t>
  </si>
  <si>
    <t>GÜZELHISAR SULAMA TR-1 35-17-R00021_H01</t>
  </si>
  <si>
    <t>MEDAR TR-9 45-72-L00278_L01</t>
  </si>
  <si>
    <t>TUMBULLAR TR-2 35-31-L00369_</t>
  </si>
  <si>
    <t>TR-2/34 45-83-L00034_45-83-L00034</t>
  </si>
  <si>
    <t>TR-12 45-78-L00012_49381168</t>
  </si>
  <si>
    <t>TR-170 35-26-M01191_</t>
  </si>
  <si>
    <t>DM02/TR03 SEYH CAMII 45-73-M00021_A</t>
  </si>
  <si>
    <t>KARAHIDIRLI SULAMA TR-1 35-16-M00230_35-16-M00230</t>
  </si>
  <si>
    <t>DM-17 45-71-M00400_44492584</t>
  </si>
  <si>
    <t>ALASEHIR TR-35 45-73-M00035_B</t>
  </si>
  <si>
    <t>KAYACIK KOZLUCA TR-2 45-75-M00227_A</t>
  </si>
  <si>
    <t>UMURLU TR-6 35-31-L00360_</t>
  </si>
  <si>
    <t>K-4263 35-04-K04263_99305778</t>
  </si>
  <si>
    <t>DM-01/13 45-71-M00024_45-71-M00024</t>
  </si>
  <si>
    <t>SIRIMLI DERE MAH. TR-3 35-31-L00194_35-31-L00194</t>
  </si>
  <si>
    <t>YASAR ÖZLÜ 35-26-L00078_35-26-L00078</t>
  </si>
  <si>
    <t>KARAAGAÇLI TR-3 45-71-M01083_43115070</t>
  </si>
  <si>
    <t>DM-3/25 (MUTLU MAH.MUHTARLIK) 45-71-M00076_</t>
  </si>
  <si>
    <t>GELENBE IM 45-76-A00001_ÇATALDICAK  L18</t>
  </si>
  <si>
    <t>TR-21 35-17-M00021_d1 6149436</t>
  </si>
  <si>
    <t>TR-14 45-77-L00014_A</t>
  </si>
  <si>
    <t>L-359 HAYAT SITESI 35-18-L00359_11824155</t>
  </si>
  <si>
    <t>K-217 35-01-K00217_35-01-K00217</t>
  </si>
  <si>
    <t>HALILLER TR-1 35-31-L00230_47919505</t>
  </si>
  <si>
    <t>M-2316 KARAAGAÇ TR-6 35-03-M02316_B</t>
  </si>
  <si>
    <t>ULUDERBENT TR-3 45-73-M00543_B</t>
  </si>
  <si>
    <t>BEYOBA TARIMSAL SULAMA TR--13 45-72-M00432_49625211</t>
  </si>
  <si>
    <t>TAVAK TR-1 45-81-M00076_A</t>
  </si>
  <si>
    <t>KAVAKLIDERE TR-13 45-73-M01030_B</t>
  </si>
  <si>
    <t>K-1641 35-03-K01641_D</t>
  </si>
  <si>
    <t>DOGANCI TR-11 35-31-L00337_</t>
  </si>
  <si>
    <t>L-376 PAZARYERI 35-18-L00376_7711917</t>
  </si>
  <si>
    <t>L-245 35-18-L00245_35-18-L00245</t>
  </si>
  <si>
    <t>KABAKUM TR-2 35-30-L00128_A</t>
  </si>
  <si>
    <t>KAYRAKALTI TR-1 45-82-M00353_45-82-M00353</t>
  </si>
  <si>
    <t>DELEMENLER TR-10 (ORTAHAN TR-2) 45-73-M00720_A</t>
  </si>
  <si>
    <t>SEHIT KEMAL KÖK 35-17-M00449_M-448 YALÇINKAYA KÖK  M03</t>
  </si>
  <si>
    <t>TR-86 LÜTFÜ UYAN GRB. 35-15-M00086_A</t>
  </si>
  <si>
    <t>POYRAZDAMLARI TR-11 45-78-M00576_49221579</t>
  </si>
  <si>
    <t>KAVAKLIDERE TR-11 45-73-M00144_45-73-M00144</t>
  </si>
  <si>
    <t>K-2626 35-02-K02626_913767511</t>
  </si>
  <si>
    <t>ESBAS IM 35-08-A00001_KUPLAJ  M15</t>
  </si>
  <si>
    <t>DM-12/3 45-72-L00064_A3 49735735</t>
  </si>
  <si>
    <t>SEMSILER TR-3 35-31-L00103_35-31-L00103</t>
  </si>
  <si>
    <t>GÖKÇEYURT TR-1 35-16-M00065_35-16-M00065</t>
  </si>
  <si>
    <t>GERELI KÖYÜ EKREM DINÇER SULAMA GRB TR-10 35-15-M00321_35-15-M00321</t>
  </si>
  <si>
    <t>K-135 35-01-K00135_K1 K</t>
  </si>
  <si>
    <t>ÇANDARLI TR-8 35-30-M00008_B</t>
  </si>
  <si>
    <t>SELMAN HACILAR TR-1 45-81-M00192_45-81-M00192</t>
  </si>
  <si>
    <t>TR-37 45-78-L00037_49413194</t>
  </si>
  <si>
    <t>ÇARIKBALLI DÖRTYOL TR-1 45-77-L00185_A</t>
  </si>
  <si>
    <t>HELVACI TR-8 35-17-M00368_6014324</t>
  </si>
  <si>
    <t>BIRGI KÖK 35-19-M00041_ADA MADENCİLİK ÖZEL TR  M04</t>
  </si>
  <si>
    <t>YUKARI ÇAMKÖY TR-1 45-71-M01487_H01</t>
  </si>
  <si>
    <t>AKKOYUNLU TR-4 35-29-L00128_35-29-L00128</t>
  </si>
  <si>
    <t>TAYTAN OFIS KÖK 45-78-M00314_45-78-M00314</t>
  </si>
  <si>
    <t>KAVAKLIDERE TR-13 45-73-M01030_A</t>
  </si>
  <si>
    <t>KARAKILIÇLI TR-1 45-71-M01555_H01</t>
  </si>
  <si>
    <t>PIYADELER KÖK 45-73-M00136_45-73-M00136</t>
  </si>
  <si>
    <t>BEYOBA TR-3 45-72-M00420_49625162</t>
  </si>
  <si>
    <t>L-243 35-18-L00243_L01</t>
  </si>
  <si>
    <t>TR-2/125 45-83-L00125_45-83-L00125</t>
  </si>
  <si>
    <t>TOYGAR TR-490 TARIMSAL SULAMA 45-73-M00976_45-73-M00976</t>
  </si>
  <si>
    <t>ÇALTICAK TR-1 45-76-L00012_H01</t>
  </si>
  <si>
    <t>ÇANDARLI TR-4 35-30-M00004_B</t>
  </si>
  <si>
    <t>HACI HASAN KÖYÜ TR-1 35-15-L00271_C</t>
  </si>
  <si>
    <t>TAYTAN TR-1 TARIMSAL SULAMA 45-78-M00371_H01</t>
  </si>
  <si>
    <t>TR-96 35-16-L00096_35-16-L00096</t>
  </si>
  <si>
    <t>YAGMURLU TARIMSAL SULAMA TR-5 45-76-L00161_B</t>
  </si>
  <si>
    <t>L-181 TAN SITESI 35-18-L00181_35-18-L00181</t>
  </si>
  <si>
    <t>TR-34 35-27-M00034_A</t>
  </si>
  <si>
    <t>TURGUTALP TR-2 45-82-M00052_A</t>
  </si>
  <si>
    <t>HALITPASA DM 45-80-M00060_45-80-M00060</t>
  </si>
  <si>
    <t>TR-1/83 KAPTANOGLU KÖK 45-83-M00083_45-83-M00083</t>
  </si>
  <si>
    <t>ÜZÜMLÜ TR-1 45-73-M00630_H01</t>
  </si>
  <si>
    <t>HATAY TM 35-01-A00009_HATAY-8  K15</t>
  </si>
  <si>
    <t>ZEYTINELI TR-2 35-19-M00209_35-19-M00209</t>
  </si>
  <si>
    <t>KARSIYAKA GIS TM 35-04-A00002_Karşıyaka-14  K23</t>
  </si>
  <si>
    <t>DERBENT TM 45-83-A00003_HALİLBEYLİ-2 (BAĞYURDU)  M25</t>
  </si>
  <si>
    <t>K-849 35-04-K00849_K849D3 D</t>
  </si>
  <si>
    <t>ARAPBASI TR-2 35-20-L00440_35-20-L00440</t>
  </si>
  <si>
    <t>DM-23/06 45-71-M00502_44559168</t>
  </si>
  <si>
    <t>DOGANCI TR-2 35-31-L00335_35-31-L00335</t>
  </si>
  <si>
    <t>K-444 35-02-K00444_35-02-K00444</t>
  </si>
  <si>
    <t>ASAGIÇOBANISA TR-3 45-71-M00103_43137622</t>
  </si>
  <si>
    <t>ÇIFTÇIIBRAHIM DERE MAH. TR 45-77-M00094_H01</t>
  </si>
  <si>
    <t>K-2392 35-07-K02392_A</t>
  </si>
  <si>
    <t>GÖKÇEN IM 35-29-A00004_TRAFO 34.5  M03</t>
  </si>
  <si>
    <t>BÖLCEK MEZARLIK-1 TR 35-16-M00263_35-16-M00263</t>
  </si>
  <si>
    <t>KARAOGLANLI TR-1 KÖK 45-71-M00091_KÖYLER  M02</t>
  </si>
  <si>
    <t>TR-2/37 45-72-L00037_49748158</t>
  </si>
  <si>
    <t>TR-1/84 (ERBILLER) 45-83-M00084_48104365</t>
  </si>
  <si>
    <t>KINIK TR 13 35-24-L00013_35-24-L00013</t>
  </si>
  <si>
    <t>K-3589 35-01-K03589_A</t>
  </si>
  <si>
    <t>YABACI KÖYÜ TR-1 45-86-M00187_45-86-M00187</t>
  </si>
  <si>
    <t>URGANLI TR-2 45-83-M00570_45-83-M00570</t>
  </si>
  <si>
    <t>ÇANDARLI TR-1 35-30-M00001_  B</t>
  </si>
  <si>
    <t>YAHSELLI TR-1 35-28-M00216_35-28-M00216</t>
  </si>
  <si>
    <t>SÖGÜTLÜ KUYU TR-28 35-15-L00235_H01</t>
  </si>
  <si>
    <t>BÖLCEK-1 TR 35-16-M00022_35-16-M00022</t>
  </si>
  <si>
    <t>TR-43 35-15-M00043_H01</t>
  </si>
  <si>
    <t>TR-115 45-78-L00115_45-78-L00115</t>
  </si>
  <si>
    <t>TR-41 45-74-M00041_A</t>
  </si>
  <si>
    <t>SELENDI TR-11 45-81-M00011_A</t>
  </si>
  <si>
    <t>ÇIRPI IM 35-20-A00002_ÇİFTÇİGEDİĞİ  L06</t>
  </si>
  <si>
    <t>SANCAKLI BOZKÖY TR-3 45-71-M00565_45-71-M00565</t>
  </si>
  <si>
    <t>L-353 ISTUR 35-18-L00353_35-18-L00353</t>
  </si>
  <si>
    <t>KALEKÖY TR-3 35-31-L00239_47919122</t>
  </si>
  <si>
    <t>TR-2/100 45-83-L00100_45-83-L00100</t>
  </si>
  <si>
    <t>ÖDEMIS IM 35-15-A00001_110  M17</t>
  </si>
  <si>
    <t>SOMA A SANTRALI TM 45-82-A00001_KÖYLER (DM2-FİDER-1)  M06</t>
  </si>
  <si>
    <t>YESILDERE TR 45-74-M00190_A</t>
  </si>
  <si>
    <t>TR-1/20 45-72-M00020_49706457</t>
  </si>
  <si>
    <t>TABAKLAR KÖYÜ TR-1 35-32-L00064_B</t>
  </si>
  <si>
    <t>YESILKÖY TR-1 45-71-M01821_</t>
  </si>
  <si>
    <t>YAGMURLAR ACIDERE TR 45-78-M00774_45-78-M00774</t>
  </si>
  <si>
    <t>ADILOBA TR-1 45-80-M00156_45-80-M00156</t>
  </si>
  <si>
    <t>PIYADELER TR-481 TARIMSAL SULAMA 45-73-M00974_H01</t>
  </si>
  <si>
    <t>AHMETBEYLI MAYDANOZ M-7 35-22-M00245_H01</t>
  </si>
  <si>
    <t>TAVAK TR-1 45-81-M00076_45-81-M00076</t>
  </si>
  <si>
    <t>L-313 ESKI DOSTLAR SITESI 35-18-L00313_35-18-L00313</t>
  </si>
  <si>
    <t>ALASEHIR TR-68 45-73-M00068_45-73-M00068</t>
  </si>
  <si>
    <t>KUZUKÖY TR-1 45-74-M00204_45-74-M00204</t>
  </si>
  <si>
    <t>TR-2/19 45-83-L00019_45-83-L00019</t>
  </si>
  <si>
    <t>GÜLKENT TR-2 35-30-M00225_A</t>
  </si>
  <si>
    <t>YASAR SÖKELIOGLU -2 35-20-L00100_35-20-L00100</t>
  </si>
  <si>
    <t>KURUCUOVA TR-8 35-15-L00249_C</t>
  </si>
  <si>
    <t>SAAT TASI GRB. 35-30-M00086_35-30-M00086</t>
  </si>
  <si>
    <t>TR-2/4 45-83-L00004_</t>
  </si>
  <si>
    <t>TR-2/104 45-83-L00460_45-83-L00460</t>
  </si>
  <si>
    <t>ÜZÜMLÜ TR-185 TARIMSAL SULAMA 45-73-M00656_45-73-M00656</t>
  </si>
  <si>
    <t>GÜRÇESME IM 35-03-A00001_NATO  K06</t>
  </si>
  <si>
    <t>K-2761 35-09-K02761_c1b C</t>
  </si>
  <si>
    <t>SAMURLU TR-1 35-17-M00318_35-17-M00318</t>
  </si>
  <si>
    <t>TR-2/18 (YAYLAKAPI) 45-83-L00018_45-83-L00018</t>
  </si>
  <si>
    <t>SULTAN DM 35-25-M00121_35-25-M00121</t>
  </si>
  <si>
    <t>TIRE TM 35-29-A00003_BAYINDIR  M25</t>
  </si>
  <si>
    <t>TIRE TM 35-29-A00003_KUTSAN  M24</t>
  </si>
  <si>
    <t>K-18 35-04-K00018_C3B C</t>
  </si>
  <si>
    <t>KULA TM 45-77-A00002_KULA DM  M26</t>
  </si>
  <si>
    <t>TAYTAN OFIS KÖK 45-78-M00314_M06</t>
  </si>
  <si>
    <t>AHMETLER TR-1 45-74-M00240_45-74-M00240</t>
  </si>
  <si>
    <t>BAYAT TR-1 45-75-M00231_H01</t>
  </si>
  <si>
    <t>BALABAN TR-1 35-24-M00106_35-24-M00106</t>
  </si>
  <si>
    <t>KAYACIK KÖK 45-75-M00065_M02</t>
  </si>
  <si>
    <t>ISTASYONALTI KÖK 45-83-M00131_ARPALIK KÖK-2 ÇIKIŞ  M10</t>
  </si>
  <si>
    <t>ÜNIVERSITE TM 35-02-A00008_ÜNİVERSİTE-5  K35</t>
  </si>
  <si>
    <t>FIRINLI TR-9 35-20-L00366_35-20-L00366</t>
  </si>
  <si>
    <t>SANCAKLI BOZKÖY KÖK 45-71-M00087_SANCAKLIBOZKÖY / UZUNÇINAR  M01</t>
  </si>
  <si>
    <t>ASARLIK TR-14 KÖK 35-28-M00168_ASARLIK TR-16  M11</t>
  </si>
  <si>
    <t>ÇESME IM 35-18-A00001_OVACIK  L08</t>
  </si>
  <si>
    <t>BÜYÜKKALE ORTAOKUL TR-4 35-29-L00664_H01</t>
  </si>
  <si>
    <t>K-2761 35-09-K02761_d1b D</t>
  </si>
  <si>
    <t>KOLDERE KÖK 45-80-M00051_M04</t>
  </si>
  <si>
    <t>PASAKÖY TR-1 35-16-M00073_35-16-M00073</t>
  </si>
  <si>
    <t>L-90 RAINBOW DM 35-18-L00090_35-18-L00090</t>
  </si>
  <si>
    <t>KEMALIYE DM (TR-1) 45-73-M00150_KEMALİYE TR-3  M06</t>
  </si>
  <si>
    <t>AKÇAKÖY TR-1 45-71-M01662_43182334</t>
  </si>
  <si>
    <t>HALILBEYLI DM 35-27-M00620_KARMEZ-2  M03</t>
  </si>
  <si>
    <t>ÇAMÖNÜ TR-1 45-72-L00271_H01</t>
  </si>
  <si>
    <t>K-4363 35-02-K04363_35-02-K04363</t>
  </si>
  <si>
    <t>DÜVERLIK TR-1 35-26-M00457_35-26-M00457</t>
  </si>
  <si>
    <t>POLYAK TR-1 35-30-L00132_35-30-L00132</t>
  </si>
  <si>
    <t>TURGUTALP TR-1/1 45-82-M00056_C</t>
  </si>
  <si>
    <t>KULA TM 45-77-A00002_FİDER A7  M19</t>
  </si>
  <si>
    <t>KAYAKÖY DM 35-15-L00866_L01</t>
  </si>
  <si>
    <t>KAPAKLI IM 45-72-A00003_KAPAKLI-1  M02</t>
  </si>
  <si>
    <t>KARABURUN TR-16 35-21-L00016_35-21-L00016</t>
  </si>
  <si>
    <t>KÜRKÇÜ TR-1 45-81-M00089_45-81-M00089</t>
  </si>
  <si>
    <t>K-3392 35-03-K03392_35-03-K03392</t>
  </si>
  <si>
    <t>KULA IM 45-77-A00001_İNCESU  L22</t>
  </si>
  <si>
    <t>TATLIÇESME TR-1 45-77-L00208_45-77-L00208</t>
  </si>
  <si>
    <t>HAFIZE BILGI TR 35-27-M00774_35-27-M00774</t>
  </si>
  <si>
    <t>ALASEHIR TR-72 45-73-M00072_45-73-M00072</t>
  </si>
  <si>
    <t>ÇAKMAKLI TR-1 35-17-M00345_H01</t>
  </si>
  <si>
    <t>BÜYÜKKIRAN TR-1 45-74-M00145_45-74-M00145</t>
  </si>
  <si>
    <t>KARKIN TR-1 45-84-M00031_12248571</t>
  </si>
  <si>
    <t>YENI SAKRAN TR-7 35-17-M00207_H01</t>
  </si>
  <si>
    <t>ÇAKALTEPE TR-3 (PALAMUTARASI) 35-22-M00184_H</t>
  </si>
  <si>
    <t>PIYADELER TR-481 TARIMSAL SULAMA 45-73-M00974_45-73-M00974</t>
  </si>
  <si>
    <t>TR-72 TARIMSAL SULAMA 45-80-M01072_45-80-M01072</t>
  </si>
  <si>
    <t>L-61 ISTUR 35-14-L00061_35-14-L00061</t>
  </si>
  <si>
    <t>NAMET KÖK 35-26-M00556_DIAMO DEPO ÖZEL TR  M04</t>
  </si>
  <si>
    <t>BAHADIR KÖYÜ TR-1 45-80-M00159_10527633</t>
  </si>
  <si>
    <t>ALASEHIR TR-72 45-73-M00072_H01</t>
  </si>
  <si>
    <t>DEVELI TR-42 35-22-M00042_</t>
  </si>
  <si>
    <t>ÇANAKÇI TR-3 45-79-M00188_A</t>
  </si>
  <si>
    <t>YASAR SÖKELIOGLU-1 35-20-L00099_35-20-L00099</t>
  </si>
  <si>
    <t>HALITPASA DM 45-80-M00060_ALİBEYLİ DM  M03</t>
  </si>
  <si>
    <t>ALANIÇI TR-1 35-28-M00264_953396506</t>
  </si>
  <si>
    <t>KUSLUK ÇAMKÖY TR-1 45-75-M00144_A</t>
  </si>
  <si>
    <t>SEKIKÖY MUSLUK TR-8 35-15-L00517_35-15-L00517</t>
  </si>
  <si>
    <t>H.IBRAHIM HELVACI SULAMA TR 35-16-M00260_H01</t>
  </si>
  <si>
    <t>KIROBA TR-2 35-30-L00278_35-30-L00278</t>
  </si>
  <si>
    <t>YILMAZ BILGIN SULAMA GRUBU 35-29-L00704_35-29-L00704</t>
  </si>
  <si>
    <t>MORDOGAN TR-35 35-21-L00147_MORDOĞAN TR-34  L05</t>
  </si>
  <si>
    <t>L-426 ESKI GARAJ 35-18-L00426_g7 7490629</t>
  </si>
  <si>
    <t>SEMSILER TR-1 35-31-L00098_35-31-L00098</t>
  </si>
  <si>
    <t>SALIHLI TM 45-78-A00004_DEMİRKÖPRÜ-1  M07</t>
  </si>
  <si>
    <t>K-1508 35-03-K01508_c2b C</t>
  </si>
  <si>
    <t>K-270 35-01-K00270_C</t>
  </si>
  <si>
    <t>TR-39 35-15-M00039_35-15-M00039</t>
  </si>
  <si>
    <t>TR-2/21 45-72-L00021_49735735</t>
  </si>
  <si>
    <t>TARIS GEÇIT 45-73-M01049_DM-12  M03</t>
  </si>
  <si>
    <t>BODAMAS TR-5 45-75-M00303_45-75-M00303</t>
  </si>
  <si>
    <t>AKKEÇILI TR-261 TARIMSAL SULAMA 45-73-M00894_45-73-M00894</t>
  </si>
  <si>
    <t>BOZÇATLI TR-1 45-74-M00248_A</t>
  </si>
  <si>
    <t>DUMANLAR KÖK 45-81-M00044_DUMANLAR  M02</t>
  </si>
  <si>
    <t>TR-46 35-30-L00046_35-30-L00046</t>
  </si>
  <si>
    <t>HURSITLER TR-1 45-81-M00090_A</t>
  </si>
  <si>
    <t>ÇAMKÖY TR-1 45-81-M00096_45-81-M00096</t>
  </si>
  <si>
    <t>DAGDERE TR-2 45-72-M00257_49511147</t>
  </si>
  <si>
    <t>BEKIR TASLAK GRB 35-30-M00367_35-30-M00367</t>
  </si>
  <si>
    <t>DURASILLI TR-6 45-78-M01117_45-78-M01117</t>
  </si>
  <si>
    <t>DIRAZLAR TR-1 45-81-M00223_45-81-M00223</t>
  </si>
  <si>
    <t>SOMA TR-26/2 45-82-M00119_A</t>
  </si>
  <si>
    <t>SARIGÖL TR-40 45-79-M00040_M01</t>
  </si>
  <si>
    <t>AKÇAKERTIL TR-1 45-81-M00061_45-81-M00061</t>
  </si>
  <si>
    <t>N.ERSIN VE ARK.-3 ÖZEL 45-72-L00876Ö_H01</t>
  </si>
  <si>
    <t>HILAL GIS TM 35-01-A00010_HİLAL-10  K01</t>
  </si>
  <si>
    <t>DM06/TR03 45-73-M00048_B</t>
  </si>
  <si>
    <t>TR-142 35-15-L00142_48890573</t>
  </si>
  <si>
    <t>ARSLANLAR TM 35-26-A00004_SANAYİ-2  M11</t>
  </si>
  <si>
    <t>YENICEKÖY TR-1 45-72-L00184_45-72-L00184</t>
  </si>
  <si>
    <t>TR-111 35-26-M00111_10211318</t>
  </si>
  <si>
    <t>YILMAZ TARIMSAL SULAMA TR-1 45-78-L00401_H01</t>
  </si>
  <si>
    <t>EYKO TR-7 35-30-M00033_35-30-M00033</t>
  </si>
  <si>
    <t>ZEYTINLIPARK DM (M-400) 35-17-M00400_TR-24  M05</t>
  </si>
  <si>
    <t>M-1335 KAYADIBI KÖK 35-02-M01335_M-868 EĞRİDERE  M02</t>
  </si>
  <si>
    <t>TR-1/78 45-72-M00078_d1 49742434</t>
  </si>
  <si>
    <t>YAMANDERE TR-2 35-29-L00312_35-29-L00312</t>
  </si>
  <si>
    <t>ÇIRPI IM 35-20-A00002_ÇIPLAK DM  M20</t>
  </si>
  <si>
    <t>KESIKKÖY DM 35-28-M00309_M02</t>
  </si>
  <si>
    <t>GERMIYAN IM 35-18-A00004_ŞİFNE  L11</t>
  </si>
  <si>
    <t>BASIBÜYÜK KÖK 45-77-L00158_L03</t>
  </si>
  <si>
    <t>KOCAKAGAN KARAPINAR TR-1 45-72-L00226_45-72-L00226</t>
  </si>
  <si>
    <t>ASARLIK DM-3/8 35-28-M00175_E</t>
  </si>
  <si>
    <t>HACI HALILLER TR-1 KÖK 45-71-M00066_</t>
  </si>
  <si>
    <t>SÜLEYMANLI TR-2 45-72-L00300_45-72-L00300</t>
  </si>
  <si>
    <t>TR-1/45-A 45-72-M00114_45-72-M00114</t>
  </si>
  <si>
    <t>KARAGÖZLER TR-1 45-72-M00262_45-72-M00262</t>
  </si>
  <si>
    <t>K-1580 35-01-K01580_1V ST</t>
  </si>
  <si>
    <t>ALAÇATI TR-1 45-73-M00587_A</t>
  </si>
  <si>
    <t>DOGANKAYA ALAN TR-1 45-72-L00191_45-72-L00191</t>
  </si>
  <si>
    <t>MENEMEN TR-36 KÖK 35-28-L00036_MENEMEN TR-40  L06</t>
  </si>
  <si>
    <t>TR-30 GÖLCÜKLER IZBAN ISTASYONU 35-22-M00030_6011454</t>
  </si>
  <si>
    <t>TR-30 45-77-L00030_45-77-L00030</t>
  </si>
  <si>
    <t>MANSUR DIRIK SULAMA 35-24-M00206Ö_35-24-M00206Ö</t>
  </si>
  <si>
    <t>BAHADIR KÖYÜ TR-1 45-80-M00159_H01</t>
  </si>
  <si>
    <t>GÜME KÖYÜ TR-1 35-29-L00340_35-29-L00340</t>
  </si>
  <si>
    <t>GÖRDES DM 45-75-M00050_GÖRDES ŞEHİR-2  M03</t>
  </si>
  <si>
    <t>KÜNER TR-3 35-22-M00226_H01</t>
  </si>
  <si>
    <t>SOMA TR-6 45-82-M00006_C</t>
  </si>
  <si>
    <t>TR-114 35-26-M00114_ARSLANLAR TM  M03</t>
  </si>
  <si>
    <t>TR-26 35-26-M00026_M01</t>
  </si>
  <si>
    <t>ORTAKÖY TR-1 45-77-L00308_45-77-L00308</t>
  </si>
  <si>
    <t>TAVAK TR-2 45-81-M00075_45-81-M00075</t>
  </si>
  <si>
    <t>K-3022 35-04-K03022_35-04-K03022</t>
  </si>
  <si>
    <t>GÖLMARMARA IM 45-85-A00001_ESKİ GÖLMARMARA  L28</t>
  </si>
  <si>
    <t>ELIFLI TR-2 35-20-L00427_35-20-L00427</t>
  </si>
  <si>
    <t>K-3101 35-02-K03101_35-02-K03101</t>
  </si>
  <si>
    <t>TAYTAN TR-5 45-78-M00308_45-78-M00308</t>
  </si>
  <si>
    <t>BAGYURDU TR-3 (DM-2/1) 35-27-L00242_DM2/1C1B C</t>
  </si>
  <si>
    <t>TR-128 35-16-L00128_35-16-L00128</t>
  </si>
  <si>
    <t>GÖRDES DM 45-75-M00050_GÖRDES ŞEHİR-3  M04</t>
  </si>
  <si>
    <t>RAHMANLAR HACILAR TR-1 45-81-M00113_A</t>
  </si>
  <si>
    <t>ZAFER YILMAZ GRUBU 35-26-M01142_H01</t>
  </si>
  <si>
    <t>ÇANDARLI TR-1 35-30-M00001_35-30-M00001</t>
  </si>
  <si>
    <t>YIGENLI TR-1 35-29-L00603_35-29-L00603</t>
  </si>
  <si>
    <t>KARABURÇ AKÇAPINAR TR-15 35-31-L00278_H01</t>
  </si>
  <si>
    <t>GÖKEYÜP MISTIKDAMLARI TR-1 45-78-M00796_45-78-M00796</t>
  </si>
  <si>
    <t>TARIMSAL SULAMA TR-48 45-85-L00151_H01</t>
  </si>
  <si>
    <t>ÇANAKÇI TR-1 35-31-L00394_35-31-L00394</t>
  </si>
  <si>
    <t>AKPINAR GIRNE TR-3 35-31-L00303_H01</t>
  </si>
  <si>
    <t>TR-2/19 45-83-L00019_48136604</t>
  </si>
  <si>
    <t>GÜVERCINLIK BURGAZ MAH. TR 45-77-L00328_45-77-L00328</t>
  </si>
  <si>
    <t>KÖSELER TR-2 (KOCA MEZARLIK) 35-15-L00473_B</t>
  </si>
  <si>
    <t>GÜNEY DM 45-83-L00130_DERBENT İM-DM  L06</t>
  </si>
  <si>
    <t>SEYREK TR-7 KÖK 35-28-M00379_SEYREK TR-8  M13</t>
  </si>
  <si>
    <t>YILDIRIMLAR MAH. TR 45-77-L00260_A</t>
  </si>
  <si>
    <t>KOLDERE KÖK 45-80-M00051_M03</t>
  </si>
  <si>
    <t>SEYREK TR-7 KÖK 35-28-M00379_ONAT ÖZEL EĞİTİM ÖZEL  M03</t>
  </si>
  <si>
    <t>TR-1/6 45-83-M00006_</t>
  </si>
  <si>
    <t>SOMA TR-6 45-82-M00006_A</t>
  </si>
  <si>
    <t>ÇAMLIK KÖYÜ TR-3 35-13-L00083_35-13-L00083</t>
  </si>
  <si>
    <t>SARISIGIRLI TR-1 45-80-M00163_45-80-M00163</t>
  </si>
  <si>
    <t>K-1411 35-04-K01411_TR2-D</t>
  </si>
  <si>
    <t>K-2759 35-02-K02759_A3B A</t>
  </si>
  <si>
    <t>KEMALIYE TR-3 45-73-M00151_KEMALİYE DM (TR-1)  M03</t>
  </si>
  <si>
    <t>OZANCA TR-1 45-85-L00214_A</t>
  </si>
  <si>
    <t>ESKI FOÇA IM 35-23-A00001_FOTAŞ-2  M02</t>
  </si>
  <si>
    <t>BAHÇECIK MAH. CAMILI TR-6 45-78-L00501_</t>
  </si>
  <si>
    <t>YILMAZ TR-6 45-78-L00206_49329942</t>
  </si>
  <si>
    <t>KAHRAMANDERE IM 35-10-A00002_PİRİREİS  K06</t>
  </si>
  <si>
    <t>GÖÇBEYLI DM 35-16-M00139_M01</t>
  </si>
  <si>
    <t>GÖRDES TR-28 45-75-M00028_H01</t>
  </si>
  <si>
    <t>KAYISLAR KÖK 45-80-M00183_ÇETİN GÜÇLÜER ÖZEL TR  M05</t>
  </si>
  <si>
    <t>ILDIR KÖK 35-18-M00069_M01</t>
  </si>
  <si>
    <t>DAGKIZILCA-2 35-26-M00500_8487381</t>
  </si>
  <si>
    <t>TR-125 35-26-M00125_955109513</t>
  </si>
  <si>
    <t>TR-1/4 45-83-M00004_45-83-M00004</t>
  </si>
  <si>
    <t>YEGENOBA TR-1 45-72-M00213_H01</t>
  </si>
  <si>
    <t>MENEMEN IM 35-14-A00001_MENEMEN ŞEHİR-3  L08</t>
  </si>
  <si>
    <t>TR-10B 45-74-M00016_45-74-M00016</t>
  </si>
  <si>
    <t>SALIHLI IM 45-78-A00001_ŞEHİR-4  L031</t>
  </si>
  <si>
    <t>ÇUKURKÖY KÖK 35-29-L00034_L01</t>
  </si>
  <si>
    <t>KAYACIK KÖK 45-75-M00065_GÖRDES DM  M05</t>
  </si>
  <si>
    <t>ULUDERBENT DM 45-73-M00491_ULUDERBENT TR-2  M01</t>
  </si>
  <si>
    <t>K-4323 35-04-K04323_35-04-K04323</t>
  </si>
  <si>
    <t>DM-1/89 35-29-M00089_950337825</t>
  </si>
  <si>
    <t>KÜREKÇI TR-1 45-75-M00099_H01</t>
  </si>
  <si>
    <t>GÖKDERE TR 45-77-M00101_45-77-M00101</t>
  </si>
  <si>
    <t>DOGANKAYA TR-1 45-72-L00187_H01</t>
  </si>
  <si>
    <t>TR-98 45-78-L00098_H01</t>
  </si>
  <si>
    <t>MIDIKLI KÖK 45-81-M00043_KINIK GRUBU  M02</t>
  </si>
  <si>
    <t>KUSÇUBURUN TR-5 35-26-M01261_35-26-M01261</t>
  </si>
  <si>
    <t>MÜTEVELLI TR-2 45-80-M00101_45-80-M00101</t>
  </si>
  <si>
    <t>YAKAPINAR TR-1 35-20-L00148_35-20-L00148</t>
  </si>
  <si>
    <t>DM-11/6 (SIRIN SOKAK) 45-71-M01779_45-71-M01779</t>
  </si>
  <si>
    <t>KIZILCA TR-1 45-74-M00245_45-74-M00245</t>
  </si>
  <si>
    <t>BAHRI DUMAN SULAMA 35-26-M00495_35-26-M00495</t>
  </si>
  <si>
    <t>BURUNCUK KÖK 35-20-L00273_BAYINDIR İM  L03</t>
  </si>
  <si>
    <t>HASAN TÜRKAY SULAMA GRUBU 35-29-L00643_35-29-L00643</t>
  </si>
  <si>
    <t>PINARBASI TR-1 45-75-M00086_H01</t>
  </si>
  <si>
    <t>ÇARIKMAHMUTLU TR 45-77-L00172_A</t>
  </si>
  <si>
    <t>L-105 DÜZCE AGA ÇESMESI 35-14-L00105_35-14-L00105</t>
  </si>
  <si>
    <t>DAGKIZILCA-1 35-26-M00499_</t>
  </si>
  <si>
    <t>MERCANKÖY TR-1 35-19-M00091_35-19-M00091</t>
  </si>
  <si>
    <t>L-400 35-18-L00400_35-18-L00400</t>
  </si>
  <si>
    <t>YENICEKÖY TR-1 45-72-L00184_H01</t>
  </si>
  <si>
    <t>TÜRKELLI KÖK 35-28-M00368_ALÇUK TM  M02</t>
  </si>
  <si>
    <t>TR-155 35-15-L00155_A</t>
  </si>
  <si>
    <t>ULUDERBENT UZUNALAN MAH. TR 45-73-M00561_A</t>
  </si>
  <si>
    <t>KARAKEÇILI TR-1 45-75-M00102_H01</t>
  </si>
  <si>
    <t>KABAZLI KÖK 45-78-M00675_TAYTAN OFİS KÖK  M04</t>
  </si>
  <si>
    <t>L-101 DÜZCE TORLAK 35-14-L00101_5663237</t>
  </si>
  <si>
    <t>ÇULLUGÖRECE TR-1 45-80-M00096_</t>
  </si>
  <si>
    <t>BEZIRGANLI KANAL MAH. TARIMSAL SULAMA 45-78-M00360_H01</t>
  </si>
  <si>
    <t>HASANLAR TR-1 35-28-M00203_C</t>
  </si>
  <si>
    <t>SOLAKLAR SARIIMAMLAR TR-2 35-31-L00248_35-31-L00248</t>
  </si>
  <si>
    <t>SOMA TR-6 45-82-M00006_45-82-M00006</t>
  </si>
  <si>
    <t>M-447 35-09-M00447_b</t>
  </si>
  <si>
    <t>GÖKÇEN DM 1-2/5 35-29-L00062_L01</t>
  </si>
  <si>
    <t>BALABANLI TR-1 35-15-L00965_A</t>
  </si>
  <si>
    <t>NAKI YASAR KARAKOBAK 35-30-M00084_35-30-M00084</t>
  </si>
  <si>
    <t>GÖKÇEAGIL TR-2 35-30-L00140_35-30-L00140</t>
  </si>
  <si>
    <t>TR-30 GÖLCÜKLER IZBAN ISTASYONU 35-22-M00030_H01</t>
  </si>
  <si>
    <t>TR-51 35-15-M00051_</t>
  </si>
  <si>
    <t>BAYINDIR IM 35-20-A00001_ZEYTİNOVA-1  L11</t>
  </si>
  <si>
    <t>KOZAKLI TR-1 45-86-M00093_H01</t>
  </si>
  <si>
    <t>L-221 35-18-L00221_35-18-L00221</t>
  </si>
  <si>
    <t>MIDIKLI KÖK 45-81-M00043_45-81-M00043</t>
  </si>
  <si>
    <t>ÇANDARLI TR-5 35-30-M00005_35-30-M00005</t>
  </si>
  <si>
    <t>AVLASA TR-1 45-81-M00162_H01</t>
  </si>
  <si>
    <t>GÜNKENT TR-5 35-18-M00056_35-18-M00056</t>
  </si>
  <si>
    <t>MIDIKLI TR-1 45-81-M00147_H01</t>
  </si>
  <si>
    <t>ÖZBEY IM 35-26-A00005_35-26-A00005</t>
  </si>
  <si>
    <t>RAHMANLAR TR-1 35-16-M00047_35-16-M00047</t>
  </si>
  <si>
    <t>DM-2/TR-16 35-22-M00061_35-22-M00061</t>
  </si>
  <si>
    <t>HALILBEYLI 15.8 KÖK 35-27-L00282_L02</t>
  </si>
  <si>
    <t>ÇAYLI KARSIYAKA TR-14 35-32-L00041_A</t>
  </si>
  <si>
    <t>ÇARIKBALLI DÖRTYOL TR-1 45-77-L00185_H01</t>
  </si>
  <si>
    <t>SARIAHMETLER MAHALLESI TR-1 35-24-M00081_B</t>
  </si>
  <si>
    <t>KAYACIK KÖK 45-75-M00065_M04</t>
  </si>
  <si>
    <t>TR-87 HÜSEYIN DOYRAN GRB. 35-15-M00087_35-15-M00087</t>
  </si>
  <si>
    <t>MORDOGAN TR-3 35-21-L00141_B</t>
  </si>
  <si>
    <t>BALIKLIOVA TR-2 35-19-L00272_6967109</t>
  </si>
  <si>
    <t>TR-23 35-30-L00023_A</t>
  </si>
  <si>
    <t>SUBASI TR-507 TARIMSAL SULAMA 45-73-M00827_45-73-M00827</t>
  </si>
  <si>
    <t>TR-4 35-19-L00004_35-19-L00004</t>
  </si>
  <si>
    <t>YENI FOÇA TR-10 35-23-M00010_D</t>
  </si>
  <si>
    <t>IGDELI TR-1 35-31-L00300_H01</t>
  </si>
  <si>
    <t>K-2504 35-04-K02504_h1b H</t>
  </si>
  <si>
    <t>NARINCALISÜLEYMAN TR 45-77-L00209_A</t>
  </si>
  <si>
    <t>BENLIELI TR-1 45-75-M00162_A</t>
  </si>
  <si>
    <t>MATARLI KÖYÜ TR-1 45-73-M00325_H01</t>
  </si>
  <si>
    <t>L-286 35-18-L00286_11331095</t>
  </si>
  <si>
    <t>ÇULLUGÖRECE TR-1 45-80-M00096_A</t>
  </si>
  <si>
    <t>DM-1/14 (22 SULTANLAR) 45-71-M01911_tr2/13a d1b 45187473</t>
  </si>
  <si>
    <t>ULUDERBENT DM 45-73-M00491_M03</t>
  </si>
  <si>
    <t>YAHSELLI KÖK 35-28-M00293_35-28-M00293</t>
  </si>
  <si>
    <t>YUSUFLU TR-3 35-20-L00237_H01</t>
  </si>
  <si>
    <t>HASALAN TR-1 45-78-L00386_</t>
  </si>
  <si>
    <t>K-3011 35-01-K03011_35-01-K03011</t>
  </si>
  <si>
    <t>HALILLER KÖK 35-31-L00228_L07</t>
  </si>
  <si>
    <t>SOMA A SANTRALI TM 45-82-A00001_IŞIKLAR-2  M02</t>
  </si>
  <si>
    <t>ASRI ADALI 35-26-L00064_35-26-L00064</t>
  </si>
  <si>
    <t>PAYAMLI M-27 (SAKIZAGACI KÖK) 35-25-M00188_M02</t>
  </si>
  <si>
    <t>TR-2/13 45-72-L00013_49726829</t>
  </si>
  <si>
    <t>DM-1/23 35-29-M00023_950324034</t>
  </si>
  <si>
    <t>TILKIKÖY TR-1 45-71-M01271_</t>
  </si>
  <si>
    <t>SIVRICE TR-1 45-83-L00422_</t>
  </si>
  <si>
    <t>SARUHANLI ÇESMEBASI TR 35-29-L00506_H01</t>
  </si>
  <si>
    <t>DOGANBEY KÖK 35-25-M00196_M02</t>
  </si>
  <si>
    <t>TOPÇAM SULAMA TR-10 35-16-M00203_47525117</t>
  </si>
  <si>
    <t>L-14 BALLIKUYU 35-14-L00014_L-14 BALLIKUYU  L02</t>
  </si>
  <si>
    <t>BASKÖY KUREYS TR-2 35-29-L00195_35-29-L00195</t>
  </si>
  <si>
    <t>ZEYTINLIOVA TR-18 45-72-L00411_L02</t>
  </si>
  <si>
    <t>ÇIFTLIKDERE TR-1 45-73-M00546_45-73-M00546</t>
  </si>
  <si>
    <t>SART TR-1 KÖK 45-78-M00168_45-78-M00168</t>
  </si>
  <si>
    <t>ÇANDARLI DM-TR-20 35-30-M00020_35-30-M00020</t>
  </si>
  <si>
    <t>TARIMSAL SULAMA TR-14 45-85-L00038_45-85-L00038</t>
  </si>
  <si>
    <t>HACIVELILER KÖK 45-85-L00035_L02</t>
  </si>
  <si>
    <t>TR-54 35-15-M00054_48874781</t>
  </si>
  <si>
    <t>SARUHANLI TR-1 35-29-L00250_H01</t>
  </si>
  <si>
    <t>DM-1/50 35-29-M00050_TİRE DM-2  M01</t>
  </si>
  <si>
    <t>KAYMAKÇI TR-18 35-15-M00252_KAYMAKÇI TR-15  M02</t>
  </si>
  <si>
    <t>TAYTAN TR-1 KÖK 45-78-M00305_M01</t>
  </si>
  <si>
    <t>MURADIYE DM-5/10-C KÖK 45-71-M00674_M01</t>
  </si>
  <si>
    <t>KÜÇÜKAVULCUK DM 35-15-L00727_L02</t>
  </si>
  <si>
    <t>L-287 SCOTCH PARK 35-18-L00287_8989607</t>
  </si>
  <si>
    <t>K-3589 35-01-K03589_C</t>
  </si>
  <si>
    <t>ENCEKLER TR-1 45-77-M00117_H01</t>
  </si>
  <si>
    <t>UMURLU TR-2 35-31-L00355_47788192</t>
  </si>
  <si>
    <t>KINIK TR-1 45-81-M00139_A</t>
  </si>
  <si>
    <t>ALANDAMLARI TR-3 45-75-M00131_45-75-M00131</t>
  </si>
  <si>
    <t>DM-1/12A 45-71-M00032_45-71-M00032</t>
  </si>
  <si>
    <t>YESILKÖY TR-1 45-86-M00106_A</t>
  </si>
  <si>
    <t>KAYISLAR TR-1 45-80-M00140_H01</t>
  </si>
  <si>
    <t>SARNIÇ TR-1 45-77-L00329_45-77-L00329</t>
  </si>
  <si>
    <t>TR-1/43-A 45-72-M00113_</t>
  </si>
  <si>
    <t>GÖLMARMARA IM 45-85-A00001_45-85-A00001</t>
  </si>
  <si>
    <t>TR-63/1 35-26-M00119_M06</t>
  </si>
  <si>
    <t>ÜÇPINAR DM 45-71-M00183_M01</t>
  </si>
  <si>
    <t>K-3589 35-01-K03589_35-01-K03589</t>
  </si>
  <si>
    <t>HÜSEYIN DEMIR SULAMA GRUBU 35-29-M00388_35-29-M00388</t>
  </si>
  <si>
    <t>MERSIN MAH. 35-20-M00036_7884974</t>
  </si>
  <si>
    <t>L-431 HAPPY PARK 35-18-L00431_L-291  L01</t>
  </si>
  <si>
    <t>DERBENT IM-DM 45-83-A00004_URGANLI  M16</t>
  </si>
  <si>
    <t>ÇANDARLI TR-10 35-30-M00010_35-30-M00010</t>
  </si>
  <si>
    <t>TR-115 45-78-L00115_H01</t>
  </si>
  <si>
    <t>KORUCUK-2 35-26-M00462_H01</t>
  </si>
  <si>
    <t>DM-2/2 ESKI KUYUYANI 35-18-L00583_DM-2/3 ESKİ ANIT YANI  L01</t>
  </si>
  <si>
    <t>PINARBASI TR-1 45-75-M00086_45-75-M00086</t>
  </si>
  <si>
    <t>ÇANAKÇI TR-1 45-79-M00187_A</t>
  </si>
  <si>
    <t>L-36 35-14-L00036_35-14-L00036</t>
  </si>
  <si>
    <t>TR-54 35-30-L00054_954909182</t>
  </si>
  <si>
    <t>DM-21 45-71-M00446_DM-21/20 (TARIK ALMIŞ)  M03</t>
  </si>
  <si>
    <t>K-2900 35-04-K02900_K2900C1B C</t>
  </si>
  <si>
    <t>DM12/TR4 45-73-M00094_DM-12  M01</t>
  </si>
  <si>
    <t>URLA TM-1 35-19-A00004_ALAÇATI-1  M02</t>
  </si>
  <si>
    <t>SARUHANLI ÇESMEBASI TR 35-29-L00506_48180891</t>
  </si>
  <si>
    <t>PINARBASI ATALAN TR 45-75-M00093_45-75-M00093</t>
  </si>
  <si>
    <t>KALE KÖY TR-1 45-71-M01658_43197633</t>
  </si>
  <si>
    <t>HISAR TR-2 35-31-L00119_954939500</t>
  </si>
  <si>
    <t>OLGUNLAR TR-6 35-31-L00221_H01</t>
  </si>
  <si>
    <t>KARAKURT TR-3 45-76-M00093_45-76-M00093</t>
  </si>
  <si>
    <t>BOZAGAÇ TR-4 45-78-M00664_H01</t>
  </si>
  <si>
    <t>GÖLMARMARA TR-9 45-85-L00009_A</t>
  </si>
  <si>
    <t>ÇIGLILER OKÇULAR 45-75-M00236_45-75-M00236</t>
  </si>
  <si>
    <t>TR-2/6 45-83-L00006_45-83-L00006</t>
  </si>
  <si>
    <t>SELENDI TR-33 (KASAP HÜSEYIN) 45-81-M00033_A</t>
  </si>
  <si>
    <t>GÜNLÜCE KÖYÜ TR-1 35-15-L00837_950384140</t>
  </si>
  <si>
    <t>L-281 35-18-L00281_H01</t>
  </si>
  <si>
    <t>KAYISLAR KÖK 45-80-M00183_M01</t>
  </si>
  <si>
    <t>TÜRKÖNÜ TR-2 35-15-M00217_C</t>
  </si>
  <si>
    <t>DAGDERE TR-1 35-29-L00320_48206691</t>
  </si>
  <si>
    <t>PESREFLI  TR-1 35-29-L00450_950328424</t>
  </si>
  <si>
    <t>L-291 35-18-L00291_35-18-L00291</t>
  </si>
  <si>
    <t>TR-1/43-A 45-72-M00113_45-72-M00113</t>
  </si>
  <si>
    <t>OGULDURUK TR-1 45-75-M00185_H01</t>
  </si>
  <si>
    <t>BALABAN TR-1 35-24-M00106_H01</t>
  </si>
  <si>
    <t>GÖRDES TR-4 45-75-M00004_  C</t>
  </si>
  <si>
    <t>ÇAYIRLI TR-1 35-29-L00206_B</t>
  </si>
  <si>
    <t>TR-41 KÖK 45-78-L00041_KURŞUNLU KÖK  L03</t>
  </si>
  <si>
    <t>KARSIYAKA GIS TM 35-04-A00002_Karşıyaka-7  K14</t>
  </si>
  <si>
    <t>BAYIRLI TR-6 35-15-L01007_D</t>
  </si>
  <si>
    <t>AZIZ ÇELIKDOGAN TARIMSAL SULAMA TR-1 45-83-M00345_48010539</t>
  </si>
  <si>
    <t>TR-104 45-78-L00104_49364939</t>
  </si>
  <si>
    <t>K-34 35-01-K00034_35-01-K00034</t>
  </si>
  <si>
    <t>ALEMSAHLI TR-1 45-79-M00448_H01</t>
  </si>
  <si>
    <t>GÖKÇEÖREN KÖK 45-77-M00024_M03</t>
  </si>
  <si>
    <t>TIRE IM-DM-1 35-29-A00001_AKÇAŞEHİR  L33</t>
  </si>
  <si>
    <t>ÇITAK TR-1 35-17-M00438_35-17-M00438</t>
  </si>
  <si>
    <t>KAYALIOGLU KÖK 45-72-L00070_KESKİNOĞLU TAVUKÇULUK ÖZEL  L02</t>
  </si>
  <si>
    <t>IZZETTIN TR-2 45-83-M00439_</t>
  </si>
  <si>
    <t>BOZKÖY-1 35-26-M00480_5672384</t>
  </si>
  <si>
    <t>TR-54 35-15-M00054_48874783</t>
  </si>
  <si>
    <t>K-1820 35-01-K01820_35-01-K01820</t>
  </si>
  <si>
    <t>M-1269 35-02-M01269_35-02-M01269</t>
  </si>
  <si>
    <t>SAKARLI KÖK 45-76-M00046_M01</t>
  </si>
  <si>
    <t>IZZETTIN BATISI TARIMSAL SULAMA TR-1 45-83-M00442_</t>
  </si>
  <si>
    <t>KARSIYAKA GIS TM 35-04-A00002_Karşıyaka-9  K16</t>
  </si>
  <si>
    <t>ARMUTLU TR-15 35-27-M00580_35-27-M00580</t>
  </si>
  <si>
    <t>K-1642 35-03-K01642_35-03-K01642</t>
  </si>
  <si>
    <t>GÖÇBEYLI TR-6 35-16-M00021_35-16-M00021</t>
  </si>
  <si>
    <t>M-427 35-02-M00427_35-02-M00427</t>
  </si>
  <si>
    <t>BADEMLI TR-7 35-30-L00104_35-30-L00104</t>
  </si>
  <si>
    <t>NALDÖKEN TR-1 45-82-M00198_H01</t>
  </si>
  <si>
    <t>FOÇA TR-55 35-23-L00055_42041577</t>
  </si>
  <si>
    <t>KARALAR TR-1 35-16-M00089_</t>
  </si>
  <si>
    <t>GELENBE IM 45-76-A00001_ALACALAR  L19</t>
  </si>
  <si>
    <t>TEKKE EYÜP YAVUZ GRB. TR-6 35-15-L00128_A</t>
  </si>
  <si>
    <t>ÇAKALTEPE TR-3 (PALAMUTARASI) 35-22-M00184_11815485</t>
  </si>
  <si>
    <t>KARAKURT TR-3 45-76-M00093_A</t>
  </si>
  <si>
    <t>BEKIRLER TR-1 45-72-M00247_A</t>
  </si>
  <si>
    <t>ASAGI ÇOBAN ISA TR-15 45-71-M00574_43137659</t>
  </si>
  <si>
    <t>KARAYAGCI YANIKDAG TR-1 45-75-M00193_A</t>
  </si>
  <si>
    <t>M-1344 35-02-M01344_35-02-M01344</t>
  </si>
  <si>
    <t>HACI ABDI YOLAYRIMI TR 35-20-L00050_35-20-L00050</t>
  </si>
  <si>
    <t>BIÇAKÇI OVACIK TR-6 35-15-L00085_35-15-L00085</t>
  </si>
  <si>
    <t>TR-17 45-77-L00017_45-77-L00017</t>
  </si>
  <si>
    <t>KAHRAMANDERE IM 35-10-A00002_TR-1 10.5 BESLEME  M09</t>
  </si>
  <si>
    <t>ÇAMKÖY TR-1 45-74-M00127_45-74-M00127</t>
  </si>
  <si>
    <t>KARAKEÇILI TOZLU TR-1 45-75-M00104_H01</t>
  </si>
  <si>
    <t>L-100 DÜZCE 35-14-L00100_35-14-L00100</t>
  </si>
  <si>
    <t>KULA TM 45-77-A00002_FİDER B6  M10</t>
  </si>
  <si>
    <t>L-519 OVACIK 35-18-L00519_35-18-L00519</t>
  </si>
  <si>
    <t>AKGEDIK TR-1 45-71-M01047_43156823</t>
  </si>
  <si>
    <t>TR-3 35-16-L00003_35-16-L00003</t>
  </si>
  <si>
    <t>ÇAYLI TR-1 35-15-L00188_35-15-L00188</t>
  </si>
  <si>
    <t>K-4244 35-01-K04244_B</t>
  </si>
  <si>
    <t>KARKIN TR-1 45-84-M00031_45-84-M00031</t>
  </si>
  <si>
    <t>TR-131 35-19-L00131_35-19-L00131</t>
  </si>
  <si>
    <t>K-587 35-04-K00587_A1B A</t>
  </si>
  <si>
    <t>MURADIYE TR-3 KÖPRÜYANI 45-71-M00254_M01</t>
  </si>
  <si>
    <t>TR-63 35-26-M00063_35-26-M00063</t>
  </si>
  <si>
    <t>SEREMET KÖYÜ TR-1 45-77-M00067_45-77-M00067</t>
  </si>
  <si>
    <t>M-315 35-02-M00315_B1B B</t>
  </si>
  <si>
    <t>ÇAMKÖY TR-1 45-74-M00127_A</t>
  </si>
  <si>
    <t>ISIKKÖY TR-1 45-72-L00893_B</t>
  </si>
  <si>
    <t>DM-20/07 (VEZIROGLU) 45-71-M00274_DM-20  M03</t>
  </si>
  <si>
    <t>YASEMIN DM 35-19-M00002_ÖZBEK  M03</t>
  </si>
  <si>
    <t>K-4629 35-04-K04629_B</t>
  </si>
  <si>
    <t>ÇAVLU TR-1 KÖK 45-78-L00624_L01</t>
  </si>
  <si>
    <t>OTOKENT IM 35-08-A00004_SÜMER  K08</t>
  </si>
  <si>
    <t>K-294 35-04-K00294_C3B C</t>
  </si>
  <si>
    <t>K-4606 35-08-K04606_K-1305  K02</t>
  </si>
  <si>
    <t>DERBENT IM-DM 45-83-A00004_DSİ-2  M11</t>
  </si>
  <si>
    <t>ÇIRPI IM 35-20-A00002_SERVİS TRF  M27</t>
  </si>
  <si>
    <t>ASAGI SAKRAN TR 35-17-M00223_953705431</t>
  </si>
  <si>
    <t>TR-1/61 45-72-M00061_45-72-M00061</t>
  </si>
  <si>
    <t>L-126 35-18-L00126_50067410</t>
  </si>
  <si>
    <t>KÜNER TR-2 35-22-M00227_10320899</t>
  </si>
  <si>
    <t>CABBAR KAMARA TR-2 45-73-M00858_45-73-M00858</t>
  </si>
  <si>
    <t>TURGUTLU TR-1/1 DM 45-83-M00001_M10</t>
  </si>
  <si>
    <t>AVDAN TR-1 45-82-M00230_45-82-M00230</t>
  </si>
  <si>
    <t>BADEMLI TR-5 35-30-L00102_B</t>
  </si>
  <si>
    <t>ÇAYIRLI YÖRÜKLER TR-4 35-29-L00209_35-29-L00209</t>
  </si>
  <si>
    <t>SARILAR TR-1 35-29-L00475_48175607</t>
  </si>
  <si>
    <t>ÇELIKLI TR-3 OKULLU 45-78-M00751_49295324</t>
  </si>
  <si>
    <t>YENIFOÇA TR-37 35-23-M00037_d4b D</t>
  </si>
  <si>
    <t>SERÇELER TR-1 45-74-M00188_45-74-M00188</t>
  </si>
  <si>
    <t>ÇAPAKLI TR-1 45-78-M00445_H01</t>
  </si>
  <si>
    <t>M-984 35-03-M00984_a2b ST</t>
  </si>
  <si>
    <t>DAGDERE TR-1 35-29-L00320_35-29-L00320</t>
  </si>
  <si>
    <t>M-1544 35-01-M01544_35-01-M01544</t>
  </si>
  <si>
    <t>K-1312 35-04-K01312_G1B G</t>
  </si>
  <si>
    <t>KARSIYAKA GIS TM 35-04-A00002_Karşıyaka-21  K18</t>
  </si>
  <si>
    <t>KARSIYAKA GIS TM 35-04-A00002_Karşıyaka-4  K04</t>
  </si>
  <si>
    <t>KARSIYAKA GIS TM 35-04-A00002_TR-2  K29</t>
  </si>
  <si>
    <t>ALIAGA TR-43 DM 35-17-M00043_GÜZELHİSAR ÇIKIŞI  M13</t>
  </si>
  <si>
    <t>KARSIYAKA GIS TM 35-04-A00002_Karşıyaka-16  K30</t>
  </si>
  <si>
    <t>DM08/TR02 45-73-M00003_M04</t>
  </si>
  <si>
    <t>DM-21/15 45-71-M00483_44589750</t>
  </si>
  <si>
    <t>SEVKET SAKI SULAMA GRUBU 35-29-M00361_35-29-M00361</t>
  </si>
  <si>
    <t>VEZIROGLU TR-1 45-71-M01034_45-71-M01034</t>
  </si>
  <si>
    <t>CANLI TR-1 KÖK 35-20-L00124_BAYINDIR İM  L02</t>
  </si>
  <si>
    <t>K-4 35-01-K00004_35-01-K00004</t>
  </si>
  <si>
    <t>EGLENHOCA TR-1 35-21-L00118_35-21-L00118</t>
  </si>
  <si>
    <t>ORHANLI TR-1 35-14-M00284_35-14-M00284</t>
  </si>
  <si>
    <t>HALILLER VAKIFLAR TR-7 35-31-L00232_47919399</t>
  </si>
  <si>
    <t>TR-2/121 45-83-L00121_L01</t>
  </si>
  <si>
    <t>ÜÇPINAR TR-2 45-71-M00187_</t>
  </si>
  <si>
    <t>URUZLAR TR-1 45-82-M00165_45-82-M00165</t>
  </si>
  <si>
    <t>TR-1 GÖLCÜKLER 35-22-M00001_35-22-M00001</t>
  </si>
  <si>
    <t>ZEYTINALAN IM 35-19-A00002_TR-69  L10</t>
  </si>
  <si>
    <t>GÖBEKLI TR-650 45-73-M01081_45-73-M01081</t>
  </si>
  <si>
    <t>OLGUNLAR TR-6 35-31-L00221_47890109</t>
  </si>
  <si>
    <t>YOLÜSTÜ TR-8 35-15-M00271_A</t>
  </si>
  <si>
    <t>HASKÖY TR-4 35-20-L00369_35-20-L00369</t>
  </si>
  <si>
    <t>ALASEHIR TM 45-73-A00001_ALAŞEHİR ŞEHİR-2  M03</t>
  </si>
  <si>
    <t>ELDELEK TR-1 45-78-L00604_H01</t>
  </si>
  <si>
    <t>ORTA MAHALLE M-8 35-25-M00116_7194931</t>
  </si>
  <si>
    <t>EMLAKDERE TR-1 45-71-M01025_43154437</t>
  </si>
  <si>
    <t>MÜTEVELLI KÖK 45-80-M00100_M01</t>
  </si>
  <si>
    <t>M-32 35-02-M00032_35-02-M00032</t>
  </si>
  <si>
    <t>DM-19/02 45-71-M00713_45-71-M00713</t>
  </si>
  <si>
    <t>K-363 35-04-K00363_912541729</t>
  </si>
  <si>
    <t>YENI SAKRAN TR-15 35-17-M00215_8479749</t>
  </si>
  <si>
    <t>TEKELIOGLU TR-1 45-78-L00696_</t>
  </si>
  <si>
    <t>ÖREN TR-1 45-74-M00107_A</t>
  </si>
  <si>
    <t>L-401 ALTINYUNUS DM 35-18-L00401_SAĞLIKÇILAR L-477  L06</t>
  </si>
  <si>
    <t>KEMENLER TR-1 35-15-L00094_35-15-L00094</t>
  </si>
  <si>
    <t>KAYGANLI TR-1 45-72-L00202_45-72-L00202</t>
  </si>
  <si>
    <t>KEMALIYE TR-6 45-73-M00154_M03</t>
  </si>
  <si>
    <t>YAGMURLU TR-1 45-76-L00169_45-76-L00169</t>
  </si>
  <si>
    <t>DEMIRCILI SEYREKLI TR-15 35-15-L00144_C</t>
  </si>
  <si>
    <t>ÇAVUSOGLU TR-1 45-71-M01820_43142844</t>
  </si>
  <si>
    <t>AKÇAKÖY TR-1 35-22-M00288_D</t>
  </si>
  <si>
    <t>ÇUKURALTI M-20 35-25-M00068_A</t>
  </si>
  <si>
    <t>K-1670 35-04-K01670_98623306</t>
  </si>
  <si>
    <t>YUKARI ÇOBANISA TR-1 45-71-M00626_H01</t>
  </si>
  <si>
    <t>BOZDAG TR-12 35-15-L00299_B</t>
  </si>
  <si>
    <t>KULA TM 45-77-A00002_FİDER A2  M25</t>
  </si>
  <si>
    <t>K-220 35-01-K00220_35-01-K00220</t>
  </si>
  <si>
    <t>K-1990 35-04-K01990_947295141</t>
  </si>
  <si>
    <t>KOZAKLI HACI MUSALI 45-86-M00095_H01</t>
  </si>
  <si>
    <t>PANCAR TR-1 35-26-M00892_35-26-M00892</t>
  </si>
  <si>
    <t>K-1312 35-04-K01312_C</t>
  </si>
  <si>
    <t>TR-1/3 45-72-M00003_</t>
  </si>
  <si>
    <t>K-1623 35-01-K01623_F3 F</t>
  </si>
  <si>
    <t>TR-2/14-B 45-72-L00069_49735419</t>
  </si>
  <si>
    <t>ÇINARDIBI TR-2 35-20-M00048_10766422</t>
  </si>
  <si>
    <t>TR-48 35-16-L00048_47569205</t>
  </si>
  <si>
    <t>AZIZ ÇELIKDOGAN TARIMSAL SULAMA TR-1 45-83-M00345_45-83-M00345</t>
  </si>
  <si>
    <t>HALITPASA TR-4 45-80-M00074_45-80-M00074</t>
  </si>
  <si>
    <t>HECIZ TR-1 45-82-L00012_H01</t>
  </si>
  <si>
    <t>K-4401 35-02-K04401_35-02-K04401</t>
  </si>
  <si>
    <t>TR-42 35-27-M00042_35-27-M00042</t>
  </si>
  <si>
    <t>YENI FOÇA TR-1 DM 35-23-M00001_35-23-M00001</t>
  </si>
  <si>
    <t>DM-3/72 35-29-M00072_DM-1/73  M02</t>
  </si>
  <si>
    <t>MURAT BÜYÜKADAM VE ARKADASLARI TR 35-24-M00032_35-24-M00032</t>
  </si>
  <si>
    <t>HALKAVLU TR-1 45-76-M00159_H01</t>
  </si>
  <si>
    <t>K-2499 35-09-K02499_A</t>
  </si>
  <si>
    <t>KAYAKÖY TR-3 35-15-L00523_48613172</t>
  </si>
  <si>
    <t>PINARLI TR-2 35-20-L00333_6049793</t>
  </si>
  <si>
    <t>AKÇAAVLU TR-1 45-82-M00167_H01</t>
  </si>
  <si>
    <t>BOZDAG TR-10 35-15-L00294_B</t>
  </si>
  <si>
    <t>DUMANLAR KÖK 45-81-M00044_KARABEYLER  M03</t>
  </si>
  <si>
    <t>SART TR-3 45-78-M00175_49315556</t>
  </si>
  <si>
    <t>MENEMEN GÖRECE TR-1 35-28-M00288_A</t>
  </si>
  <si>
    <t>PINARLI TR-3 35-20-L00334_</t>
  </si>
  <si>
    <t>BILGEKENT SITESI 35-30-M00658_35-30-M00658</t>
  </si>
  <si>
    <t>ALI ÖZLER VE ARK. T-SULAMA GRB. 35-13-L00100_35-13-L00100</t>
  </si>
  <si>
    <t>ÇIPLAKLAR TR-1 45-81-M00123_H01</t>
  </si>
  <si>
    <t>ERKAN ATMACA SULAMA GRUBU 35-29-M00225_35-29-M00225</t>
  </si>
  <si>
    <t>ASAGIÇOBANISA TR-12 45-71-M00097_AŞAĞIÇOBANİSA KÖK  M02</t>
  </si>
  <si>
    <t>YILMAZ TR-29 45-78-M00189_45-78-M00189</t>
  </si>
  <si>
    <t>K-4419 35-01-K04419_B</t>
  </si>
  <si>
    <t>L-376 PAZARYERI 35-18-L00376_f1 6979901</t>
  </si>
  <si>
    <t>SÜNNETÇILER TR-2 45-72-L00314_49602693</t>
  </si>
  <si>
    <t>DURMUS SAYGILI SULAMA GRUBU 35-29-L00718_H01</t>
  </si>
  <si>
    <t>SELIMSAHLAR TR-2 45-71-M00137_45-71-M00137</t>
  </si>
  <si>
    <t>DM-4/10 (MERKEZEFENDI PARK) 45-71-M00231_DM-4/7 (SELVİ SOKAK)  M03</t>
  </si>
  <si>
    <t>GÖKEYÜP SARISU TR-1 45-78-M00802_49193990</t>
  </si>
  <si>
    <t>YENIFOÇA TR-45 35-23-M00045_M03</t>
  </si>
  <si>
    <t>M-1002 35-03-M01002_910666727</t>
  </si>
  <si>
    <t>L-376 PAZARYERI 35-18-L00376_35-18-L00376</t>
  </si>
  <si>
    <t>KAYISLAR TR-1 45-80-M00140_45-80-M00140</t>
  </si>
  <si>
    <t>PIYALE TM 35-02-A00007_PİYALE-31  K42</t>
  </si>
  <si>
    <t>ARMUTLU DM 35-27-M00879_NİL GRUBU ÇIKIŞI  M17</t>
  </si>
  <si>
    <t>KELLETEPE KÖK 35-31-L00035_L01</t>
  </si>
  <si>
    <t>ÇAYKÖY TR-1 45-78-L00429_H01</t>
  </si>
  <si>
    <t>HALITPASA DM 45-80-M00060_M01</t>
  </si>
  <si>
    <t>RAHMANLAR TR-1 45-81-M00108_H01</t>
  </si>
  <si>
    <t>TR-69 35-19-L00069_35-19-L00069</t>
  </si>
  <si>
    <t>K-3420 35-08-K03420_35-08-K03420</t>
  </si>
  <si>
    <t>K-1819 35-01-K01819_35-01-K01819</t>
  </si>
  <si>
    <t>EMIRALEM TR-6 35-28-M00504_35-28-M00504</t>
  </si>
  <si>
    <t>POYRAZDAMLARI TR-1 KÖK 45-78-M00571_M01</t>
  </si>
  <si>
    <t>YANIKKÖY TR-1 35-28-M00215_35-28-M00215</t>
  </si>
  <si>
    <t>GÜMÜLDÜR DM 35-25-M00100_CİVAR  M07</t>
  </si>
  <si>
    <t>K-3959 35-02-K03959_35-02-K03959</t>
  </si>
  <si>
    <t>ÇINILIKÖY TR-3 35-27-L00332_35-27-L00332</t>
  </si>
  <si>
    <t>TR-52 45-77-L00052_L02</t>
  </si>
  <si>
    <t>DINDARLI TR-8 45-79-M00430_H01</t>
  </si>
  <si>
    <t>YILMAZ TARIMSAL SULAMA-2 45-78-L00399_H01</t>
  </si>
  <si>
    <t>K-3459 35-08-K03459_35-08-K03459</t>
  </si>
  <si>
    <t>L-291 35-18-L00291_5720455</t>
  </si>
  <si>
    <t>K-3791 35-07-K03791_35-07-K03791</t>
  </si>
  <si>
    <t>BERGAMA TM 35-16-A00004_KINIK-1  M19</t>
  </si>
  <si>
    <t>POYRAZDAMLARI TR-10 45-78-M00575_49221493</t>
  </si>
  <si>
    <t>K-294 35-04-K00294_S3B S</t>
  </si>
  <si>
    <t>MURADIYE DM-9/2 KÖK 45-71-M00676_M02</t>
  </si>
  <si>
    <t>EFENDILI TR-1 45-75-M00182_45-75-M00182</t>
  </si>
  <si>
    <t>M-2205 DOGANCILAR TR-2 35-03-M02205_H01</t>
  </si>
  <si>
    <t>MAVIDERE TR-3 35-31-L00212_35-31-L00212</t>
  </si>
  <si>
    <t>M-1209 35-01-M01209_35-01-M01209</t>
  </si>
  <si>
    <t>K-3452 35-08-K03452_35-08-K03452</t>
  </si>
  <si>
    <t>HACIÜMMETLER TR-1 45-75-M00085_A</t>
  </si>
  <si>
    <t>KAYAPINAR TR-1 45-71-M00963_45-71-M00963</t>
  </si>
  <si>
    <t>KISIK TR-2 35-22-M00136_10556201</t>
  </si>
  <si>
    <t>PINARLI TR-1 35-20-L00322_35-20-L00322</t>
  </si>
  <si>
    <t>GÖZTEPE IM 35-01-A00004_HAVACILAR  K28</t>
  </si>
  <si>
    <t>K-4277 35-02-K04277_35-02-K04277</t>
  </si>
  <si>
    <t>CABBAR KAMARA TR-1 45-73-M00857_H01</t>
  </si>
  <si>
    <t>KARSIYAKA GIS TM 35-04-A00002_TR-2  K12</t>
  </si>
  <si>
    <t>KARSIYAKA GIS TM 35-04-A00002_Karşıyaka-19  K33</t>
  </si>
  <si>
    <t>KARSIYAKA GIS TM 35-04-A00002_Karşıyaka-18  K32</t>
  </si>
  <si>
    <t>KARSIYAKA GIS TM 35-04-A00002_Karşıyaka-17  K31</t>
  </si>
  <si>
    <t>KARSIYAKA GIS TM 35-04-A00002_Karşıyaka-6  K13</t>
  </si>
  <si>
    <t>KARSIYAKA GIS TM 35-04-A00002_Karşıyaka-10  K17</t>
  </si>
  <si>
    <t>KARSIYAKA GIS TM 35-04-A00002_Karşıyaka-8  K15</t>
  </si>
  <si>
    <t>KARSIYAKA GIS TM 35-04-A00002_Karşıyaka-20  K34</t>
  </si>
  <si>
    <t>KOYUNDERE TR-19 (DM-2/21) 35-28-M00148_TR19-DM2/21 10244522</t>
  </si>
  <si>
    <t>TR-2/32 45-72-L00032_49742874</t>
  </si>
  <si>
    <t>K-1402 35-01-K01402_D</t>
  </si>
  <si>
    <t>TR-2/119 45-83-L00119_48123036</t>
  </si>
  <si>
    <t>KARSIYAKA GIS TM 35-04-A00002_Karşıyaka-13  K22</t>
  </si>
  <si>
    <t>KARSIYAKA GIS TM 35-04-A00002_Karşıyaka-11  K20</t>
  </si>
  <si>
    <t>KARSIYAKA GIS TM 35-04-A00002_Karşıyaka-12  K21</t>
  </si>
  <si>
    <t>KARSIYAKA GIS TM 35-04-A00002_Karşıyaka-15  K24</t>
  </si>
  <si>
    <t>KARSIYAKA GIS TM 35-04-A00002_TR-1  K06</t>
  </si>
  <si>
    <t>KARSIYAKA GIS TM 35-04-A00002_Karşıyaka-5  K05</t>
  </si>
  <si>
    <t>K-3433 35-08-K03433_35-08-K03433</t>
  </si>
  <si>
    <t>KARSIYAKA GIS TM 35-04-A00002_Karşıyaka-3  K03</t>
  </si>
  <si>
    <t>KARSIYAKA GIS TM 35-04-A00002_Karşıyaka-2  K02</t>
  </si>
  <si>
    <t>KARSIYAKA GIS TM 35-04-A00002_Karşıyaka-1  K01</t>
  </si>
  <si>
    <t>DM-13/13 45-71-M00319_44556477</t>
  </si>
  <si>
    <t>DEGIRMENDERE DM 35-22-M00085_ÇİLEME-MALTA-SANCAKLI  M08</t>
  </si>
  <si>
    <t>KARAYAGCI YANIKDAG TR-2 45-75-M00194_A</t>
  </si>
  <si>
    <t>CABARLAR TR-6 45-75-M00117_A</t>
  </si>
  <si>
    <t>DM-03/15 45-71-M00537_45-71-M00537</t>
  </si>
  <si>
    <t>BAGYURDU DM-2/22 35-27-L00231_A</t>
  </si>
  <si>
    <t>KISIK TR-2 35-22-M00136_6771890</t>
  </si>
  <si>
    <t>SOMA DM-1 45-82-M00050_TR-41 ÇIKIŞ  M10</t>
  </si>
  <si>
    <t>TOYGAR TR-1 45-73-M00236_45-73-M00236</t>
  </si>
  <si>
    <t>K-4401 35-02-K04401_913456075</t>
  </si>
  <si>
    <t>KARSIYAKA GIS TM 35-04-A00002_TR-1  K25</t>
  </si>
  <si>
    <t>YENIKÖY TR-1 45-79-M00223_45-79-M00223</t>
  </si>
  <si>
    <t>TR-19 35-16-L00019_G1b 47592515</t>
  </si>
  <si>
    <t>SEMIKLER TM 35-04-A00003_ŞEMİKLER-14  K44</t>
  </si>
  <si>
    <t>SOMA TR-27 45-82-M00027_C03 C</t>
  </si>
  <si>
    <t>YENMIS KÖK 35-27-M00366_R.ENGİN TURGAY ÖZEL TR  M02</t>
  </si>
  <si>
    <t>KEMALIYE DM (TR-1) 45-73-M00150_MASPO ENERJİ ÖZEL TR-2  M04</t>
  </si>
  <si>
    <t>MESCITLI TR-4 35-15-L01016_D</t>
  </si>
  <si>
    <t>PIYALE TM 35-02-A00007_PİYALE-24  K30</t>
  </si>
  <si>
    <t>OYUKIÇI TR 1 45-74-M00155_45-74-M00155</t>
  </si>
  <si>
    <t>KORDON TR-2 45-78-M00760_45-78-M00760</t>
  </si>
  <si>
    <t>ALI ERISEV GRB 35-20-L00059_10988009</t>
  </si>
  <si>
    <t>KABAKUM BANKACILAR TR-1 35-30-M00207_A</t>
  </si>
  <si>
    <t>K-4360 35-02-K04360_35-02-K04360</t>
  </si>
  <si>
    <t>KEMAL DERELI SULAMA GRUBU 35-29-M00293_H01</t>
  </si>
  <si>
    <t>TEKELI DM 35-22-M00088_ESKİ AHMETBEYLİ  M08</t>
  </si>
  <si>
    <t>TR-19 35-27-M00019_35-27-M00019</t>
  </si>
  <si>
    <t>TR-30 GÖLCÜKLER IZBAN ISTASYONU 35-22-M00030_5653174</t>
  </si>
  <si>
    <t>AKÇASEHIR AKKUYU TR-3 35-29-L00175_35-29-L00175</t>
  </si>
  <si>
    <t>L-80 35-14-L00080_35-14-L00080</t>
  </si>
  <si>
    <t>TR-2/100 45-83-L00100_48125248</t>
  </si>
  <si>
    <t>K-1202 35-07-K01202_c1b C</t>
  </si>
  <si>
    <t>K-294 35-04-K00294_35-04-K00294</t>
  </si>
  <si>
    <t>TR-19 35-27-M00019_913288438</t>
  </si>
  <si>
    <t>K-3102 35-04-K03102_35-04-K03102</t>
  </si>
  <si>
    <t>K-1330 35-02-K01330_E1B E</t>
  </si>
  <si>
    <t>TR-1/14 45-72-M00014_45-72-M00014</t>
  </si>
  <si>
    <t>MURADIYE DM 45-71-M00006_KÜÇÜK ÖLÇEKLİ SAN. SİTESİ  M10</t>
  </si>
  <si>
    <t>OGLANANASI TR-2 35-22-M00255_35-22-M00255</t>
  </si>
  <si>
    <t>ÇIRPI IM 35-20-A00002_ARIKBAŞI  L03</t>
  </si>
  <si>
    <t>GERÇEKLI TR-2 35-15-L00649_35-15-L00649</t>
  </si>
  <si>
    <t>KIZILÇUKUR TR-2 45-79-M00472_45-79-M00472</t>
  </si>
  <si>
    <t>GÜMÜLDÜR DM 35-25-M00100_DM-2/1  M08</t>
  </si>
  <si>
    <t>TAHTALI TM 35-22-A00001_GÜMÜLDÜR-3  M08</t>
  </si>
  <si>
    <t>DM-1/53 45-71-M00324_DM-1/52  M01</t>
  </si>
  <si>
    <t>ÇAYAGZI KÖK 35-31-L00259_KARABURÇ KÖK  L03</t>
  </si>
  <si>
    <t>KARAMAN TR-1 35-31-L00049_35-31-L00049</t>
  </si>
  <si>
    <t>K-3453 35-08-K03453_35-08-K03453</t>
  </si>
  <si>
    <t>FOÇA TR-55 35-23-L00055_35-23-L00055</t>
  </si>
  <si>
    <t>KULA IM 45-77-A00001_BAŞI BÜYÜK  L26</t>
  </si>
  <si>
    <t>K-446 35-01-K00446_35-01-K00446</t>
  </si>
  <si>
    <t>K-2984 35-03-K02984_d2b D</t>
  </si>
  <si>
    <t>CUMALI TR-1 35-27-M00965_35-27-M00965</t>
  </si>
  <si>
    <t>K-1901 35-10-K01901_35-10-K01901</t>
  </si>
  <si>
    <t>KURUCUOVA TR-6 35-15-L00250_35-15-L00250</t>
  </si>
  <si>
    <t>MORDOGAN TR-3 35-21-L00141_35-21-L00141</t>
  </si>
  <si>
    <t>K-1857 35-09-K01857_F</t>
  </si>
  <si>
    <t>K-1954 35-09-K01954_35-09-K01954</t>
  </si>
  <si>
    <t>BAYAT TR-1 45-82-L00059_45-82-L00059</t>
  </si>
  <si>
    <t>TR-136 35-16-L00136_47581442</t>
  </si>
  <si>
    <t>BAGLICA KÖK 45-79-M00248_M03</t>
  </si>
  <si>
    <t>K-4376 35-02-K04376_35-02-K04376</t>
  </si>
  <si>
    <t>KARAMAN OKUL YANI TR-2 35-31-L00052_35-31-L00052</t>
  </si>
  <si>
    <t>M-1260 35-09-M01260_H01</t>
  </si>
  <si>
    <t>CAFER BAGCI 35-26-L00083_H01</t>
  </si>
  <si>
    <t>K-3671 35-08-K03671_35-08-K03671</t>
  </si>
  <si>
    <t>K-2471 35-01-K02471_35-01-K02471</t>
  </si>
  <si>
    <t>DUMANLAR KÖK 45-81-M00044_ZIRAMAN  M01</t>
  </si>
  <si>
    <t>L-424 AKTAS MARKET 35-18-L00424_35-18-L00424</t>
  </si>
  <si>
    <t>K-2816 35-10-K02816_35-10-K02816</t>
  </si>
  <si>
    <t>TR-55 35-30-L00055_35-30-L00055</t>
  </si>
  <si>
    <t>KADIR ÇEBIÇ ÖZEL TR 35-17-M00310Ö_H01</t>
  </si>
  <si>
    <t>HACIRAHMANLI TR-1 KÖK 45-80-M00070_45-80-M00070</t>
  </si>
  <si>
    <t>K-937 35-02-K00937_K-332  K02</t>
  </si>
  <si>
    <t>DURMUS SAYGILI SULAMA GRUBU 35-29-L00718_35-29-L00718</t>
  </si>
  <si>
    <t>ZEYTINLIOVA TR-1 KÖK 45-72-L00389_45-72-L00389</t>
  </si>
  <si>
    <t>M-1050 35-02-M01050_C01 C</t>
  </si>
  <si>
    <t>KISIK TR-2 35-22-M00136_H01</t>
  </si>
  <si>
    <t>ÇAKMAKLI TR-1 35-17-M00345_35-17-M00345</t>
  </si>
  <si>
    <t>TR-85 SÜLEYMAN TALU GRB. 35-15-M00085_A</t>
  </si>
  <si>
    <t>ISIKLAR TR-2 35-29-L00087_35-29-L00087</t>
  </si>
  <si>
    <t>TR-56 35-15-M00056_35-15-M00056</t>
  </si>
  <si>
    <t>ÇETMEN DM 35-26-M00924_KİPA DM  M10</t>
  </si>
  <si>
    <t>DEREKÖY TARIMSAL SULAMA TR-1 45-72-L00538_45-72-L00538</t>
  </si>
  <si>
    <t>PAZARKÖY TR-1 45-78-L00699_H01</t>
  </si>
  <si>
    <t>K-3659 35-08-K03659_35-08-K03659</t>
  </si>
  <si>
    <t>BEYOBA TR-3 45-72-M00420_45-72-M00420</t>
  </si>
  <si>
    <t>L-157 YESILKENT 35-14-L00157_35-14-L00157</t>
  </si>
  <si>
    <t>TR-4 35-31-L00004_35-31-L00004</t>
  </si>
  <si>
    <t>ÇETMEN DM 35-26-M00924_PANCAR  M05</t>
  </si>
  <si>
    <t>AYVACIK KÖK 35-28-M00603_M04</t>
  </si>
  <si>
    <t>K-2371 35-10-K02371_A</t>
  </si>
  <si>
    <t>ALIAGA TR-43 DM 35-17-M00043_TR-90 ÇIKIŞ  M05</t>
  </si>
  <si>
    <t>BAYIRLI TR-5 35-15-L00328_35-15-L00328</t>
  </si>
  <si>
    <t>KOZLUCA TOPRAK SULAMA TR-1 35-16-M00414Ö_35-16-M00414Ö</t>
  </si>
  <si>
    <t>GÖLCÜK TR-31 35-15-L00323_A01b A</t>
  </si>
  <si>
    <t>ALASEHIR TR-29 45-73-M00029_H01</t>
  </si>
  <si>
    <t>K-3466 35-08-K03466_35-08-K03466</t>
  </si>
  <si>
    <t>TR-1/19 45-72-M00019_49743013</t>
  </si>
  <si>
    <t>TR-79 45-78-L00079_49364946</t>
  </si>
  <si>
    <t>ALAÇATI TM 35-18-A00005_KARABURUN-1  M19</t>
  </si>
  <si>
    <t>TR-89 35-17-M00089_35-17-M00089</t>
  </si>
  <si>
    <t>MUSACALI TR-1 45-83-M00402_48014572</t>
  </si>
  <si>
    <t>K-2887 35-03-K02887_C</t>
  </si>
  <si>
    <t>DAGDERE DM 45-72-M00097_M03</t>
  </si>
  <si>
    <t>DAMARDI AKPINAR TR-2 45-75-M00326_A</t>
  </si>
  <si>
    <t>SARUHANLI TM 45-80-A00001_ŞEHİR-2  M05</t>
  </si>
  <si>
    <t>M-874 BESYOL 35-02-M00874_35-02-M00874</t>
  </si>
  <si>
    <t>AKMESCIT TR-2 35-29-L00220_35-29-L00220</t>
  </si>
  <si>
    <t>K-692 35-04-K00692_F1B F</t>
  </si>
  <si>
    <t>SOMA A SANTRALI TM 45-82-A00001_IŞIKLAR-1  M03</t>
  </si>
  <si>
    <t>DAMARDI AKPINAR TR-2 45-75-M00326_B</t>
  </si>
  <si>
    <t>K-1067 35-04-K01067_R</t>
  </si>
  <si>
    <t>EBSO TM 35-09-A00001_DEGAJ  M08</t>
  </si>
  <si>
    <t>SÜLEYMANLI KÖK 35-28-M00606_SELİM DM  M01</t>
  </si>
  <si>
    <t>K-516 35-01-K00516_35-01-K00516</t>
  </si>
  <si>
    <t>EBSO TM 35-09-A00001_BORNOVA-1  M05</t>
  </si>
  <si>
    <t>ARMUTLU DM 35-27-M00879_ARMUTLU ENH-1  M06</t>
  </si>
  <si>
    <t>TR-1/2 45-72-M00002_M04</t>
  </si>
  <si>
    <t>MURADIYE DM-4 45-71-M00190_M06</t>
  </si>
  <si>
    <t>ISIKLAR TM 35-02-A00006_CUMAOVASI-1  M06</t>
  </si>
  <si>
    <t>TR-42 35-27-M00042_C</t>
  </si>
  <si>
    <t>MURADIYE TR-5 (BELEDIYE KABIN) 45-71-M00194_A1 A</t>
  </si>
  <si>
    <t>ISIKLAR TM 35-02-A00006_CUMAOVASI-2  M05</t>
  </si>
  <si>
    <t>DM-20/02 (DOGU KABIN) 45-71-M00421_M04</t>
  </si>
  <si>
    <t>DM12/TR03 45-73-M00096_45-73-M00096</t>
  </si>
  <si>
    <t>BALLICA IM 45-72-A00005_TR-A  15.8  L06</t>
  </si>
  <si>
    <t>TR-2/86 45-83-L00086_48122843</t>
  </si>
  <si>
    <t>URLA IM 35-19-A00001_ÇEŞMEALTI  L10</t>
  </si>
  <si>
    <t>URLA IM 35-19-A00001_UZUNADA  M07</t>
  </si>
  <si>
    <t>URLA TM-1 35-19-A00004_URLA-2  M12</t>
  </si>
  <si>
    <t>BOYALI ÇAYBASI TR-2 45-75-M00268_49464151</t>
  </si>
  <si>
    <t>URLA IM 35-19-A00001_544KONUT  L01</t>
  </si>
  <si>
    <t>M-254 35-09-M00254_H01</t>
  </si>
  <si>
    <t>YUKARI ILGINDERE TR-1 35-16-M00150_35-16-M00150</t>
  </si>
  <si>
    <t>ADILOBA TR-1 45-80-M00156_H01</t>
  </si>
  <si>
    <t>EBSO TM 35-09-A00001_EBSO-19  K47</t>
  </si>
  <si>
    <t>MIDIKLI KÖK 45-81-M00043_MIDIKLI KÖYÜ  M04</t>
  </si>
  <si>
    <t>KAYALIOGLU TR-3 45-72-L00074_49633727</t>
  </si>
  <si>
    <t>KAYALIOGLU TR-1 45-72-L00071_L01</t>
  </si>
  <si>
    <t>K-1915 35-10-K01915_B</t>
  </si>
  <si>
    <t>MEDAR TR-3 45-72-L00286_45-72-L00286</t>
  </si>
  <si>
    <t>TAYTAN TR-1 KÖK 45-78-M00305_45-78-M00305</t>
  </si>
  <si>
    <t>M-900A 35-22-M00303_CUMAOVASI-2  M03</t>
  </si>
  <si>
    <t>MEDAR DM 45-72-L00079_SÜLEYMANLI KÖK  L03</t>
  </si>
  <si>
    <t>ÇESME IM 35-18-A00001_TR-1  M02</t>
  </si>
  <si>
    <t>AYRANCILAR DM-5 35-26-M00807_M05</t>
  </si>
  <si>
    <t>BAGARASI GES KÖK 35-23-M00311_BAĞARASI GES  M07</t>
  </si>
  <si>
    <t>YAGCILAR KÖK 45-71-M00179_ADNAN KAÇİRE ÖZEL TR  M04</t>
  </si>
  <si>
    <t>L-319 BAHÇELIEVLER-2 35-18-L00319_35-18-L00319</t>
  </si>
  <si>
    <t>ÇIFTLIK IM 35-18-A00003_GOLF-1  L12</t>
  </si>
  <si>
    <t>K-3586 35-01-K03586_35-01-K03586</t>
  </si>
  <si>
    <t>K-221 35-02-K00221_35-02-K00221</t>
  </si>
  <si>
    <t>BEKIRLER TR-3 45-72-L00360_49641262</t>
  </si>
  <si>
    <t>ÇESME IM 35-18-A00001_ALTINYUNUS  L10</t>
  </si>
  <si>
    <t>ÇESME IM 35-18-A00001_SAKARYA  L09</t>
  </si>
  <si>
    <t>K-155 35-02-K00155_35-02-K00155</t>
  </si>
  <si>
    <t>ÇESME IM 35-18-A00001_VAKIFLAR  L06</t>
  </si>
  <si>
    <t>ÇESME IM 35-18-A00001_DALYAN  L05</t>
  </si>
  <si>
    <t>ÇESME IM 35-18-A00001_SİBAM  L04</t>
  </si>
  <si>
    <t>ÇESME IM 35-18-A00001_ALAÇATI-2  M06</t>
  </si>
  <si>
    <t>KAYALIOGLU TR-28 45-72-L00076_H01</t>
  </si>
  <si>
    <t>KAVAKLIDERE TR-9 45-73-M00143_M03</t>
  </si>
  <si>
    <t>M-325 35-03-M00325_35-03-M00325</t>
  </si>
  <si>
    <t>MAVI ÖZLEM SITESI 35-30-M00349_35-30-M00349</t>
  </si>
  <si>
    <t>TIRAZLAR TR-1 45-79-M00076_A</t>
  </si>
  <si>
    <t>M-203(DM-2/7) 35-09-M00203_35-09-M00203</t>
  </si>
  <si>
    <t>KAYACIK TR-2 45-75-M00066_A</t>
  </si>
  <si>
    <t>K-3586 35-01-K03586_D</t>
  </si>
  <si>
    <t>DEREKÖY OVA MAH.TR-1 45-72-L00535_49648803</t>
  </si>
  <si>
    <t>ÖZBEK DM 35-19-M00044_YASEMİN DM  M03</t>
  </si>
  <si>
    <t>GÖKÇEYURT TR-1 35-27-L00303_H01</t>
  </si>
  <si>
    <t>DINGILLER ÇAYBASI TR-1 45-72-L00170_45-72-L00170</t>
  </si>
  <si>
    <t>ÇUKURKÖY KÖK 35-29-L00034_AKÇAŞEHİR KÖK  L07</t>
  </si>
  <si>
    <t>GÜLBAHÇE TR-4 35-19-L00144_H01</t>
  </si>
  <si>
    <t>KÜÇÜKBELEN KÖYÜ TR-1 45-71-M01677_H01</t>
  </si>
  <si>
    <t>TAHTALIÇAY KÖK (M-751) 35-22-M00145_IŞIKLAR TM  M11</t>
  </si>
  <si>
    <t>M-202(DM-2/5) 35-09-M00202_TRAFO  M02</t>
  </si>
  <si>
    <t>BAHÇEARASI KÖYÜ TR-2 35-31-L00318_35-31-L00318</t>
  </si>
  <si>
    <t>ARSLANLAR TM 35-26-A00004_BALIKDAĞI  M02</t>
  </si>
  <si>
    <t>TR-44 45-78-L00480_H01</t>
  </si>
  <si>
    <t>MURADIYE TR-5 (BELEDIYE KABIN) 45-71-M00194_A</t>
  </si>
  <si>
    <t>AKGEDIK KÖK-3 45-71-M00164_MANİSA MADENCİLİK ÖZEL KÖK  M04</t>
  </si>
  <si>
    <t>M-1201 35-10-M01201_A</t>
  </si>
  <si>
    <t>TASLIYATAK TR-5 35-31-L00347_47791905</t>
  </si>
  <si>
    <t>BEYOBA TR-13 45-72-M00415_49625421</t>
  </si>
  <si>
    <t>M-1814 KISIK DM-1 35-22-M00095_M-900B  M07</t>
  </si>
  <si>
    <t>AKÇASEHIR KÖK 35-29-L00035_L01</t>
  </si>
  <si>
    <t>ASAGI KIZILCA IÇME SUYU TR 35-27-L00029_H01</t>
  </si>
  <si>
    <t>L-376 PAZARYERI 35-18-L00376_e1 6271961</t>
  </si>
  <si>
    <t>M-488 35-02-M00488_A</t>
  </si>
  <si>
    <t>KUSLUK TR-1 45-75-M00181_45-75-M00181</t>
  </si>
  <si>
    <t>K-3474 35-07-K03474_35-07-K03474</t>
  </si>
  <si>
    <t>TR-86 35-19-L00086_10149743</t>
  </si>
  <si>
    <t>DAGDERE TR-3 45-72-M00258_49511568</t>
  </si>
  <si>
    <t>SATIRLAR TR-1 45-80-L00208_B</t>
  </si>
  <si>
    <t>KIZILAVLU KÖK 45-78-M00837_DEMİRKÖPRÜ TM  M02</t>
  </si>
  <si>
    <t>ALASEHIR TM 45-73-A00001_IŞIKLAR  M18</t>
  </si>
  <si>
    <t>ALASEHIR TM 45-73-A00001_YEŞİLYURT  M06</t>
  </si>
  <si>
    <t>ULUKENT DM-5/14 35-28-M00089_8159879</t>
  </si>
  <si>
    <t>KABAKLAR TR-1 45-81-M00224_A</t>
  </si>
  <si>
    <t>KEMALIYE DM (TR-1) 45-73-M00150_TOYGAR KÖK  M02</t>
  </si>
  <si>
    <t>BOGAZIÇI IM 35-01-A00001_HİLAL  M04</t>
  </si>
  <si>
    <t>ÖDEMIS IM 35-15-A00001_TR-B  L33</t>
  </si>
  <si>
    <t>HILAL KLASIK TM 35-01-A00011_BOĞAZİÇİ-2  M07</t>
  </si>
  <si>
    <t>KARABURUN TR-5 35-21-L00021_35-21-L00021</t>
  </si>
  <si>
    <t>SÜLEYMANIYE TR-1 45-78-M00422_H01</t>
  </si>
  <si>
    <t>EROGLU TR-1 45-77-L00213_H01</t>
  </si>
  <si>
    <t>SELENDI TR-23 45-81-M00023_45-81-M00023</t>
  </si>
  <si>
    <t>L-145 DALYAN DM 35-18-L00145_L05</t>
  </si>
  <si>
    <t>KILLIK KÖK 45-73-M00342_M01</t>
  </si>
  <si>
    <t>M-529 35-02-M00529_D</t>
  </si>
  <si>
    <t>HILAL KLASIK TM 35-01-A00011_FUAR-1  M10</t>
  </si>
  <si>
    <t>TIRE IM-DM-1 35-29-A00001_DEREBAŞI  M04</t>
  </si>
  <si>
    <t>ALASEHIR TR-49 45-73-M00049_A</t>
  </si>
  <si>
    <t>K-535 35-02-K00535_910158807</t>
  </si>
  <si>
    <t>ÇANSA TR-1 45-81-M00195_A</t>
  </si>
  <si>
    <t>MENEMEN TR-15 35-28-L00015_35-28-L00015</t>
  </si>
  <si>
    <t>KAYMAKÇI IM 35-15-A00004_SULAMA MESCİTLİ  L09</t>
  </si>
  <si>
    <t>YESILYURT DM 45-73-M00476_M07</t>
  </si>
  <si>
    <t>ÇANAKÇI TR-1 45-79-M00187_H01</t>
  </si>
  <si>
    <t>HILAL KLASIK TM 35-01-A00011_TR-A  M01</t>
  </si>
  <si>
    <t>HILAL KLASIK TM 35-01-A00011_FUAR-3  M08</t>
  </si>
  <si>
    <t>YESILTEPE TR-1 45-79-M00110_A</t>
  </si>
  <si>
    <t>HILAL KLASIK TM 35-01-A00011_GÜRÇEŞME  M12</t>
  </si>
  <si>
    <t>M-869 EGRIDERE KÖYÜ 35-02-M00869_B</t>
  </si>
  <si>
    <t>BIRGI DM 35-15-L01013_L04</t>
  </si>
  <si>
    <t>ÇIFTLIK IM 35-18-A00003_SAĞLIKÇILAR  L06</t>
  </si>
  <si>
    <t>ÇAVUSKÖY TR-1 35-28-M00346_35-28-M00346</t>
  </si>
  <si>
    <t>TABAKLAR TR-1 45-75-M00336_H01</t>
  </si>
  <si>
    <t>M-1814 KISIK DM-1 35-22-M00095_IŞIKLAR TM  M01</t>
  </si>
  <si>
    <t>HALILLER KÖK 35-31-L00228_KARABULU KÖK  L06</t>
  </si>
  <si>
    <t>DM06/TR02 45-73-M00052_45-73-M00052</t>
  </si>
  <si>
    <t>OSMANCIK TR-1 45-83-L00243_45-83-L00243</t>
  </si>
  <si>
    <t>ÜZÜMLÜ TR-385 TARIMSAL SULAMA 45-73-M00831_H01</t>
  </si>
  <si>
    <t>BOGAZIÇI IM 35-01-A00001_KURUÇAY  M13</t>
  </si>
  <si>
    <t>IGDELI TR-2 35-31-L00301_35-31-L00301</t>
  </si>
  <si>
    <t>BOZALAN TR-1 35-28-M00281_35-28-M00281</t>
  </si>
  <si>
    <t>SELIMIYE TR-1 45-79-M00315_H01</t>
  </si>
  <si>
    <t>M-328 35-03-M00328_35-03-M00328</t>
  </si>
  <si>
    <t>ÖDEMIS IM 35-15-A00001_TR-B  M08</t>
  </si>
  <si>
    <t>TORUNLU BARIS MAHALLESI TR-1 45-78-M01077_45-78-M01077</t>
  </si>
  <si>
    <t>ÇINAN ÇALTIKÖY TR-1 45-81-M00228_A</t>
  </si>
  <si>
    <t>YAKACIK TR-7 35-20-L00245_35-20-L00245</t>
  </si>
  <si>
    <t>DM-21/20 (TARIK ALMIS) 45-71-M00477_DM-21  M01</t>
  </si>
  <si>
    <t>K-1884 35-09-K01884_a1b A</t>
  </si>
  <si>
    <t>HARMANDALI DM-2 (M-200) 35-09-M00200_35-09-M00200</t>
  </si>
  <si>
    <t>RUHBANLAR TR-1 45-81-M00105_B</t>
  </si>
  <si>
    <t>HALILLER KÖK 35-31-L00228_L02</t>
  </si>
  <si>
    <t>ULUKENT DM-5/11 35-28-M00025_35-28-M00025</t>
  </si>
  <si>
    <t>GÖLBASI KÖYÜ TR-1 45-77-M00087_H01</t>
  </si>
  <si>
    <t>YUVACALI KÖYÜ TR-1 45-73-M00238_45-73-M00238</t>
  </si>
  <si>
    <t>DM06/TR08 45-73-M00036_45-73-M00036</t>
  </si>
  <si>
    <t>GÜNEYDAMLARI TR-1 45-79-M00117_45-79-M00117</t>
  </si>
  <si>
    <t>BALABANLI DM 35-15-M00280_M04</t>
  </si>
  <si>
    <t>BAHADIRLAR TR-6 OVA 45-79-M00146_45-79-M00146</t>
  </si>
  <si>
    <t>HALIM INMEZ SULAMA GRUBU 35-29-L00231_H01</t>
  </si>
  <si>
    <t>DURHASAN TR-2 45-74-M00265_45-74-M00265</t>
  </si>
  <si>
    <t>L-287 SCOTCH PARK 35-18-L00287_ALAÇATI İM  L01</t>
  </si>
  <si>
    <t>K-2772 35-01-K02772_35-01-K02772</t>
  </si>
  <si>
    <t>K-3451 35-08-K03451_35-08-K03451</t>
  </si>
  <si>
    <t>KULA TM 45-77-A00002_ESKİ SELENDİ  M23</t>
  </si>
  <si>
    <t>KURSUNLU TR-1 45-81-M00177_45-81-M00177</t>
  </si>
  <si>
    <t>K-483 35-01-K00483_35-01-K00483</t>
  </si>
  <si>
    <t>K-3977 35-01-K03977_A</t>
  </si>
  <si>
    <t>LOKMANKUYU KÖK 35-15-L00903_L01</t>
  </si>
  <si>
    <t>EMINBEY TR-1 45-78-M00853_45-78-M00853</t>
  </si>
  <si>
    <t>ISIK TARIM KÖK 35-27-L00352_BAĞYURDU ENH GİRİŞ  L04</t>
  </si>
  <si>
    <t>MORDOGAN TR-38 35-21-L00165_35-21-L00165</t>
  </si>
  <si>
    <t>DM06/TR03 45-73-M00048_DM6-TR03/A-1 A</t>
  </si>
  <si>
    <t>K-495 35-01-K00495_B</t>
  </si>
  <si>
    <t>K-1284 35-01-K01284_D</t>
  </si>
  <si>
    <t>GANEVLI TR-1 45-78-M00841_45-78-M00841</t>
  </si>
  <si>
    <t>KAYACIK ÇATALKAYA TR-3 45-75-M00213_45-75-M00213</t>
  </si>
  <si>
    <t>K-1905 35-10-K01905_35-10-K01905</t>
  </si>
  <si>
    <t>YENI FOÇA TR-19 35-23-M00019_35-23-M00019</t>
  </si>
  <si>
    <t>K-4253 35-07-K04253_35-07-K04253</t>
  </si>
  <si>
    <t>GÖRDES TR-35 45-75-M00035_TR-32,TR-33,TR-34  M04</t>
  </si>
  <si>
    <t>KEMALIYE DM (TR-1) 45-73-M00150_M05</t>
  </si>
  <si>
    <t>DINDARLI TR-2 YESILOVA 45-79-M00427_45-79-M00427</t>
  </si>
  <si>
    <t>KURUCUOVA TR-6 35-15-L00250_A</t>
  </si>
  <si>
    <t>K-1953 35-09-K01953_f1b F</t>
  </si>
  <si>
    <t>DOGUSLAR TR-1 45-79-M00102_A</t>
  </si>
  <si>
    <t>K-3454 35-08-K03454_35-08-K03454</t>
  </si>
  <si>
    <t>PIYADELER KÖK 45-73-M00136_M04</t>
  </si>
  <si>
    <t>KEMAL DERELI SULAMA GRUBU 35-29-M00293_35-29-M00293</t>
  </si>
  <si>
    <t>YENI FOÇA TR-26 35-23-M00026_35-23-M00026</t>
  </si>
  <si>
    <t>UZUNBURUN TR-1 45-71-M01048_H01</t>
  </si>
  <si>
    <t>INCESU TR-1 45-77-L00100_H01</t>
  </si>
  <si>
    <t>MESCITLI TR-2 35-15-L01019_35-15-L01019</t>
  </si>
  <si>
    <t>DOMBAYLI TR-1 45-78-M01111_45-78-M01111</t>
  </si>
  <si>
    <t>CABBAR KAMARA TR-2 45-73-M00858_A</t>
  </si>
  <si>
    <t>TR-1/43 45-72-M00043_49663583</t>
  </si>
  <si>
    <t>IBRAHIM ATES TARIMSAL SULAMA 45-73-M01066_H01</t>
  </si>
  <si>
    <t>MENEMEN TR-85 35-28-L00085_35-28-L00085</t>
  </si>
  <si>
    <t>BIRGI TR-24 35-15-L00795_H01</t>
  </si>
  <si>
    <t>ESKI FOÇA IM 35-23-A00001_TR-53  L13</t>
  </si>
  <si>
    <t>ÇAVLU TR-1 KÖK 45-78-L00624_L02</t>
  </si>
  <si>
    <t>TR-74 35-19-L00074_L01</t>
  </si>
  <si>
    <t>YILMAZ TARIMSAL SULAMA TR-1 45-78-L00401_45-78-L00401</t>
  </si>
  <si>
    <t>K-287 35-02-K00287_  C</t>
  </si>
  <si>
    <t>DADAGLI TR-8 TARIMSAL SULAMA 45-79-M00403_H01</t>
  </si>
  <si>
    <t>HAYALLI TR-1 45-77-M00111_45-77-M00111</t>
  </si>
  <si>
    <t>ADILKÖY TR-1 45-82-L00054_45-82-L00054</t>
  </si>
  <si>
    <t>SÜLEYMANIYE TR-1 45-78-M00422_45-78-M00422</t>
  </si>
  <si>
    <t>TR-142 35-15-L00142_L01</t>
  </si>
  <si>
    <t>ALABAS TR-8 35-15-L00131_H01</t>
  </si>
  <si>
    <t>DM-7/22 35-26-M00663_10451659</t>
  </si>
  <si>
    <t>ÇAPAKLI-1 TARIMSAL SULAMA 45-78-M00420_45-78-M00420</t>
  </si>
  <si>
    <t>KARAALI TR-1 45-71-M01470_45-71-M01470</t>
  </si>
  <si>
    <t>ÇAVUSLAR TR-4 45-79-M00518_H</t>
  </si>
  <si>
    <t>DOGANBEY M-101 35-25-M00197_35-25-M00197</t>
  </si>
  <si>
    <t>TR-52 45-77-L00052_45-77-L00052</t>
  </si>
  <si>
    <t>AKKEÇILI TR-452 TARIMSAL SULAMA 45-73-M00917_45-73-M00917</t>
  </si>
  <si>
    <t>TR-69 M.ALI SOYLU GRB. YANIKIR MEVKII 35-15-L00069_H01</t>
  </si>
  <si>
    <t>M-879 GÖKÇELER 35-02-M00879_35-02-M00879</t>
  </si>
  <si>
    <t>KILLIK TR-1 45-73-M00349_44975392</t>
  </si>
  <si>
    <t>IGDECIK TR-1 45-78-M00907_45-78-M00907</t>
  </si>
  <si>
    <t>DEREKÖY KÖK 45-72-L00458_L01</t>
  </si>
  <si>
    <t>SEYHDAVUTLAR TR-1 45-79-M00123_A</t>
  </si>
  <si>
    <t>TEPEKÖY TR-1 45-73-M00785_A</t>
  </si>
  <si>
    <t>M-328 35-03-M00328_B</t>
  </si>
  <si>
    <t>YENI FOÇA TR-24 35-23-M00024_35-23-M00024</t>
  </si>
  <si>
    <t>K-2772 35-01-K02772_D</t>
  </si>
  <si>
    <t>GÖRDES TR-19 45-75-M00019_A</t>
  </si>
  <si>
    <t>KIRKAGAÇ TR-7 45-76-M00007_42853714</t>
  </si>
  <si>
    <t>M-1089 35-09-M01089_e1b E</t>
  </si>
  <si>
    <t>HÜSAMETTIN AKARÇAY SULAMA GRUBU 35-20-L00386_35-20-L00386</t>
  </si>
  <si>
    <t>DERBENT ALTI TST KÖK 45-83-M00127_M03</t>
  </si>
  <si>
    <t>TR-155 35-15-L00155_35-15-L00155</t>
  </si>
  <si>
    <t>SEMIKLER TM 35-04-A00003_ŞEMİKLER-5  K29</t>
  </si>
  <si>
    <t>MORDOGAN TR-25 35-21-L00153_35-21-L00153</t>
  </si>
  <si>
    <t>TR-56 35-17-M00056_M03</t>
  </si>
  <si>
    <t>K-870 35-02-K00870_E</t>
  </si>
  <si>
    <t>K-1953 35-09-K01953_c1b C</t>
  </si>
  <si>
    <t>TR-61 35-19-L00061_H01</t>
  </si>
  <si>
    <t>K-579 35-02-K00579_A1B A</t>
  </si>
  <si>
    <t>YELKI TR-4 35-10-L00004_A</t>
  </si>
  <si>
    <t>TR-1 35-31-L00001_954976407</t>
  </si>
  <si>
    <t>SUBATAN TR-6 35-15-L00341_35-15-L00341</t>
  </si>
  <si>
    <t>M-201(DM-2/1) 35-09-M00201_M-200  M01</t>
  </si>
  <si>
    <t>DEMIRCI TR-1 35-26-M00780_35-26-M00780</t>
  </si>
  <si>
    <t>DOGANCI KÖYÜ TR-4 35-31-L00328_35-31-L00328</t>
  </si>
  <si>
    <t>TM-1-2/5 ZEYTINLIK 35-20-L00009_11142174</t>
  </si>
  <si>
    <t>MUSTAFA DAGYARAN SULAMA GRUBU 35-29-L00153_35-29-L00153</t>
  </si>
  <si>
    <t>K-3195 35-03-K03195_  F</t>
  </si>
  <si>
    <t>M-251 35-09-M00251_M-263  M02</t>
  </si>
  <si>
    <t>URUZLAR TR-1 45-82-M00165_A</t>
  </si>
  <si>
    <t>L-66 GÜNESLIKENT 35-14-L00066_35-14-L00066</t>
  </si>
  <si>
    <t>SÜLEYMANIYE TR-1 45-78-M00422_</t>
  </si>
  <si>
    <t>DM06/TR02 45-73-M00052_A-2 A</t>
  </si>
  <si>
    <t>M-1139 35-02-M01139_F2B F</t>
  </si>
  <si>
    <t>TR-18 35-15-M00018_35-15-M00018</t>
  </si>
  <si>
    <t>KULA TM 45-77-A00002_SELENDİ  M24</t>
  </si>
  <si>
    <t>TIRE IM-DM-1 35-29-A00001_YENİÇİFTLİK  M11</t>
  </si>
  <si>
    <t>SÜLEYMANLI TR-12 45-72-L00332_45-72-L00332</t>
  </si>
  <si>
    <t>YIGITLER TR-1 35-27-L00225_H01</t>
  </si>
  <si>
    <t>AYDIN OKAN SULAMA GRUBU 35-29-M00178_H01</t>
  </si>
  <si>
    <t>ALABAS TR-8/A 35-15-L00133_35-15-L00133</t>
  </si>
  <si>
    <t>KARAYENICE TR-1 45-71-M01506_43197133</t>
  </si>
  <si>
    <t>OVACIK KÖYÜ DEDEKLER TR-2 35-27-L00269_35-27-L00269</t>
  </si>
  <si>
    <t>URGANLI TR-1 KÖK 45-83-M00129_URGANLI TR-9  M01</t>
  </si>
  <si>
    <t>POYRAZ TR-1 45-78-M00653_</t>
  </si>
  <si>
    <t>KEMALPASA TM 35-27-A00002_IŞIKLAR-2  M04</t>
  </si>
  <si>
    <t>DUMANLAR TR-1 45-81-M00081_45-81-M00081</t>
  </si>
  <si>
    <t>MENEMEN TR-54 35-28-L00054_  C</t>
  </si>
  <si>
    <t>ISIKLAR KÖK 45-73-M00467_M01</t>
  </si>
  <si>
    <t>K-4492 35-10-K04492_4492a1 A</t>
  </si>
  <si>
    <t>PAYAMLI M-1 KÖK 35-25-M00175_ÖZİMAR-ETKİNKENT SİTESİ  M06</t>
  </si>
  <si>
    <t>TR-20 35-22-M00020_6914350</t>
  </si>
  <si>
    <t>SAHYAR TR-420 TARIMSAL SULAMA 45-73-M00943_45-73-M00943</t>
  </si>
  <si>
    <t>ALTINKÖY TR-1 45-81-M00120_45-81-M00120</t>
  </si>
  <si>
    <t>L-128/1 35-18-L00603_L-130  L01</t>
  </si>
  <si>
    <t>MENEMEN TR-4 35-28-L00004_35-28-L00004</t>
  </si>
  <si>
    <t>KAHRAMANLAR TR-1 45-79-M00218_45-79-M00218</t>
  </si>
  <si>
    <t>OCAKLI TR-1 35-15-L00770_48853067</t>
  </si>
  <si>
    <t>DM-3 35-29-M00003_e3b 48371584</t>
  </si>
  <si>
    <t>ÇOBANHASAN TR-2 45-72-L00322_H01</t>
  </si>
  <si>
    <t>L-470 KÖK 35-18-L00470_L-469  L03</t>
  </si>
  <si>
    <t>GÜMÜSÇAY TR-1 45-73-M00903_H01</t>
  </si>
  <si>
    <t>K-1768 35-01-K01768_35-01-K01768</t>
  </si>
  <si>
    <t>MURADIYE TR-5 (BELEDIYE KABIN) 45-71-M00194_44458135</t>
  </si>
  <si>
    <t>DELEMENLER BAHÇEARASI TR-1 45-73-M00670_A</t>
  </si>
  <si>
    <t>ALASEHIR TR-46 45-73-M00046_A</t>
  </si>
  <si>
    <t>TR-25 35-16-L00025_35-16-L00025</t>
  </si>
  <si>
    <t>ZIRAMAN TR-1 45-81-M00116_H01</t>
  </si>
  <si>
    <t>YALLIOGLU KÖK 35-15-L00361_L03</t>
  </si>
  <si>
    <t>AKKEÇILI TR-2 45-73-M00427_A</t>
  </si>
  <si>
    <t>KOLDERE TR-3 45-80-M00117_H01</t>
  </si>
  <si>
    <t>YILMAZ TR-14 45-78-L00214_49329532</t>
  </si>
  <si>
    <t>DM-2/TR-16 35-22-M00061_955028793</t>
  </si>
  <si>
    <t>YILMAZ TR-28 45-78-L00228_45-78-L00228</t>
  </si>
  <si>
    <t>GÖLMARMARA IM 45-85-A00001_TR-28 FİDERİ  L27</t>
  </si>
  <si>
    <t>YOLÜSTÜ IM 35-15-A00002_GERÇEKLİ  L24</t>
  </si>
  <si>
    <t>ÇALTIDERE KÖK 35-17-M00231_9636803</t>
  </si>
  <si>
    <t>TR-28 FIDAN YAPI 35-26-M00028_TR-49  M01</t>
  </si>
  <si>
    <t>DM06/TR02 45-73-M00052_DM06/TR-01  M03</t>
  </si>
  <si>
    <t>MURADIYE TR-5 (ESKI MEZARLIK YANI) 45-71-M00204_44457952</t>
  </si>
  <si>
    <t>M-1536 35-01-M01536_35-01-M01536</t>
  </si>
  <si>
    <t>HACIALILER TR-4 45-73-M00729_A</t>
  </si>
  <si>
    <t>BAYINDIR IM 35-20-A00001_ŞEHİR-3  L13</t>
  </si>
  <si>
    <t>BÜLENT YETKIN TR 35-27-M00145_35-27-M00145</t>
  </si>
  <si>
    <t>EMIRLI TR-1 35-15-L00857_H01</t>
  </si>
  <si>
    <t>ISMETIYE TR-5 TARIMSAL SULAMA 45-73-M00982_H01</t>
  </si>
  <si>
    <t>KOLEJ SITESI TR 35-30-M00314_35-30-M00314</t>
  </si>
  <si>
    <t>K-1681 35-04-K01681_35-04-K01681</t>
  </si>
  <si>
    <t>YESILKAVAK TR-3 45-78-M00717_49283547</t>
  </si>
  <si>
    <t>DÜNDARLI KÖK 35-29-L00053_L01</t>
  </si>
  <si>
    <t>TALAS TR-1 45-74-M00286_45-74-M00286</t>
  </si>
  <si>
    <t>DOGANCI KÖYÜ TR-4 35-31-L00328_47904693</t>
  </si>
  <si>
    <t>POYRAZ TR-1 45-78-M00653_49209997</t>
  </si>
  <si>
    <t>ASARLIK DM-2 35-28-M00169_DM-2/7  M03</t>
  </si>
  <si>
    <t>DOGUSLAR TR-1 45-79-M00102_B</t>
  </si>
  <si>
    <t>K-1906 35-10-K01906_SB</t>
  </si>
  <si>
    <t>M-1851 ÇIÇEKLI TR-2 35-02-M01851_B</t>
  </si>
  <si>
    <t>SAHYAR TR-1 45-73-M00189_H01</t>
  </si>
  <si>
    <t>KILLIK TR-126 TARIMSAL SULAMA 45-73-M00935_H01</t>
  </si>
  <si>
    <t>DEREKÖY OVA MAH.TR-1 45-72-L00535_45-72-L00535</t>
  </si>
  <si>
    <t>TR-142 35-15-L00142_L02</t>
  </si>
  <si>
    <t>AVSAR TR-3 YENIMAHALLE 45-79-M00346_A</t>
  </si>
  <si>
    <t>K-526 35-02-K00526_C</t>
  </si>
  <si>
    <t>KUSLAR TR-1 45-83-L00283_45-83-L00283</t>
  </si>
  <si>
    <t>ULUKENT DM-2 35-28-M00740_GÖÇMEN KONUTLARI  M13</t>
  </si>
  <si>
    <t>TR-89 45-78-L00089_953254265</t>
  </si>
  <si>
    <t>AKKEÇILI TR-3 45-73-M00432_A</t>
  </si>
  <si>
    <t>K-4631 35-02-K04631_D</t>
  </si>
  <si>
    <t>ALASEHIR TM 45-73-A00001_ALAŞEHİR ŞEHİR-1  M16</t>
  </si>
  <si>
    <t>KARAOGLANLI TR-2 45-71-M00092_TR-1 KÖK  M03</t>
  </si>
  <si>
    <t>TIRAZLAR TR-9 45-79-M00085_H01</t>
  </si>
  <si>
    <t>DM-20/13 (ÇAPRA KABIN) 45-71-M00272_M01</t>
  </si>
  <si>
    <t>BASOVA-DEREBEBEKLER TR-2 35-15-L00487_A</t>
  </si>
  <si>
    <t>YUKARIKONAK TR-3 35-31-L00444_H</t>
  </si>
  <si>
    <t>HAYALLI TR-1 45-77-M00111_H01</t>
  </si>
  <si>
    <t>ÜÇAVLU TR-1 45-72-L00435_45-72-L00435</t>
  </si>
  <si>
    <t>YENIOBA KÖK 35-29-M00125_TİRE İM-DM-1  M04</t>
  </si>
  <si>
    <t>KEMALIYE TR-7 45-73-M00155_M04</t>
  </si>
  <si>
    <t>TR-1-5/8 (SABRININ KAHVE) 35-20-L00052_35-20-L00052</t>
  </si>
  <si>
    <t>DM06/TR02 45-73-M00052_M06</t>
  </si>
  <si>
    <t>YENI FOÇA TR-30 35-23-M00030_950426497</t>
  </si>
  <si>
    <t>K-1790 35-01-K01790_C</t>
  </si>
  <si>
    <t>K-1904 35-10-K01904_35-10-K01904</t>
  </si>
  <si>
    <t>ÖREN TR-2 35-31-L00315_954932037</t>
  </si>
  <si>
    <t>MURADIYE TR-5 (ESKI MEZARLIK YANI) 45-71-M00204_A02 A</t>
  </si>
  <si>
    <t>TR-1-5/9 35-20-L00053_35-20-L00053</t>
  </si>
  <si>
    <t>KÖPRÜBASI TR-25 (SANAYI) 45-86-M00025_KÖPRÜBAŞI TR-26  M02</t>
  </si>
  <si>
    <t>YUMUKLAR TR-1 45-86-M00233_H01</t>
  </si>
  <si>
    <t>KARAKÖY TR-2 45-83-L00296_45-83-L00296</t>
  </si>
  <si>
    <t>GÖBELLER TR-1 35-16-M00110_47479289</t>
  </si>
  <si>
    <t>MENDERES DM-2/TR-1 35-22-M00300_MENDERES-1  M17</t>
  </si>
  <si>
    <t>ATÇILAR TR-1 35-16-M00037_35-16-M00037</t>
  </si>
  <si>
    <t>BEKIRLER TR-1 45-72-L00357_H01</t>
  </si>
  <si>
    <t>DEREKÖY TR 45-77-L00294_H01</t>
  </si>
  <si>
    <t>SOMA TR-20 45-82-M00020_SOMA TR-20/1  M03</t>
  </si>
  <si>
    <t>BERGAMA TM 35-16-A00004_BERGAMA-2  M03</t>
  </si>
  <si>
    <t>AKKEÇILI TR-452 TARIMSAL SULAMA 45-73-M00917_H01</t>
  </si>
  <si>
    <t>TR-1/18 45-72-M00018_d3 49742576</t>
  </si>
  <si>
    <t>KURUCUOVA TR-5 35-15-L00247_H01</t>
  </si>
  <si>
    <t>K-1507 35-03-K01507_d3b D</t>
  </si>
  <si>
    <t>L-309 35-18-L00309_35-18-L00309</t>
  </si>
  <si>
    <t>DOGANCI TR-2 35-31-L00335_H01</t>
  </si>
  <si>
    <t>ZEYTINLIOVA TR-7 45-72-L00421_L02</t>
  </si>
  <si>
    <t>KOCAISKAN TR-1 45-76-M00179_A</t>
  </si>
  <si>
    <t>SOLAKLAR RECEPLER TR-3 35-31-L00251_H01</t>
  </si>
  <si>
    <t>DEREKÖY TR-2 45-72-L00463_45-72-L00463</t>
  </si>
  <si>
    <t>TR-55 35-22-M00055_35-22-M00055</t>
  </si>
  <si>
    <t>M-1201 35-10-M01201_35-10-M01201</t>
  </si>
  <si>
    <t>HISARLIK TR-1 35-27-L00272_35-27-L00272</t>
  </si>
  <si>
    <t>MURADIYE TR-1 ISTASYON KABIN 45-71-M00192_M03</t>
  </si>
  <si>
    <t>ÜZÜMLÜ TR-1 45-73-M00630_45-73-M00630</t>
  </si>
  <si>
    <t>HASAN ÇETIN SULAMA GRUBU TR 35-22-M00209_35-22-M00209</t>
  </si>
  <si>
    <t>K-52 35-01-K00052_35-01-K00052</t>
  </si>
  <si>
    <t>K-1849 35-03-K01849_b1b B</t>
  </si>
  <si>
    <t>TR-80 35-30-L00080_B</t>
  </si>
  <si>
    <t>LOKMANKUYU KÖK 35-15-L00903_L04</t>
  </si>
  <si>
    <t>K-3298 35-04-K03298_99242246</t>
  </si>
  <si>
    <t>EMCELLI TR-1 45-79-M00303_45-79-M00303</t>
  </si>
  <si>
    <t>YAKACIK TR-1 35-20-L00232_10901971</t>
  </si>
  <si>
    <t>M-1201 35-10-M01201_B</t>
  </si>
  <si>
    <t>M-30 35-02-M00030_M-1435  M08</t>
  </si>
  <si>
    <t>SALIHLER TR-1 35-30-L00144_A</t>
  </si>
  <si>
    <t>AZIZTEPE TR-1 45-73-M00214_45-73-M00214</t>
  </si>
  <si>
    <t>DM-1/TR-11 35-13-L00050_35-13-L00050</t>
  </si>
  <si>
    <t>K-4385 35-03-K04385_910525110</t>
  </si>
  <si>
    <t>GÖLCÜK TR-6 35-15-L00322_48779098</t>
  </si>
  <si>
    <t>K-1746 35-04-K01746_K-416  K03</t>
  </si>
  <si>
    <t>M-1155 35-03-M01155_7308568</t>
  </si>
  <si>
    <t>K-1635 35-02-K01635_35-02-K01635</t>
  </si>
  <si>
    <t>M-326 DIREK 35-03-M00326_35-03-M00326</t>
  </si>
  <si>
    <t>BEYPINAR TR-1 45-81-M00122_45-81-M00122</t>
  </si>
  <si>
    <t>DM-09/12 (KÖMÜRCÜLER SITESI) 45-71-M00378_45-71-M00378</t>
  </si>
  <si>
    <t>M-1815 KISIK DM-2 35-22-M00096_METAL İŞLERİ TR-2  M03</t>
  </si>
  <si>
    <t>M-1199 35-10-M01199_B</t>
  </si>
  <si>
    <t>KIRAZ IM 35-31-A00001_SARIKAYA  L17</t>
  </si>
  <si>
    <t>KIRAZ IM 35-31-A00001_VELİLER  L16</t>
  </si>
  <si>
    <t>K-3428 35-08-K03428_35-08-K03428</t>
  </si>
  <si>
    <t>TR-142 YAGCILAR KÖK 35-19-M00142_35-19-M00142</t>
  </si>
  <si>
    <t>M-1404 35-01-M01404_F2 F</t>
  </si>
  <si>
    <t>M-1199 35-10-M01199_35-10-M01199</t>
  </si>
  <si>
    <t>DM-1/51 35-29-M00051_35-29-M00051</t>
  </si>
  <si>
    <t>K-670 35-01-K00670_35-01-K00670</t>
  </si>
  <si>
    <t>ARMUTLU TR-14 35-27-M00573_ARMUTLU TR-15  M03</t>
  </si>
  <si>
    <t>MORDOGAN TR-24 35-21-L00210_H</t>
  </si>
  <si>
    <t>K-3188 35-01-K03188_35-01-K03188</t>
  </si>
  <si>
    <t>K-2724 35-01-K02724_35-01-K02724</t>
  </si>
  <si>
    <t>SEYREK TR-2/1 35-28-M00378_35-28-M00378</t>
  </si>
  <si>
    <t>ÜÇPINAR DM 45-71-M00183_45-71-M00183</t>
  </si>
  <si>
    <t>TR-84 45-78-L00084_49416820</t>
  </si>
  <si>
    <t>K-3549 35-09-K03549_35-09-K03549</t>
  </si>
  <si>
    <t>K-3417 35-08-K03417_35-08-K03417</t>
  </si>
  <si>
    <t>ZAFER YILMAZ GRUBU 35-26-M01142_35-26-M01142</t>
  </si>
  <si>
    <t>DM-9/11 45-71-M00377_45-71-M00377</t>
  </si>
  <si>
    <t>PAYAMLI M-9 35-25-M00165_M01</t>
  </si>
  <si>
    <t>AGAÇ ISLERI TR-11 35-22-M00123_H01</t>
  </si>
  <si>
    <t>EMENLER TR-1 35-31-L00139_35-31-L00139</t>
  </si>
  <si>
    <t>SERITLI TR-1 45-77-L00239_H01</t>
  </si>
  <si>
    <t>M-192 35-02-M00192_35-02-M00192</t>
  </si>
  <si>
    <t>KARABEYLER TELLI TR-1 45-81-M00130_H01</t>
  </si>
  <si>
    <t>KOYUNDERE TR-3 35-28-M00124_6936851</t>
  </si>
  <si>
    <t>DM-12 45-73-M00067_M02</t>
  </si>
  <si>
    <t>DM-9/11-A 45-71-M01167_45-71-M01167</t>
  </si>
  <si>
    <t>TROPIKAL SITESI TR 35-27-L00056_L01</t>
  </si>
  <si>
    <t>PAYAMLI M-8 35-25-M00163_H01</t>
  </si>
  <si>
    <t>ÇIÇEKLI KIRDIBI TR-1 45-75-M00310_A</t>
  </si>
  <si>
    <t>MEHMET DEMIRCIOGLU SULAMA GRUBU 35-29-M00214_11494453</t>
  </si>
  <si>
    <t>TR-2/24 45-72-L00024_tr2b2 49735735</t>
  </si>
  <si>
    <t>SELÇIKLI ULUYOL TR-2 45-72-L00150_H01</t>
  </si>
  <si>
    <t>K-3638 35-08-K03638_35-08-K03638</t>
  </si>
  <si>
    <t>MENEMEN TR-37 35-28-L00037_9587799</t>
  </si>
  <si>
    <t>YAZIBASI DM-6 35-26-M00634_DM-6  M07</t>
  </si>
  <si>
    <t>BALIBEY ÇOLAKLAR MAH. TR 45-77-L00192_H01</t>
  </si>
  <si>
    <t>TR-48 45-78-L00048_49413918</t>
  </si>
  <si>
    <t>KARAKÖY ÜÇYOL TR-1 45-72-L00193_45-72-L00193</t>
  </si>
  <si>
    <t>DEDELER TR-1 45-81-M00077_H01</t>
  </si>
  <si>
    <t>TR-107 EGE YALINKENT SITESI 35-30-L00090_b4 B</t>
  </si>
  <si>
    <t>SUBASI TR-191 TARIMSAL SULAMA 45-73-M00823_H01</t>
  </si>
  <si>
    <t>K-3708 35-08-K03708_35-08-K03708</t>
  </si>
  <si>
    <t>ALIBEYLI TR-1 35-16-M00148_953322782</t>
  </si>
  <si>
    <t>M-325 35-03-M00325_A</t>
  </si>
  <si>
    <t>PAZARKÖY TR-2 45-78-L00651_49253170</t>
  </si>
  <si>
    <t>YENIKÖY TR-1 45-73-M00252_C</t>
  </si>
  <si>
    <t>VIKING TM 35-17-A00007_VİKİNG KÖYLER  R08</t>
  </si>
  <si>
    <t>M-1430 35-02-M01430_D</t>
  </si>
  <si>
    <t>TR-89 45-78-L00089_45-78-L00089</t>
  </si>
  <si>
    <t>KARAOGLANLI TR-1 KÖK 45-71-M00091_43122567</t>
  </si>
  <si>
    <t>K-2324 35-01-K02324_B</t>
  </si>
  <si>
    <t>SANCAKLI BOZKÖY TR-3 45-71-M00565_43130852</t>
  </si>
  <si>
    <t>AZIMLI TR-1 45-80-M00127_45-80-M00127</t>
  </si>
  <si>
    <t>TR-118 35-15-M00118_35-15-M00118</t>
  </si>
  <si>
    <t>TIRAZLAR TR-5 45-79-M00088_45-79-M00088</t>
  </si>
  <si>
    <t>BOYALI DANDA MAH.TR-1 45-75-M00262_B</t>
  </si>
  <si>
    <t>BAYAT TR-1 45-82-L00059_H01</t>
  </si>
  <si>
    <t>M-1117 35-01-M01117_35-01-M01117</t>
  </si>
  <si>
    <t>GELENBE TR-1 45-76-L00060_C</t>
  </si>
  <si>
    <t>MEDAR TR-5 45-72-L00288_49607941</t>
  </si>
  <si>
    <t>MORDOGAN TR-5 35-21-L00146_35-21-L00146</t>
  </si>
  <si>
    <t>TR-1/69 45-72-M00069_49701157</t>
  </si>
  <si>
    <t>TR-13 35-31-L00013_L01</t>
  </si>
  <si>
    <t>ISMETIYE TR-445 TARIMSAL SULAMA 45-73-M01001_45-73-M01001</t>
  </si>
  <si>
    <t>ÇANDARLI TR-3 35-30-M00003_35-30-M00003</t>
  </si>
  <si>
    <t>YESILOVA ÇAYIR TR-6 35-20-L00131_6741217</t>
  </si>
  <si>
    <t>SÜLEYMANLI KÖK 45-72-L00299_L02</t>
  </si>
  <si>
    <t>KARAKUYU-9 35-26-M00223_9428514</t>
  </si>
  <si>
    <t>ÇANAKÇI TR-4 45-79-M00182_A</t>
  </si>
  <si>
    <t>L-3 TEKEL 35-18-L00003_L04</t>
  </si>
  <si>
    <t>MÜTEVELLI KÖK 45-80-M00100_GÜRES KÖK  M05</t>
  </si>
  <si>
    <t>DEMIRCILI TALASMAN TR-3 35-15-L01025_35-15-L01025</t>
  </si>
  <si>
    <t>TR-16 35-22-M00016_DM-2/TR-12  M05</t>
  </si>
  <si>
    <t>TR-2/73-A 45-83-L00151_IRLAMAZ KÖK  L03</t>
  </si>
  <si>
    <t>ALASEHIR TR-58 45-73-M00058_45-73-M00058</t>
  </si>
  <si>
    <t>KAPAKLI DM 45-72-M00309_KAPAKLI ŞEHİR  M04</t>
  </si>
  <si>
    <t>KEMERDAMLARI TR-1 45-78-M00588_</t>
  </si>
  <si>
    <t>KARAAGAÇLI TR-2 45-71-M00130_</t>
  </si>
  <si>
    <t>TR-111 ZEYTINALANI 35-19-L00111_ZEYTİNALANI (YAŞARNENK) KÖK  L01</t>
  </si>
  <si>
    <t>SEKI KÖYÜ KÜSKÜT TR-6 35-15-L01043_B</t>
  </si>
  <si>
    <t>TR-24 35-17-M00024_35-17-M00024</t>
  </si>
  <si>
    <t>ÖZBEK TR-5 35-19-M00235_35-19-M00235</t>
  </si>
  <si>
    <t>AKKEÇILI TR-2 45-73-M00427_45-73-M00427</t>
  </si>
  <si>
    <t>TR-87 HÜSEYIN DOYRAN GRB. 35-15-M00087_A</t>
  </si>
  <si>
    <t>DM-1/74 35-29-M00074_48365575</t>
  </si>
  <si>
    <t>L-5 35-18-L00005_10345518</t>
  </si>
  <si>
    <t>ORTA MAHALLE M-9 35-25-M00117_35-25-M00117</t>
  </si>
  <si>
    <t>TR-1/69 45-72-M00069_45-72-M00069</t>
  </si>
  <si>
    <t>GÖKÇEN DM 1-2/7 35-29-L00063_48309623</t>
  </si>
  <si>
    <t>SUBASI TR-5 45-73-M00814_45-73-M00814</t>
  </si>
  <si>
    <t>KEMALIYE TR-6 45-73-M00154_45-73-M00154</t>
  </si>
  <si>
    <t>PAZARKÖY-3 TARIMSAL SULAMA TR 45-78-L00596_45-78-L00596</t>
  </si>
  <si>
    <t>L-366 ILDIR KÖY 35-18-L00366_6373642</t>
  </si>
  <si>
    <t>ÇIRPI TR-1-2/4 35-20-M00009_H01</t>
  </si>
  <si>
    <t>K-2423 35-04-K02423_H1B H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</si>
  <si>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</si>
  <si>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</si>
  <si>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</si>
  <si>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</si>
  <si>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</si>
  <si>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</si>
  <si>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AĞUSTOS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</si>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</sst>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40">
    <xf numFmtId="0" fontId="0" fillId="0" borderId="0" xfId="0"/>
    <xf numFmtId="0" fontId="19" fillId="0" borderId="10" xfId="0" applyFont="1" applyBorder="1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0" fontId="23" fillId="0" borderId="0" xfId="44" applyNumberFormat="1" applyFont="1" applyFill="1" applyBorder="1" applyAlignment="1" applyProtection="1">
      <alignment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23" fillId="0" borderId="10" xfId="44" applyNumberFormat="1" applyFont="1" applyFill="1" applyBorder="1" applyAlignment="1" applyProtection="1">
      <alignment vertical="center" wrapText="1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10" xfId="44" applyNumberFormat="1" applyFont="1" applyFill="1" applyBorder="1" applyAlignment="1" applyProtection="1">
      <alignment horizontal="left"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49" fontId="30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10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49" fontId="30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1" fillId="0" borderId="28" xfId="44" applyFont="1" applyBorder="1" applyAlignment="1">
      <alignment vertical="center" wrapText="1"/>
    </xf>
    <xf numFmtId="0" fontId="31" fillId="0" borderId="16" xfId="44" applyFont="1" applyBorder="1" applyAlignment="1">
      <alignment horizontal="center" vertical="center" wrapText="1"/>
    </xf>
    <xf numFmtId="0" fontId="31" fillId="0" borderId="17" xfId="44" applyFont="1" applyBorder="1" applyAlignment="1">
      <alignment horizontal="center" vertical="center" wrapText="1"/>
    </xf>
    <xf numFmtId="0" fontId="31" fillId="0" borderId="29" xfId="44" applyFont="1" applyBorder="1" applyAlignment="1">
      <alignment horizontal="center" vertical="center" wrapText="1"/>
    </xf>
    <xf numFmtId="0" fontId="31" fillId="0" borderId="30" xfId="44" applyFont="1" applyBorder="1" applyAlignment="1">
      <alignment horizontal="center" vertical="center" wrapText="1"/>
    </xf>
    <xf numFmtId="0" fontId="31" fillId="0" borderId="20" xfId="44" applyFont="1" applyBorder="1" applyAlignment="1">
      <alignment vertical="center" wrapText="1"/>
    </xf>
    <xf numFmtId="0" fontId="31" fillId="0" borderId="31" xfId="44" applyFont="1" applyBorder="1" applyAlignment="1">
      <alignment horizontal="center" vertical="center" wrapText="1"/>
    </xf>
    <xf numFmtId="0" fontId="31" fillId="0" borderId="20" xfId="44" applyFont="1" applyBorder="1" applyAlignment="1">
      <alignment horizontal="center" vertical="center" wrapText="1"/>
    </xf>
    <xf numFmtId="3" fontId="1" fillId="0" borderId="10" xfId="44" applyNumberFormat="1" applyFont="1" applyBorder="1" applyAlignment="1" applyProtection="1">
      <alignment horizontal="right" wrapText="1"/>
      <protection locked="0"/>
    </xf>
    <xf numFmtId="0" fontId="33" fillId="0" borderId="0" xfId="44" applyFont="1" applyProtection="1"/>
    <xf numFmtId="0" fontId="33" fillId="0" borderId="0" xfId="44" applyFont="1"/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37"/>
  <sheetViews>
    <sheetView zoomScale="85" zoomScaleNormal="85" workbookViewId="0">
      <pane ySplit="1" topLeftCell="A8" activePane="bottomLeft" state="frozen"/>
      <selection activeCell="C57" sqref="C57"/>
      <selection pane="bottomLeft" activeCell="F18" sqref="F18"/>
    </sheetView>
  </sheetViews>
  <sheetFormatPr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886718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88671875" bestFit="1" customWidth="1"/>
    <col min="10" max="10" width="15.88671875" bestFit="1" customWidth="1"/>
    <col min="11" max="11" width="28.5546875" bestFit="1" customWidth="1"/>
    <col min="12" max="12" width="31.109375" bestFit="1" customWidth="1"/>
    <col min="13" max="13" width="14.88671875" bestFit="1" customWidth="1"/>
    <col min="14" max="14" width="33.5546875" bestFit="1" customWidth="1"/>
    <col min="15" max="15" width="33.44140625" bestFit="1" customWidth="1"/>
    <col min="16" max="16" width="34.44140625" bestFit="1" customWidth="1"/>
    <col min="17" max="17" width="34.33203125" bestFit="1" customWidth="1"/>
    <col min="18" max="18" width="32.6640625" bestFit="1" customWidth="1"/>
    <col min="19" max="19" width="32.5546875" bestFit="1" customWidth="1"/>
    <col min="20" max="20" width="33.44140625" bestFit="1" customWidth="1"/>
    <col min="21" max="21" width="33.33203125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>
        <v>3097</v>
      </c>
      <c r="B2">
        <v>1</v>
      </c>
      <c r="C2" t="s">
        <v>78</v>
      </c>
      <c r="D2" t="s">
        <v>94</v>
      </c>
      <c r="E2" t="s">
        <v>179</v>
      </c>
      <c r="F2" t="s">
        <v>149</v>
      </c>
      <c r="G2" t="s">
        <v>71</v>
      </c>
      <c r="H2" t="s">
        <v>128</v>
      </c>
      <c r="I2" t="s">
        <v>22</v>
      </c>
      <c r="J2" t="s">
        <v>129</v>
      </c>
      <c r="K2">
        <v>43313.00818287037</v>
      </c>
      <c r="L2">
        <v>43313.054861111108</v>
      </c>
      <c r="M2">
        <v>1.1299999999999997</v>
      </c>
      <c r="N2">
        <v>0</v>
      </c>
      <c r="O2">
        <v>14</v>
      </c>
      <c r="P2">
        <v>0</v>
      </c>
      <c r="Q2">
        <v>0</v>
      </c>
      <c r="R2">
        <v>0</v>
      </c>
      <c r="S2">
        <v>15.860000000000001</v>
      </c>
      <c r="T2">
        <v>0</v>
      </c>
      <c r="U2">
        <v>0</v>
      </c>
    </row>
    <row r="3" spans="1:21" x14ac:dyDescent="0.3">
      <c r="A3">
        <v>3099</v>
      </c>
      <c r="B3">
        <v>1</v>
      </c>
      <c r="C3" t="s">
        <v>78</v>
      </c>
      <c r="D3" t="s">
        <v>85</v>
      </c>
      <c r="E3" t="s">
        <v>180</v>
      </c>
      <c r="F3" t="s">
        <v>127</v>
      </c>
      <c r="G3" t="s">
        <v>72</v>
      </c>
      <c r="H3" t="s">
        <v>128</v>
      </c>
      <c r="I3" t="s">
        <v>22</v>
      </c>
      <c r="J3" t="s">
        <v>129</v>
      </c>
      <c r="K3">
        <v>43313.067511574074</v>
      </c>
      <c r="L3">
        <v>43313.070833333331</v>
      </c>
      <c r="M3">
        <v>0.08</v>
      </c>
      <c r="N3">
        <v>0</v>
      </c>
      <c r="O3">
        <v>2642</v>
      </c>
      <c r="P3">
        <v>0</v>
      </c>
      <c r="Q3">
        <v>73</v>
      </c>
      <c r="R3">
        <v>0</v>
      </c>
      <c r="S3">
        <v>219.29</v>
      </c>
      <c r="T3">
        <v>0</v>
      </c>
      <c r="U3">
        <v>6.06</v>
      </c>
    </row>
    <row r="4" spans="1:21" x14ac:dyDescent="0.3">
      <c r="A4">
        <v>3108</v>
      </c>
      <c r="B4">
        <v>1</v>
      </c>
      <c r="C4" t="s">
        <v>78</v>
      </c>
      <c r="D4" t="s">
        <v>85</v>
      </c>
      <c r="E4" t="s">
        <v>181</v>
      </c>
      <c r="F4" t="s">
        <v>127</v>
      </c>
      <c r="G4" t="s">
        <v>72</v>
      </c>
      <c r="H4" t="s">
        <v>128</v>
      </c>
      <c r="I4" t="s">
        <v>22</v>
      </c>
      <c r="J4" t="s">
        <v>129</v>
      </c>
      <c r="K4">
        <v>43313.065428240741</v>
      </c>
      <c r="L4">
        <v>43313.072916666664</v>
      </c>
      <c r="M4">
        <v>0.18</v>
      </c>
      <c r="N4">
        <v>0</v>
      </c>
      <c r="O4">
        <v>1283</v>
      </c>
      <c r="P4">
        <v>0</v>
      </c>
      <c r="Q4">
        <v>0</v>
      </c>
      <c r="R4">
        <v>0</v>
      </c>
      <c r="S4">
        <v>234.79</v>
      </c>
      <c r="T4">
        <v>0</v>
      </c>
      <c r="U4">
        <v>0</v>
      </c>
    </row>
    <row r="5" spans="1:21" x14ac:dyDescent="0.3">
      <c r="A5">
        <v>3109</v>
      </c>
      <c r="B5">
        <v>1</v>
      </c>
      <c r="C5" t="s">
        <v>79</v>
      </c>
      <c r="D5" t="s">
        <v>108</v>
      </c>
      <c r="E5" t="s">
        <v>182</v>
      </c>
      <c r="F5" t="s">
        <v>142</v>
      </c>
      <c r="G5" t="s">
        <v>71</v>
      </c>
      <c r="H5" t="s">
        <v>128</v>
      </c>
      <c r="I5" t="s">
        <v>22</v>
      </c>
      <c r="J5" t="s">
        <v>129</v>
      </c>
      <c r="K5">
        <v>43313.03943287037</v>
      </c>
      <c r="L5">
        <v>43313.077777777777</v>
      </c>
      <c r="M5">
        <v>0.93</v>
      </c>
      <c r="N5">
        <v>0</v>
      </c>
      <c r="O5">
        <v>43</v>
      </c>
      <c r="P5">
        <v>0</v>
      </c>
      <c r="Q5">
        <v>0</v>
      </c>
      <c r="R5">
        <v>0</v>
      </c>
      <c r="S5">
        <v>40.120000000000005</v>
      </c>
      <c r="T5">
        <v>0</v>
      </c>
      <c r="U5">
        <v>0</v>
      </c>
    </row>
    <row r="6" spans="1:21" x14ac:dyDescent="0.3">
      <c r="A6">
        <v>3113</v>
      </c>
      <c r="B6">
        <v>1</v>
      </c>
      <c r="C6" t="s">
        <v>78</v>
      </c>
      <c r="D6" t="s">
        <v>85</v>
      </c>
      <c r="E6" t="s">
        <v>183</v>
      </c>
      <c r="F6" t="s">
        <v>127</v>
      </c>
      <c r="G6" t="s">
        <v>72</v>
      </c>
      <c r="H6" t="s">
        <v>128</v>
      </c>
      <c r="I6" t="s">
        <v>22</v>
      </c>
      <c r="J6" t="s">
        <v>129</v>
      </c>
      <c r="K6">
        <v>43313.089930555558</v>
      </c>
      <c r="L6">
        <v>43313.098611111112</v>
      </c>
      <c r="M6">
        <v>0.22</v>
      </c>
      <c r="N6">
        <v>0</v>
      </c>
      <c r="O6">
        <v>10238</v>
      </c>
      <c r="P6">
        <v>0</v>
      </c>
      <c r="Q6">
        <v>79</v>
      </c>
      <c r="R6">
        <v>0</v>
      </c>
      <c r="S6">
        <v>2221.65</v>
      </c>
      <c r="T6">
        <v>0</v>
      </c>
      <c r="U6">
        <v>17.14</v>
      </c>
    </row>
    <row r="7" spans="1:21" x14ac:dyDescent="0.3">
      <c r="A7">
        <v>3116</v>
      </c>
      <c r="B7">
        <v>1</v>
      </c>
      <c r="C7" t="s">
        <v>79</v>
      </c>
      <c r="D7" t="s">
        <v>110</v>
      </c>
      <c r="E7" t="s">
        <v>184</v>
      </c>
      <c r="F7" t="s">
        <v>130</v>
      </c>
      <c r="G7" t="s">
        <v>72</v>
      </c>
      <c r="H7" t="s">
        <v>132</v>
      </c>
      <c r="I7" t="s">
        <v>22</v>
      </c>
      <c r="J7" t="s">
        <v>129</v>
      </c>
      <c r="K7">
        <v>43313.095891203702</v>
      </c>
      <c r="L7">
        <v>43313.098530092589</v>
      </c>
      <c r="M7">
        <v>0.05</v>
      </c>
      <c r="N7">
        <v>13</v>
      </c>
      <c r="O7">
        <v>4317</v>
      </c>
      <c r="P7">
        <v>3</v>
      </c>
      <c r="Q7">
        <v>47</v>
      </c>
      <c r="R7">
        <v>0.65</v>
      </c>
      <c r="S7">
        <v>215.85000000000002</v>
      </c>
      <c r="T7">
        <v>0.15000000000000002</v>
      </c>
      <c r="U7">
        <v>2.3499999999999996</v>
      </c>
    </row>
    <row r="8" spans="1:21" x14ac:dyDescent="0.3">
      <c r="A8">
        <v>3117</v>
      </c>
      <c r="B8">
        <v>1</v>
      </c>
      <c r="C8" t="s">
        <v>78</v>
      </c>
      <c r="D8" t="s">
        <v>85</v>
      </c>
      <c r="E8" t="s">
        <v>185</v>
      </c>
      <c r="F8" t="s">
        <v>127</v>
      </c>
      <c r="G8" t="s">
        <v>72</v>
      </c>
      <c r="H8" t="s">
        <v>128</v>
      </c>
      <c r="I8" t="s">
        <v>22</v>
      </c>
      <c r="J8" t="s">
        <v>129</v>
      </c>
      <c r="K8">
        <v>43313.102962962963</v>
      </c>
      <c r="L8">
        <v>43313.111805555556</v>
      </c>
      <c r="M8">
        <v>0.22</v>
      </c>
      <c r="N8">
        <v>0</v>
      </c>
      <c r="O8">
        <v>6658</v>
      </c>
      <c r="P8">
        <v>0</v>
      </c>
      <c r="Q8">
        <v>0</v>
      </c>
      <c r="R8">
        <v>0</v>
      </c>
      <c r="S8">
        <v>1444.79</v>
      </c>
      <c r="T8">
        <v>0</v>
      </c>
      <c r="U8">
        <v>0</v>
      </c>
    </row>
    <row r="9" spans="1:21" x14ac:dyDescent="0.3">
      <c r="A9">
        <v>3122</v>
      </c>
      <c r="B9">
        <v>1</v>
      </c>
      <c r="C9" t="s">
        <v>78</v>
      </c>
      <c r="D9" t="s">
        <v>85</v>
      </c>
      <c r="E9" t="s">
        <v>186</v>
      </c>
      <c r="F9" t="s">
        <v>127</v>
      </c>
      <c r="G9" t="s">
        <v>72</v>
      </c>
      <c r="H9" t="s">
        <v>132</v>
      </c>
      <c r="I9" t="s">
        <v>22</v>
      </c>
      <c r="J9" t="s">
        <v>129</v>
      </c>
      <c r="K9">
        <v>43313.151712962965</v>
      </c>
      <c r="L9">
        <v>43313.153090277781</v>
      </c>
      <c r="M9">
        <v>0.03</v>
      </c>
      <c r="N9">
        <v>0</v>
      </c>
      <c r="O9">
        <v>10238</v>
      </c>
      <c r="P9">
        <v>0</v>
      </c>
      <c r="Q9">
        <v>79</v>
      </c>
      <c r="R9">
        <v>0</v>
      </c>
      <c r="S9">
        <v>337.85</v>
      </c>
      <c r="T9">
        <v>0</v>
      </c>
      <c r="U9">
        <v>2.61</v>
      </c>
    </row>
    <row r="10" spans="1:21" x14ac:dyDescent="0.3">
      <c r="A10">
        <v>3123</v>
      </c>
      <c r="B10">
        <v>1</v>
      </c>
      <c r="C10" t="s">
        <v>78</v>
      </c>
      <c r="D10" t="s">
        <v>85</v>
      </c>
      <c r="E10" t="s">
        <v>180</v>
      </c>
      <c r="F10" t="s">
        <v>127</v>
      </c>
      <c r="G10" t="s">
        <v>72</v>
      </c>
      <c r="H10" t="s">
        <v>128</v>
      </c>
      <c r="I10" t="s">
        <v>22</v>
      </c>
      <c r="J10" t="s">
        <v>129</v>
      </c>
      <c r="K10">
        <v>43313.153726851851</v>
      </c>
      <c r="L10">
        <v>43313.173611111109</v>
      </c>
      <c r="M10">
        <v>0.48000000000000004</v>
      </c>
      <c r="N10">
        <v>0</v>
      </c>
      <c r="O10">
        <v>2642</v>
      </c>
      <c r="P10">
        <v>0</v>
      </c>
      <c r="Q10">
        <v>73</v>
      </c>
      <c r="R10">
        <v>0</v>
      </c>
      <c r="S10">
        <v>1276.0899999999999</v>
      </c>
      <c r="T10">
        <v>0</v>
      </c>
      <c r="U10">
        <v>35.260000000000005</v>
      </c>
    </row>
    <row r="11" spans="1:21" x14ac:dyDescent="0.3">
      <c r="A11">
        <v>3124</v>
      </c>
      <c r="B11">
        <v>1</v>
      </c>
      <c r="C11" t="s">
        <v>78</v>
      </c>
      <c r="D11" t="s">
        <v>85</v>
      </c>
      <c r="E11" t="s">
        <v>187</v>
      </c>
      <c r="F11" t="s">
        <v>127</v>
      </c>
      <c r="G11" t="s">
        <v>72</v>
      </c>
      <c r="H11" t="s">
        <v>128</v>
      </c>
      <c r="I11" t="s">
        <v>22</v>
      </c>
      <c r="J11" t="s">
        <v>129</v>
      </c>
      <c r="K11">
        <v>43313.153796296298</v>
      </c>
      <c r="L11">
        <v>43313.174305555556</v>
      </c>
      <c r="M11">
        <v>0.5</v>
      </c>
      <c r="N11">
        <v>0</v>
      </c>
      <c r="O11">
        <v>2239</v>
      </c>
      <c r="P11">
        <v>0</v>
      </c>
      <c r="Q11">
        <v>0</v>
      </c>
      <c r="R11">
        <v>0</v>
      </c>
      <c r="S11">
        <v>1119.5</v>
      </c>
      <c r="T11">
        <v>0</v>
      </c>
      <c r="U11">
        <v>0</v>
      </c>
    </row>
    <row r="12" spans="1:21" x14ac:dyDescent="0.3">
      <c r="A12">
        <v>3125</v>
      </c>
      <c r="B12">
        <v>1</v>
      </c>
      <c r="C12" t="s">
        <v>78</v>
      </c>
      <c r="D12" t="s">
        <v>85</v>
      </c>
      <c r="E12" t="s">
        <v>188</v>
      </c>
      <c r="F12" t="s">
        <v>127</v>
      </c>
      <c r="G12" t="s">
        <v>72</v>
      </c>
      <c r="H12" t="s">
        <v>128</v>
      </c>
      <c r="I12" t="s">
        <v>22</v>
      </c>
      <c r="J12" t="s">
        <v>129</v>
      </c>
      <c r="K12">
        <v>43313.15384259259</v>
      </c>
      <c r="L12">
        <v>43313.177777777775</v>
      </c>
      <c r="M12">
        <v>0.58000000000000007</v>
      </c>
      <c r="N12">
        <v>0</v>
      </c>
      <c r="O12">
        <v>1977</v>
      </c>
      <c r="P12">
        <v>0</v>
      </c>
      <c r="Q12">
        <v>0</v>
      </c>
      <c r="R12">
        <v>0</v>
      </c>
      <c r="S12">
        <v>1152.5899999999999</v>
      </c>
      <c r="T12">
        <v>0</v>
      </c>
      <c r="U12">
        <v>0</v>
      </c>
    </row>
    <row r="13" spans="1:21" x14ac:dyDescent="0.3">
      <c r="A13">
        <v>3126</v>
      </c>
      <c r="B13">
        <v>1</v>
      </c>
      <c r="C13" t="s">
        <v>78</v>
      </c>
      <c r="D13" t="s">
        <v>85</v>
      </c>
      <c r="E13" t="s">
        <v>189</v>
      </c>
      <c r="F13" t="s">
        <v>127</v>
      </c>
      <c r="G13" t="s">
        <v>72</v>
      </c>
      <c r="H13" t="s">
        <v>128</v>
      </c>
      <c r="I13" t="s">
        <v>22</v>
      </c>
      <c r="J13" t="s">
        <v>129</v>
      </c>
      <c r="K13">
        <v>43313.153958333336</v>
      </c>
      <c r="L13">
        <v>43313.178472222222</v>
      </c>
      <c r="M13">
        <v>0.6</v>
      </c>
      <c r="N13">
        <v>0</v>
      </c>
      <c r="O13">
        <v>3364</v>
      </c>
      <c r="P13">
        <v>0</v>
      </c>
      <c r="Q13">
        <v>6</v>
      </c>
      <c r="R13">
        <v>0</v>
      </c>
      <c r="S13">
        <v>2018.4</v>
      </c>
      <c r="T13">
        <v>0</v>
      </c>
      <c r="U13">
        <v>3.6</v>
      </c>
    </row>
    <row r="14" spans="1:21" x14ac:dyDescent="0.3">
      <c r="A14">
        <v>3133</v>
      </c>
      <c r="B14">
        <v>1</v>
      </c>
      <c r="C14" t="s">
        <v>78</v>
      </c>
      <c r="D14" t="s">
        <v>92</v>
      </c>
      <c r="E14" t="s">
        <v>190</v>
      </c>
      <c r="F14" t="s">
        <v>130</v>
      </c>
      <c r="G14" t="s">
        <v>72</v>
      </c>
      <c r="H14" t="s">
        <v>128</v>
      </c>
      <c r="I14" t="s">
        <v>22</v>
      </c>
      <c r="J14" t="s">
        <v>129</v>
      </c>
      <c r="K14">
        <v>43313.252858796295</v>
      </c>
      <c r="L14">
        <v>43313.258981481478</v>
      </c>
      <c r="M14">
        <v>0.13</v>
      </c>
      <c r="N14">
        <v>0</v>
      </c>
      <c r="O14">
        <v>0</v>
      </c>
      <c r="P14">
        <v>12</v>
      </c>
      <c r="Q14">
        <v>1774</v>
      </c>
      <c r="R14">
        <v>0</v>
      </c>
      <c r="S14">
        <v>0</v>
      </c>
      <c r="T14">
        <v>1.6</v>
      </c>
      <c r="U14">
        <v>235.94</v>
      </c>
    </row>
    <row r="15" spans="1:21" x14ac:dyDescent="0.3">
      <c r="A15">
        <v>3134</v>
      </c>
      <c r="B15">
        <v>1</v>
      </c>
      <c r="C15" t="s">
        <v>78</v>
      </c>
      <c r="D15" t="s">
        <v>92</v>
      </c>
      <c r="E15" t="s">
        <v>191</v>
      </c>
      <c r="F15" t="s">
        <v>130</v>
      </c>
      <c r="G15" t="s">
        <v>72</v>
      </c>
      <c r="H15" t="s">
        <v>128</v>
      </c>
      <c r="I15" t="s">
        <v>22</v>
      </c>
      <c r="J15" t="s">
        <v>129</v>
      </c>
      <c r="K15">
        <v>43313.25304398148</v>
      </c>
      <c r="L15">
        <v>43313.260983796295</v>
      </c>
      <c r="M15">
        <v>0.18</v>
      </c>
      <c r="N15">
        <v>0</v>
      </c>
      <c r="O15">
        <v>0</v>
      </c>
      <c r="P15">
        <v>12</v>
      </c>
      <c r="Q15">
        <v>1856</v>
      </c>
      <c r="R15">
        <v>0</v>
      </c>
      <c r="S15">
        <v>0</v>
      </c>
      <c r="T15">
        <v>2.2000000000000002</v>
      </c>
      <c r="U15">
        <v>339.65000000000003</v>
      </c>
    </row>
    <row r="16" spans="1:21" x14ac:dyDescent="0.3">
      <c r="A16">
        <v>3135</v>
      </c>
      <c r="B16">
        <v>1</v>
      </c>
      <c r="C16" t="s">
        <v>78</v>
      </c>
      <c r="D16" t="s">
        <v>102</v>
      </c>
      <c r="E16" t="s">
        <v>192</v>
      </c>
      <c r="F16" t="s">
        <v>130</v>
      </c>
      <c r="G16" t="s">
        <v>72</v>
      </c>
      <c r="H16" t="s">
        <v>128</v>
      </c>
      <c r="I16" t="s">
        <v>22</v>
      </c>
      <c r="J16" t="s">
        <v>129</v>
      </c>
      <c r="K16">
        <v>43313.25681712963</v>
      </c>
      <c r="L16">
        <v>43313.261111111111</v>
      </c>
      <c r="M16">
        <v>0.12000000000000001</v>
      </c>
      <c r="N16">
        <v>0</v>
      </c>
      <c r="O16">
        <v>0</v>
      </c>
      <c r="P16">
        <v>9</v>
      </c>
      <c r="Q16">
        <v>401</v>
      </c>
      <c r="R16">
        <v>0</v>
      </c>
      <c r="S16">
        <v>0</v>
      </c>
      <c r="T16">
        <v>1.05</v>
      </c>
      <c r="U16">
        <v>46.92</v>
      </c>
    </row>
    <row r="17" spans="1:21" x14ac:dyDescent="0.3">
      <c r="A17">
        <v>3136</v>
      </c>
      <c r="B17">
        <v>1</v>
      </c>
      <c r="C17" t="s">
        <v>79</v>
      </c>
      <c r="D17" t="s">
        <v>108</v>
      </c>
      <c r="E17" t="s">
        <v>193</v>
      </c>
      <c r="F17" t="s">
        <v>131</v>
      </c>
      <c r="G17" t="s">
        <v>72</v>
      </c>
      <c r="H17" t="s">
        <v>128</v>
      </c>
      <c r="I17" t="s">
        <v>22</v>
      </c>
      <c r="J17" t="s">
        <v>129</v>
      </c>
      <c r="K17">
        <v>43313.268900462965</v>
      </c>
      <c r="L17">
        <v>43313.276493055557</v>
      </c>
      <c r="M17">
        <v>0.18</v>
      </c>
      <c r="N17">
        <v>0</v>
      </c>
      <c r="O17">
        <v>2</v>
      </c>
      <c r="P17">
        <v>0</v>
      </c>
      <c r="Q17">
        <v>732</v>
      </c>
      <c r="R17">
        <v>0</v>
      </c>
      <c r="S17">
        <v>0.37</v>
      </c>
      <c r="T17">
        <v>0</v>
      </c>
      <c r="U17">
        <v>133.96</v>
      </c>
    </row>
    <row r="18" spans="1:21" x14ac:dyDescent="0.3">
      <c r="A18">
        <v>3137</v>
      </c>
      <c r="B18">
        <v>1</v>
      </c>
      <c r="C18" t="s">
        <v>78</v>
      </c>
      <c r="D18" t="s">
        <v>91</v>
      </c>
      <c r="E18" t="s">
        <v>194</v>
      </c>
      <c r="F18" t="s">
        <v>130</v>
      </c>
      <c r="G18" t="s">
        <v>72</v>
      </c>
      <c r="H18" t="s">
        <v>128</v>
      </c>
      <c r="I18" t="s">
        <v>22</v>
      </c>
      <c r="J18" t="s">
        <v>129</v>
      </c>
      <c r="K18">
        <v>43313.289409722223</v>
      </c>
      <c r="L18">
        <v>43313.292627314811</v>
      </c>
      <c r="M18">
        <v>0.08</v>
      </c>
      <c r="N18">
        <v>0</v>
      </c>
      <c r="O18">
        <v>0</v>
      </c>
      <c r="P18">
        <v>9</v>
      </c>
      <c r="Q18">
        <v>832</v>
      </c>
      <c r="R18">
        <v>0</v>
      </c>
      <c r="S18">
        <v>0</v>
      </c>
      <c r="T18">
        <v>0.75</v>
      </c>
      <c r="U18">
        <v>69.06</v>
      </c>
    </row>
    <row r="19" spans="1:21" x14ac:dyDescent="0.3">
      <c r="A19">
        <v>3139</v>
      </c>
      <c r="B19">
        <v>1</v>
      </c>
      <c r="C19" t="s">
        <v>79</v>
      </c>
      <c r="D19" t="s">
        <v>114</v>
      </c>
      <c r="E19" t="s">
        <v>195</v>
      </c>
      <c r="F19" t="s">
        <v>134</v>
      </c>
      <c r="G19" t="s">
        <v>72</v>
      </c>
      <c r="H19" t="s">
        <v>128</v>
      </c>
      <c r="I19" t="s">
        <v>22</v>
      </c>
      <c r="J19" t="s">
        <v>129</v>
      </c>
      <c r="K19">
        <v>43313.070671296293</v>
      </c>
      <c r="L19">
        <v>43313.27847222222</v>
      </c>
      <c r="M19">
        <v>5</v>
      </c>
      <c r="N19">
        <v>0</v>
      </c>
      <c r="O19">
        <v>0</v>
      </c>
      <c r="P19">
        <v>0</v>
      </c>
      <c r="Q19">
        <v>126</v>
      </c>
      <c r="R19">
        <v>0</v>
      </c>
      <c r="S19">
        <v>0</v>
      </c>
      <c r="T19">
        <v>0</v>
      </c>
      <c r="U19">
        <v>630</v>
      </c>
    </row>
    <row r="20" spans="1:21" x14ac:dyDescent="0.3">
      <c r="A20">
        <v>3140</v>
      </c>
      <c r="B20">
        <v>1</v>
      </c>
      <c r="C20" t="s">
        <v>78</v>
      </c>
      <c r="D20" t="s">
        <v>96</v>
      </c>
      <c r="E20" t="s">
        <v>196</v>
      </c>
      <c r="F20" t="s">
        <v>134</v>
      </c>
      <c r="G20" t="s">
        <v>72</v>
      </c>
      <c r="H20" t="s">
        <v>128</v>
      </c>
      <c r="I20" t="s">
        <v>22</v>
      </c>
      <c r="J20" t="s">
        <v>129</v>
      </c>
      <c r="K20">
        <v>43313.265104166669</v>
      </c>
      <c r="L20">
        <v>43313.304166666669</v>
      </c>
      <c r="M20">
        <v>0.95000000000000007</v>
      </c>
      <c r="N20">
        <v>0</v>
      </c>
      <c r="O20">
        <v>0</v>
      </c>
      <c r="P20">
        <v>0</v>
      </c>
      <c r="Q20">
        <v>60</v>
      </c>
      <c r="R20">
        <v>0</v>
      </c>
      <c r="S20">
        <v>0</v>
      </c>
      <c r="T20">
        <v>0</v>
      </c>
      <c r="U20">
        <v>57</v>
      </c>
    </row>
    <row r="21" spans="1:21" x14ac:dyDescent="0.3">
      <c r="A21">
        <v>3141</v>
      </c>
      <c r="B21">
        <v>1</v>
      </c>
      <c r="C21" t="s">
        <v>79</v>
      </c>
      <c r="D21" t="s">
        <v>124</v>
      </c>
      <c r="E21" t="s">
        <v>197</v>
      </c>
      <c r="F21" t="s">
        <v>130</v>
      </c>
      <c r="G21" t="s">
        <v>72</v>
      </c>
      <c r="H21" t="s">
        <v>128</v>
      </c>
      <c r="I21" t="s">
        <v>22</v>
      </c>
      <c r="J21" t="s">
        <v>129</v>
      </c>
      <c r="K21">
        <v>43313.285775462966</v>
      </c>
      <c r="L21">
        <v>43313.300069444442</v>
      </c>
      <c r="M21">
        <v>0.35</v>
      </c>
      <c r="N21">
        <v>0</v>
      </c>
      <c r="O21">
        <v>260</v>
      </c>
      <c r="P21">
        <v>0</v>
      </c>
      <c r="Q21">
        <v>759</v>
      </c>
      <c r="R21">
        <v>0</v>
      </c>
      <c r="S21">
        <v>91</v>
      </c>
      <c r="T21">
        <v>0</v>
      </c>
      <c r="U21">
        <v>265.64999999999998</v>
      </c>
    </row>
    <row r="22" spans="1:21" x14ac:dyDescent="0.3">
      <c r="A22">
        <v>3142</v>
      </c>
      <c r="B22">
        <v>1</v>
      </c>
      <c r="C22" t="s">
        <v>79</v>
      </c>
      <c r="D22" t="s">
        <v>108</v>
      </c>
      <c r="E22" t="s">
        <v>198</v>
      </c>
      <c r="F22" t="s">
        <v>130</v>
      </c>
      <c r="G22" t="s">
        <v>72</v>
      </c>
      <c r="H22" t="s">
        <v>128</v>
      </c>
      <c r="I22" t="s">
        <v>22</v>
      </c>
      <c r="J22" t="s">
        <v>129</v>
      </c>
      <c r="K22">
        <v>43313.287627314814</v>
      </c>
      <c r="L22">
        <v>43313.298564814817</v>
      </c>
      <c r="M22">
        <v>0.25</v>
      </c>
      <c r="N22">
        <v>1</v>
      </c>
      <c r="O22">
        <v>1876</v>
      </c>
      <c r="P22">
        <v>1</v>
      </c>
      <c r="Q22">
        <v>1342</v>
      </c>
      <c r="R22">
        <v>0.25</v>
      </c>
      <c r="S22">
        <v>469</v>
      </c>
      <c r="T22">
        <v>0.25</v>
      </c>
      <c r="U22">
        <v>335.5</v>
      </c>
    </row>
    <row r="23" spans="1:21" x14ac:dyDescent="0.3">
      <c r="A23">
        <v>3143</v>
      </c>
      <c r="B23">
        <v>1</v>
      </c>
      <c r="C23" t="s">
        <v>79</v>
      </c>
      <c r="D23" t="s">
        <v>124</v>
      </c>
      <c r="E23" t="s">
        <v>197</v>
      </c>
      <c r="F23" t="s">
        <v>130</v>
      </c>
      <c r="G23" t="s">
        <v>72</v>
      </c>
      <c r="H23" t="s">
        <v>128</v>
      </c>
      <c r="I23" t="s">
        <v>22</v>
      </c>
      <c r="J23" t="s">
        <v>129</v>
      </c>
      <c r="K23">
        <v>43313.28628472222</v>
      </c>
      <c r="L23">
        <v>43313.299224537041</v>
      </c>
      <c r="M23">
        <v>0.3</v>
      </c>
      <c r="N23">
        <v>0</v>
      </c>
      <c r="O23">
        <v>260</v>
      </c>
      <c r="P23">
        <v>0</v>
      </c>
      <c r="Q23">
        <v>759</v>
      </c>
      <c r="R23">
        <v>0</v>
      </c>
      <c r="S23">
        <v>78</v>
      </c>
      <c r="T23">
        <v>0</v>
      </c>
      <c r="U23">
        <v>227.7</v>
      </c>
    </row>
    <row r="24" spans="1:21" x14ac:dyDescent="0.3">
      <c r="A24">
        <v>3144</v>
      </c>
      <c r="B24">
        <v>1</v>
      </c>
      <c r="C24" t="s">
        <v>79</v>
      </c>
      <c r="D24" t="s">
        <v>108</v>
      </c>
      <c r="E24" t="s">
        <v>198</v>
      </c>
      <c r="F24" t="s">
        <v>131</v>
      </c>
      <c r="G24" t="s">
        <v>72</v>
      </c>
      <c r="H24" t="s">
        <v>128</v>
      </c>
      <c r="I24" t="s">
        <v>22</v>
      </c>
      <c r="J24" t="s">
        <v>129</v>
      </c>
      <c r="K24">
        <v>43313.289733796293</v>
      </c>
      <c r="L24">
        <v>43313.299710648149</v>
      </c>
      <c r="M24">
        <v>0.23</v>
      </c>
      <c r="N24">
        <v>1</v>
      </c>
      <c r="O24">
        <v>1876</v>
      </c>
      <c r="P24">
        <v>1</v>
      </c>
      <c r="Q24">
        <v>1342</v>
      </c>
      <c r="R24">
        <v>0.23</v>
      </c>
      <c r="S24">
        <v>437.11</v>
      </c>
      <c r="T24">
        <v>0.23</v>
      </c>
      <c r="U24">
        <v>312.69</v>
      </c>
    </row>
    <row r="25" spans="1:21" x14ac:dyDescent="0.3">
      <c r="A25">
        <v>3146</v>
      </c>
      <c r="B25">
        <v>1</v>
      </c>
      <c r="C25" t="s">
        <v>78</v>
      </c>
      <c r="D25" t="s">
        <v>96</v>
      </c>
      <c r="E25" t="s">
        <v>199</v>
      </c>
      <c r="F25" t="s">
        <v>127</v>
      </c>
      <c r="G25" t="s">
        <v>72</v>
      </c>
      <c r="H25" t="s">
        <v>128</v>
      </c>
      <c r="I25" t="s">
        <v>22</v>
      </c>
      <c r="J25" t="s">
        <v>129</v>
      </c>
      <c r="K25">
        <v>43313.29583333333</v>
      </c>
      <c r="L25">
        <v>43313.301307870373</v>
      </c>
      <c r="M25">
        <v>0.12000000000000001</v>
      </c>
      <c r="N25">
        <v>0</v>
      </c>
      <c r="O25">
        <v>410</v>
      </c>
      <c r="P25">
        <v>0</v>
      </c>
      <c r="Q25">
        <v>2550</v>
      </c>
      <c r="R25">
        <v>0</v>
      </c>
      <c r="S25">
        <v>47.97</v>
      </c>
      <c r="T25">
        <v>0</v>
      </c>
      <c r="U25">
        <v>298.35000000000002</v>
      </c>
    </row>
    <row r="26" spans="1:21" x14ac:dyDescent="0.3">
      <c r="A26">
        <v>3147</v>
      </c>
      <c r="B26">
        <v>1</v>
      </c>
      <c r="C26" t="s">
        <v>79</v>
      </c>
      <c r="D26" t="s">
        <v>110</v>
      </c>
      <c r="E26" t="s">
        <v>200</v>
      </c>
      <c r="F26" t="s">
        <v>130</v>
      </c>
      <c r="G26" t="s">
        <v>72</v>
      </c>
      <c r="H26" t="s">
        <v>132</v>
      </c>
      <c r="I26" t="s">
        <v>22</v>
      </c>
      <c r="J26" t="s">
        <v>129</v>
      </c>
      <c r="K26">
        <v>43313.30023148148</v>
      </c>
      <c r="L26">
        <v>43313.301504629628</v>
      </c>
      <c r="M26">
        <v>0.03</v>
      </c>
      <c r="N26">
        <v>1</v>
      </c>
      <c r="O26">
        <v>511</v>
      </c>
      <c r="P26">
        <v>15</v>
      </c>
      <c r="Q26">
        <v>1487</v>
      </c>
      <c r="R26">
        <v>0.03</v>
      </c>
      <c r="S26">
        <v>16.86</v>
      </c>
      <c r="T26">
        <v>0.5</v>
      </c>
      <c r="U26">
        <v>49.07</v>
      </c>
    </row>
    <row r="27" spans="1:21" x14ac:dyDescent="0.3">
      <c r="A27">
        <v>3148</v>
      </c>
      <c r="B27">
        <v>1</v>
      </c>
      <c r="C27" t="s">
        <v>79</v>
      </c>
      <c r="D27" t="s">
        <v>122</v>
      </c>
      <c r="E27" t="s">
        <v>201</v>
      </c>
      <c r="F27" t="s">
        <v>130</v>
      </c>
      <c r="G27" t="s">
        <v>72</v>
      </c>
      <c r="H27" t="s">
        <v>132</v>
      </c>
      <c r="I27" t="s">
        <v>22</v>
      </c>
      <c r="J27" t="s">
        <v>129</v>
      </c>
      <c r="K27">
        <v>43313.304386574076</v>
      </c>
      <c r="L27">
        <v>43313.30636574074</v>
      </c>
      <c r="M27">
        <v>0.05</v>
      </c>
      <c r="N27">
        <v>0</v>
      </c>
      <c r="O27">
        <v>0</v>
      </c>
      <c r="P27">
        <v>36</v>
      </c>
      <c r="Q27">
        <v>2137</v>
      </c>
      <c r="R27">
        <v>0</v>
      </c>
      <c r="S27">
        <v>0</v>
      </c>
      <c r="T27">
        <v>1.8</v>
      </c>
      <c r="U27">
        <v>106.85</v>
      </c>
    </row>
    <row r="28" spans="1:21" x14ac:dyDescent="0.3">
      <c r="A28">
        <v>3149</v>
      </c>
      <c r="B28">
        <v>1</v>
      </c>
      <c r="C28" t="s">
        <v>79</v>
      </c>
      <c r="D28" t="s">
        <v>113</v>
      </c>
      <c r="E28" t="s">
        <v>202</v>
      </c>
      <c r="F28" t="s">
        <v>134</v>
      </c>
      <c r="G28" t="s">
        <v>72</v>
      </c>
      <c r="H28" t="s">
        <v>128</v>
      </c>
      <c r="I28" t="s">
        <v>22</v>
      </c>
      <c r="J28" t="s">
        <v>129</v>
      </c>
      <c r="K28">
        <v>43313.288888888892</v>
      </c>
      <c r="L28">
        <v>43313.330555555556</v>
      </c>
      <c r="M28">
        <v>1</v>
      </c>
      <c r="N28">
        <v>0</v>
      </c>
      <c r="O28">
        <v>0</v>
      </c>
      <c r="P28">
        <v>0</v>
      </c>
      <c r="Q28">
        <v>70</v>
      </c>
      <c r="R28">
        <v>0</v>
      </c>
      <c r="S28">
        <v>0</v>
      </c>
      <c r="T28">
        <v>0</v>
      </c>
      <c r="U28">
        <v>70</v>
      </c>
    </row>
    <row r="29" spans="1:21" x14ac:dyDescent="0.3">
      <c r="A29">
        <v>3151</v>
      </c>
      <c r="B29">
        <v>1</v>
      </c>
      <c r="C29" t="s">
        <v>79</v>
      </c>
      <c r="D29" t="s">
        <v>114</v>
      </c>
      <c r="E29" t="s">
        <v>203</v>
      </c>
      <c r="F29" t="s">
        <v>130</v>
      </c>
      <c r="G29" t="s">
        <v>72</v>
      </c>
      <c r="H29" t="s">
        <v>132</v>
      </c>
      <c r="I29" t="s">
        <v>22</v>
      </c>
      <c r="J29" t="s">
        <v>129</v>
      </c>
      <c r="K29">
        <v>43313.344965277778</v>
      </c>
      <c r="L29">
        <v>43313.345416666663</v>
      </c>
      <c r="M29">
        <v>0.02</v>
      </c>
      <c r="N29">
        <v>3</v>
      </c>
      <c r="O29">
        <v>5807</v>
      </c>
      <c r="P29">
        <v>0</v>
      </c>
      <c r="Q29">
        <v>454</v>
      </c>
      <c r="R29">
        <v>0.05</v>
      </c>
      <c r="S29">
        <v>98.72</v>
      </c>
      <c r="T29">
        <v>0</v>
      </c>
      <c r="U29">
        <v>7.72</v>
      </c>
    </row>
    <row r="30" spans="1:21" x14ac:dyDescent="0.3">
      <c r="A30">
        <v>3154</v>
      </c>
      <c r="B30">
        <v>1</v>
      </c>
      <c r="C30" t="s">
        <v>79</v>
      </c>
      <c r="D30" t="s">
        <v>119</v>
      </c>
      <c r="E30" t="s">
        <v>204</v>
      </c>
      <c r="F30" t="s">
        <v>130</v>
      </c>
      <c r="G30" t="s">
        <v>72</v>
      </c>
      <c r="H30" t="s">
        <v>128</v>
      </c>
      <c r="I30" t="s">
        <v>22</v>
      </c>
      <c r="J30" t="s">
        <v>129</v>
      </c>
      <c r="K30">
        <v>43313.351539351854</v>
      </c>
      <c r="L30">
        <v>43313.377847222226</v>
      </c>
      <c r="M30">
        <v>0.63</v>
      </c>
      <c r="N30">
        <v>0</v>
      </c>
      <c r="O30">
        <v>41</v>
      </c>
      <c r="P30">
        <v>0</v>
      </c>
      <c r="Q30">
        <v>121</v>
      </c>
      <c r="R30">
        <v>0</v>
      </c>
      <c r="S30">
        <v>25.95</v>
      </c>
      <c r="T30">
        <v>0</v>
      </c>
      <c r="U30">
        <v>76.59</v>
      </c>
    </row>
    <row r="31" spans="1:21" x14ac:dyDescent="0.3">
      <c r="A31">
        <v>3156</v>
      </c>
      <c r="B31">
        <v>1</v>
      </c>
      <c r="C31" t="s">
        <v>79</v>
      </c>
      <c r="D31" t="s">
        <v>114</v>
      </c>
      <c r="E31" t="s">
        <v>205</v>
      </c>
      <c r="F31" t="s">
        <v>153</v>
      </c>
      <c r="G31" t="s">
        <v>71</v>
      </c>
      <c r="H31" t="s">
        <v>128</v>
      </c>
      <c r="I31" t="s">
        <v>22</v>
      </c>
      <c r="J31" t="s">
        <v>129</v>
      </c>
      <c r="K31">
        <v>43313.299826388888</v>
      </c>
      <c r="L31">
        <v>43313.372916666667</v>
      </c>
      <c r="M31">
        <v>1.77</v>
      </c>
      <c r="N31">
        <v>0</v>
      </c>
      <c r="O31">
        <v>121</v>
      </c>
      <c r="P31">
        <v>0</v>
      </c>
      <c r="Q31">
        <v>0</v>
      </c>
      <c r="R31">
        <v>0</v>
      </c>
      <c r="S31">
        <v>213.81</v>
      </c>
      <c r="T31">
        <v>0</v>
      </c>
      <c r="U31">
        <v>0</v>
      </c>
    </row>
    <row r="32" spans="1:21" x14ac:dyDescent="0.3">
      <c r="A32">
        <v>3157</v>
      </c>
      <c r="B32">
        <v>1</v>
      </c>
      <c r="C32" t="s">
        <v>78</v>
      </c>
      <c r="D32" t="s">
        <v>98</v>
      </c>
      <c r="E32" t="s">
        <v>206</v>
      </c>
      <c r="F32" t="s">
        <v>130</v>
      </c>
      <c r="G32" t="s">
        <v>72</v>
      </c>
      <c r="H32" t="s">
        <v>128</v>
      </c>
      <c r="I32" t="s">
        <v>22</v>
      </c>
      <c r="J32" t="s">
        <v>129</v>
      </c>
      <c r="K32">
        <v>43313.36582175926</v>
      </c>
      <c r="L32">
        <v>43313.377071759256</v>
      </c>
      <c r="M32">
        <v>0.27</v>
      </c>
      <c r="N32">
        <v>0</v>
      </c>
      <c r="O32">
        <v>0</v>
      </c>
      <c r="P32">
        <v>0</v>
      </c>
      <c r="Q32">
        <v>26</v>
      </c>
      <c r="R32">
        <v>0</v>
      </c>
      <c r="S32">
        <v>0</v>
      </c>
      <c r="T32">
        <v>0</v>
      </c>
      <c r="U32">
        <v>6.94</v>
      </c>
    </row>
    <row r="33" spans="1:21" x14ac:dyDescent="0.3">
      <c r="A33">
        <v>3158</v>
      </c>
      <c r="B33">
        <v>1</v>
      </c>
      <c r="C33" t="s">
        <v>78</v>
      </c>
      <c r="D33" t="s">
        <v>95</v>
      </c>
      <c r="E33" t="s">
        <v>207</v>
      </c>
      <c r="F33" t="s">
        <v>130</v>
      </c>
      <c r="G33" t="s">
        <v>72</v>
      </c>
      <c r="H33" t="s">
        <v>128</v>
      </c>
      <c r="I33" t="s">
        <v>22</v>
      </c>
      <c r="J33" t="s">
        <v>129</v>
      </c>
      <c r="K33">
        <v>43313.359571759262</v>
      </c>
      <c r="L33">
        <v>43313.362245370372</v>
      </c>
      <c r="M33">
        <v>7.0000000000000007E-2</v>
      </c>
      <c r="N33">
        <v>1</v>
      </c>
      <c r="O33">
        <v>940</v>
      </c>
      <c r="P33">
        <v>0</v>
      </c>
      <c r="Q33">
        <v>56</v>
      </c>
      <c r="R33">
        <v>7.0000000000000007E-2</v>
      </c>
      <c r="S33">
        <v>62.98</v>
      </c>
      <c r="T33">
        <v>0</v>
      </c>
      <c r="U33">
        <v>3.75</v>
      </c>
    </row>
    <row r="34" spans="1:21" x14ac:dyDescent="0.3">
      <c r="A34">
        <v>3159</v>
      </c>
      <c r="B34">
        <v>1</v>
      </c>
      <c r="C34" t="s">
        <v>78</v>
      </c>
      <c r="D34" t="s">
        <v>104</v>
      </c>
      <c r="E34" t="s">
        <v>208</v>
      </c>
      <c r="F34" t="s">
        <v>153</v>
      </c>
      <c r="G34" t="s">
        <v>71</v>
      </c>
      <c r="H34" t="s">
        <v>128</v>
      </c>
      <c r="I34" t="s">
        <v>22</v>
      </c>
      <c r="J34" t="s">
        <v>129</v>
      </c>
      <c r="K34">
        <v>43313.38076388889</v>
      </c>
      <c r="L34">
        <v>43313.402083333334</v>
      </c>
      <c r="M34">
        <v>0.52</v>
      </c>
      <c r="N34">
        <v>0</v>
      </c>
      <c r="O34">
        <v>0</v>
      </c>
      <c r="P34">
        <v>0</v>
      </c>
      <c r="Q34">
        <v>17</v>
      </c>
      <c r="R34">
        <v>0</v>
      </c>
      <c r="S34">
        <v>0</v>
      </c>
      <c r="T34">
        <v>0</v>
      </c>
      <c r="U34">
        <v>8.7900000000000009</v>
      </c>
    </row>
    <row r="35" spans="1:21" x14ac:dyDescent="0.3">
      <c r="A35">
        <v>3160</v>
      </c>
      <c r="B35">
        <v>1</v>
      </c>
      <c r="C35" t="s">
        <v>78</v>
      </c>
      <c r="D35" t="s">
        <v>86</v>
      </c>
      <c r="E35" t="s">
        <v>209</v>
      </c>
      <c r="F35" t="s">
        <v>130</v>
      </c>
      <c r="G35" t="s">
        <v>72</v>
      </c>
      <c r="H35" t="s">
        <v>128</v>
      </c>
      <c r="I35" t="s">
        <v>22</v>
      </c>
      <c r="J35" t="s">
        <v>129</v>
      </c>
      <c r="K35">
        <v>43313.317187499997</v>
      </c>
      <c r="L35">
        <v>43313.372916666667</v>
      </c>
      <c r="M35">
        <v>1.35</v>
      </c>
      <c r="N35">
        <v>0</v>
      </c>
      <c r="O35">
        <v>3</v>
      </c>
      <c r="P35">
        <v>0</v>
      </c>
      <c r="Q35">
        <v>0</v>
      </c>
      <c r="R35">
        <v>0</v>
      </c>
      <c r="S35">
        <v>4.05</v>
      </c>
      <c r="T35">
        <v>0</v>
      </c>
      <c r="U35">
        <v>0</v>
      </c>
    </row>
    <row r="36" spans="1:21" x14ac:dyDescent="0.3">
      <c r="A36">
        <v>3161</v>
      </c>
      <c r="B36">
        <v>1</v>
      </c>
      <c r="C36" t="s">
        <v>79</v>
      </c>
      <c r="D36" t="s">
        <v>115</v>
      </c>
      <c r="E36" t="s">
        <v>210</v>
      </c>
      <c r="F36" t="s">
        <v>136</v>
      </c>
      <c r="G36" t="s">
        <v>72</v>
      </c>
      <c r="H36" t="s">
        <v>128</v>
      </c>
      <c r="I36" t="s">
        <v>22</v>
      </c>
      <c r="J36" t="s">
        <v>129</v>
      </c>
      <c r="K36">
        <v>43313.463020833333</v>
      </c>
      <c r="L36">
        <v>43313.62059027778</v>
      </c>
      <c r="M36">
        <v>3.7800000000000002</v>
      </c>
      <c r="N36">
        <v>0</v>
      </c>
      <c r="O36">
        <v>0</v>
      </c>
      <c r="P36">
        <v>32</v>
      </c>
      <c r="Q36">
        <v>2066</v>
      </c>
      <c r="R36">
        <v>0</v>
      </c>
      <c r="S36">
        <v>0</v>
      </c>
      <c r="T36">
        <v>121.06</v>
      </c>
      <c r="U36">
        <v>7815.68</v>
      </c>
    </row>
    <row r="37" spans="1:21" x14ac:dyDescent="0.3">
      <c r="A37">
        <v>3162</v>
      </c>
      <c r="B37">
        <v>1</v>
      </c>
      <c r="C37" t="s">
        <v>78</v>
      </c>
      <c r="D37" t="s">
        <v>106</v>
      </c>
      <c r="E37" t="s">
        <v>211</v>
      </c>
      <c r="F37" t="s">
        <v>149</v>
      </c>
      <c r="G37" t="s">
        <v>71</v>
      </c>
      <c r="H37" t="s">
        <v>128</v>
      </c>
      <c r="I37" t="s">
        <v>22</v>
      </c>
      <c r="J37" t="s">
        <v>129</v>
      </c>
      <c r="K37">
        <v>43313.278993055559</v>
      </c>
      <c r="L37">
        <v>43313.37222222222</v>
      </c>
      <c r="M37">
        <v>2.25</v>
      </c>
      <c r="N37">
        <v>0</v>
      </c>
      <c r="O37">
        <v>0</v>
      </c>
      <c r="P37">
        <v>0</v>
      </c>
      <c r="Q37">
        <v>1</v>
      </c>
      <c r="R37">
        <v>0</v>
      </c>
      <c r="S37">
        <v>0</v>
      </c>
      <c r="T37">
        <v>0</v>
      </c>
      <c r="U37">
        <v>2.25</v>
      </c>
    </row>
    <row r="38" spans="1:21" x14ac:dyDescent="0.3">
      <c r="A38">
        <v>3163</v>
      </c>
      <c r="B38">
        <v>1</v>
      </c>
      <c r="C38" t="s">
        <v>79</v>
      </c>
      <c r="D38" t="s">
        <v>124</v>
      </c>
      <c r="E38" t="s">
        <v>212</v>
      </c>
      <c r="F38" t="s">
        <v>130</v>
      </c>
      <c r="G38" t="s">
        <v>72</v>
      </c>
      <c r="H38" t="s">
        <v>128</v>
      </c>
      <c r="I38" t="s">
        <v>22</v>
      </c>
      <c r="J38" t="s">
        <v>129</v>
      </c>
      <c r="K38">
        <v>43313.373252314814</v>
      </c>
      <c r="L38">
        <v>43313.378923611112</v>
      </c>
      <c r="M38">
        <v>0.13</v>
      </c>
      <c r="N38">
        <v>0</v>
      </c>
      <c r="O38">
        <v>1709</v>
      </c>
      <c r="P38">
        <v>0</v>
      </c>
      <c r="Q38">
        <v>244</v>
      </c>
      <c r="R38">
        <v>0</v>
      </c>
      <c r="S38">
        <v>227.3</v>
      </c>
      <c r="T38">
        <v>0</v>
      </c>
      <c r="U38">
        <v>32.449999999999996</v>
      </c>
    </row>
    <row r="39" spans="1:21" x14ac:dyDescent="0.3">
      <c r="A39">
        <v>3166</v>
      </c>
      <c r="B39">
        <v>1</v>
      </c>
      <c r="C39" t="s">
        <v>78</v>
      </c>
      <c r="D39" t="s">
        <v>104</v>
      </c>
      <c r="E39" t="s">
        <v>213</v>
      </c>
      <c r="F39" t="s">
        <v>130</v>
      </c>
      <c r="G39" t="s">
        <v>72</v>
      </c>
      <c r="H39" t="s">
        <v>128</v>
      </c>
      <c r="I39" t="s">
        <v>22</v>
      </c>
      <c r="J39" t="s">
        <v>129</v>
      </c>
      <c r="K39">
        <v>43313.354143518518</v>
      </c>
      <c r="L39">
        <v>43313.384027777778</v>
      </c>
      <c r="M39">
        <v>0.73</v>
      </c>
      <c r="N39">
        <v>0</v>
      </c>
      <c r="O39">
        <v>41</v>
      </c>
      <c r="P39">
        <v>0</v>
      </c>
      <c r="Q39">
        <v>0</v>
      </c>
      <c r="R39">
        <v>0</v>
      </c>
      <c r="S39">
        <v>30.05</v>
      </c>
      <c r="T39">
        <v>0</v>
      </c>
      <c r="U39">
        <v>0</v>
      </c>
    </row>
    <row r="40" spans="1:21" x14ac:dyDescent="0.3">
      <c r="A40">
        <v>3167</v>
      </c>
      <c r="B40">
        <v>1</v>
      </c>
      <c r="C40" t="s">
        <v>78</v>
      </c>
      <c r="D40" t="s">
        <v>102</v>
      </c>
      <c r="E40" t="s">
        <v>214</v>
      </c>
      <c r="F40" t="s">
        <v>130</v>
      </c>
      <c r="G40" t="s">
        <v>72</v>
      </c>
      <c r="H40" t="s">
        <v>128</v>
      </c>
      <c r="I40" t="s">
        <v>22</v>
      </c>
      <c r="J40" t="s">
        <v>129</v>
      </c>
      <c r="K40">
        <v>43313.285937499997</v>
      </c>
      <c r="L40">
        <v>43313.384027777778</v>
      </c>
      <c r="M40">
        <v>2.3699999999999997</v>
      </c>
      <c r="N40">
        <v>0</v>
      </c>
      <c r="O40">
        <v>0</v>
      </c>
      <c r="P40">
        <v>0</v>
      </c>
      <c r="Q40">
        <v>119</v>
      </c>
      <c r="R40">
        <v>0</v>
      </c>
      <c r="S40">
        <v>0</v>
      </c>
      <c r="T40">
        <v>0</v>
      </c>
      <c r="U40">
        <v>281.67</v>
      </c>
    </row>
    <row r="41" spans="1:21" x14ac:dyDescent="0.3">
      <c r="A41">
        <v>3169</v>
      </c>
      <c r="B41">
        <v>1</v>
      </c>
      <c r="C41" t="s">
        <v>79</v>
      </c>
      <c r="D41" t="s">
        <v>109</v>
      </c>
      <c r="E41" t="s">
        <v>215</v>
      </c>
      <c r="F41" t="s">
        <v>130</v>
      </c>
      <c r="G41" t="s">
        <v>72</v>
      </c>
      <c r="H41" t="s">
        <v>132</v>
      </c>
      <c r="I41" t="s">
        <v>22</v>
      </c>
      <c r="J41" t="s">
        <v>129</v>
      </c>
      <c r="K41">
        <v>43313.382650462961</v>
      </c>
      <c r="L41">
        <v>43313.384027777778</v>
      </c>
      <c r="M41">
        <v>0.03</v>
      </c>
      <c r="N41">
        <v>2</v>
      </c>
      <c r="O41">
        <v>31</v>
      </c>
      <c r="P41">
        <v>121</v>
      </c>
      <c r="Q41">
        <v>5461</v>
      </c>
      <c r="R41">
        <v>7.0000000000000007E-2</v>
      </c>
      <c r="S41">
        <v>1.02</v>
      </c>
      <c r="T41">
        <v>3.9899999999999998</v>
      </c>
      <c r="U41">
        <v>180.20999999999998</v>
      </c>
    </row>
    <row r="42" spans="1:21" x14ac:dyDescent="0.3">
      <c r="A42">
        <v>3170</v>
      </c>
      <c r="B42">
        <v>1</v>
      </c>
      <c r="C42" t="s">
        <v>79</v>
      </c>
      <c r="D42" t="s">
        <v>114</v>
      </c>
      <c r="E42" t="s">
        <v>216</v>
      </c>
      <c r="F42" t="s">
        <v>130</v>
      </c>
      <c r="G42" t="s">
        <v>72</v>
      </c>
      <c r="H42" t="s">
        <v>132</v>
      </c>
      <c r="I42" t="s">
        <v>22</v>
      </c>
      <c r="J42" t="s">
        <v>129</v>
      </c>
      <c r="K42">
        <v>43313.382800925923</v>
      </c>
      <c r="L42">
        <v>43313.384027777778</v>
      </c>
      <c r="M42">
        <v>0.03</v>
      </c>
      <c r="N42">
        <v>0</v>
      </c>
      <c r="O42">
        <v>0</v>
      </c>
      <c r="P42">
        <v>0</v>
      </c>
      <c r="Q42">
        <v>356</v>
      </c>
      <c r="R42">
        <v>0</v>
      </c>
      <c r="S42">
        <v>0</v>
      </c>
      <c r="T42">
        <v>0</v>
      </c>
      <c r="U42">
        <v>11.75</v>
      </c>
    </row>
    <row r="43" spans="1:21" x14ac:dyDescent="0.3">
      <c r="A43">
        <v>3171</v>
      </c>
      <c r="B43">
        <v>1</v>
      </c>
      <c r="C43" t="s">
        <v>78</v>
      </c>
      <c r="D43" t="s">
        <v>80</v>
      </c>
      <c r="E43" t="s">
        <v>217</v>
      </c>
      <c r="F43" t="s">
        <v>135</v>
      </c>
      <c r="G43" t="s">
        <v>71</v>
      </c>
      <c r="H43" t="s">
        <v>128</v>
      </c>
      <c r="I43" t="s">
        <v>22</v>
      </c>
      <c r="J43" t="s">
        <v>137</v>
      </c>
      <c r="K43">
        <v>43313.449143518519</v>
      </c>
      <c r="L43">
        <v>43313.638194444444</v>
      </c>
      <c r="M43">
        <v>4.55</v>
      </c>
      <c r="N43">
        <v>0</v>
      </c>
      <c r="O43">
        <v>197</v>
      </c>
      <c r="P43">
        <v>0</v>
      </c>
      <c r="Q43">
        <v>0</v>
      </c>
      <c r="R43">
        <v>0</v>
      </c>
      <c r="S43">
        <v>896.34999999999991</v>
      </c>
      <c r="T43">
        <v>0</v>
      </c>
      <c r="U43">
        <v>0</v>
      </c>
    </row>
    <row r="44" spans="1:21" x14ac:dyDescent="0.3">
      <c r="A44">
        <v>3172</v>
      </c>
      <c r="B44">
        <v>1</v>
      </c>
      <c r="C44" t="s">
        <v>79</v>
      </c>
      <c r="D44" t="s">
        <v>114</v>
      </c>
      <c r="E44" t="s">
        <v>218</v>
      </c>
      <c r="F44" t="s">
        <v>149</v>
      </c>
      <c r="G44" t="s">
        <v>71</v>
      </c>
      <c r="H44" t="s">
        <v>128</v>
      </c>
      <c r="I44" t="s">
        <v>22</v>
      </c>
      <c r="J44" t="s">
        <v>129</v>
      </c>
      <c r="K44">
        <v>43313.358854166669</v>
      </c>
      <c r="L44">
        <v>43313.383333333331</v>
      </c>
      <c r="M44">
        <v>0.6</v>
      </c>
      <c r="N44">
        <v>0</v>
      </c>
      <c r="O44">
        <v>146</v>
      </c>
      <c r="P44">
        <v>0</v>
      </c>
      <c r="Q44">
        <v>0</v>
      </c>
      <c r="R44">
        <v>0</v>
      </c>
      <c r="S44">
        <v>87.6</v>
      </c>
      <c r="T44">
        <v>0</v>
      </c>
      <c r="U44">
        <v>0</v>
      </c>
    </row>
    <row r="45" spans="1:21" x14ac:dyDescent="0.3">
      <c r="A45">
        <v>3173</v>
      </c>
      <c r="B45">
        <v>1</v>
      </c>
      <c r="C45" t="s">
        <v>78</v>
      </c>
      <c r="D45" t="s">
        <v>94</v>
      </c>
      <c r="E45" t="s">
        <v>219</v>
      </c>
      <c r="F45" t="s">
        <v>130</v>
      </c>
      <c r="G45" t="s">
        <v>72</v>
      </c>
      <c r="H45" t="s">
        <v>132</v>
      </c>
      <c r="I45" t="s">
        <v>22</v>
      </c>
      <c r="J45" t="s">
        <v>129</v>
      </c>
      <c r="K45">
        <v>43313.394143518519</v>
      </c>
      <c r="L45">
        <v>43313.394618055558</v>
      </c>
      <c r="M45">
        <v>0.02</v>
      </c>
      <c r="N45">
        <v>0</v>
      </c>
      <c r="O45">
        <v>2</v>
      </c>
      <c r="P45">
        <v>1</v>
      </c>
      <c r="Q45">
        <v>18</v>
      </c>
      <c r="R45">
        <v>0</v>
      </c>
      <c r="S45">
        <v>0.03</v>
      </c>
      <c r="T45">
        <v>0.02</v>
      </c>
      <c r="U45">
        <v>0.31</v>
      </c>
    </row>
    <row r="46" spans="1:21" x14ac:dyDescent="0.3">
      <c r="A46">
        <v>3175</v>
      </c>
      <c r="B46">
        <v>1</v>
      </c>
      <c r="C46" t="s">
        <v>79</v>
      </c>
      <c r="D46" t="s">
        <v>123</v>
      </c>
      <c r="E46" t="s">
        <v>220</v>
      </c>
      <c r="F46" t="s">
        <v>136</v>
      </c>
      <c r="G46" t="s">
        <v>72</v>
      </c>
      <c r="H46" t="s">
        <v>128</v>
      </c>
      <c r="I46" t="s">
        <v>22</v>
      </c>
      <c r="J46" t="s">
        <v>137</v>
      </c>
      <c r="K46">
        <v>43313.383877314816</v>
      </c>
      <c r="L46">
        <v>43313.772916666669</v>
      </c>
      <c r="M46">
        <v>9.3500000000000014</v>
      </c>
      <c r="N46">
        <v>0</v>
      </c>
      <c r="O46">
        <v>0</v>
      </c>
      <c r="P46">
        <v>0</v>
      </c>
      <c r="Q46">
        <v>108</v>
      </c>
      <c r="R46">
        <v>0</v>
      </c>
      <c r="S46">
        <v>0</v>
      </c>
      <c r="T46">
        <v>0</v>
      </c>
      <c r="U46">
        <v>1009.8</v>
      </c>
    </row>
    <row r="47" spans="1:21" x14ac:dyDescent="0.3">
      <c r="A47">
        <v>3178</v>
      </c>
      <c r="B47">
        <v>1</v>
      </c>
      <c r="C47" t="s">
        <v>78</v>
      </c>
      <c r="D47" t="s">
        <v>98</v>
      </c>
      <c r="E47" t="s">
        <v>221</v>
      </c>
      <c r="F47" t="s">
        <v>135</v>
      </c>
      <c r="G47" t="s">
        <v>72</v>
      </c>
      <c r="H47" t="s">
        <v>128</v>
      </c>
      <c r="I47" t="s">
        <v>22</v>
      </c>
      <c r="J47" t="s">
        <v>129</v>
      </c>
      <c r="K47">
        <v>43313.542870370373</v>
      </c>
      <c r="L47">
        <v>43313.556944444441</v>
      </c>
      <c r="M47">
        <v>0.35</v>
      </c>
      <c r="N47">
        <v>0</v>
      </c>
      <c r="O47">
        <v>0</v>
      </c>
      <c r="P47">
        <v>0</v>
      </c>
      <c r="Q47">
        <v>120</v>
      </c>
      <c r="R47">
        <v>0</v>
      </c>
      <c r="S47">
        <v>0</v>
      </c>
      <c r="T47">
        <v>0</v>
      </c>
      <c r="U47">
        <v>42</v>
      </c>
    </row>
    <row r="48" spans="1:21" x14ac:dyDescent="0.3">
      <c r="A48">
        <v>3180</v>
      </c>
      <c r="B48">
        <v>1</v>
      </c>
      <c r="C48" t="s">
        <v>79</v>
      </c>
      <c r="D48" t="s">
        <v>113</v>
      </c>
      <c r="E48" t="s">
        <v>222</v>
      </c>
      <c r="F48" t="s">
        <v>138</v>
      </c>
      <c r="G48" t="s">
        <v>72</v>
      </c>
      <c r="H48" t="s">
        <v>128</v>
      </c>
      <c r="I48" t="s">
        <v>22</v>
      </c>
      <c r="J48" t="s">
        <v>129</v>
      </c>
      <c r="K48">
        <v>43313.393576388888</v>
      </c>
      <c r="L48">
        <v>43313.520138888889</v>
      </c>
      <c r="M48">
        <v>3.05</v>
      </c>
      <c r="N48">
        <v>0</v>
      </c>
      <c r="O48">
        <v>0</v>
      </c>
      <c r="P48">
        <v>0</v>
      </c>
      <c r="Q48">
        <v>34</v>
      </c>
      <c r="R48">
        <v>0</v>
      </c>
      <c r="S48">
        <v>0</v>
      </c>
      <c r="T48">
        <v>0</v>
      </c>
      <c r="U48">
        <v>103.7</v>
      </c>
    </row>
    <row r="49" spans="1:21" x14ac:dyDescent="0.3">
      <c r="A49">
        <v>3181</v>
      </c>
      <c r="B49">
        <v>1</v>
      </c>
      <c r="C49" t="s">
        <v>79</v>
      </c>
      <c r="D49" t="s">
        <v>118</v>
      </c>
      <c r="E49" t="s">
        <v>223</v>
      </c>
      <c r="F49" t="s">
        <v>150</v>
      </c>
      <c r="G49" t="s">
        <v>71</v>
      </c>
      <c r="H49" t="s">
        <v>128</v>
      </c>
      <c r="I49" t="s">
        <v>22</v>
      </c>
      <c r="J49" t="s">
        <v>129</v>
      </c>
      <c r="K49">
        <v>43313.376238425924</v>
      </c>
      <c r="L49">
        <v>43313.394444444442</v>
      </c>
      <c r="M49">
        <v>0.45</v>
      </c>
      <c r="N49">
        <v>0</v>
      </c>
      <c r="O49">
        <v>346</v>
      </c>
      <c r="P49">
        <v>0</v>
      </c>
      <c r="Q49">
        <v>0</v>
      </c>
      <c r="R49">
        <v>0</v>
      </c>
      <c r="S49">
        <v>155.69999999999999</v>
      </c>
      <c r="T49">
        <v>0</v>
      </c>
      <c r="U49">
        <v>0</v>
      </c>
    </row>
    <row r="50" spans="1:21" x14ac:dyDescent="0.3">
      <c r="A50">
        <v>3182</v>
      </c>
      <c r="B50">
        <v>1</v>
      </c>
      <c r="C50" t="s">
        <v>78</v>
      </c>
      <c r="D50" t="s">
        <v>98</v>
      </c>
      <c r="E50" t="s">
        <v>206</v>
      </c>
      <c r="F50" t="s">
        <v>135</v>
      </c>
      <c r="G50" t="s">
        <v>72</v>
      </c>
      <c r="H50" t="s">
        <v>128</v>
      </c>
      <c r="I50" t="s">
        <v>22</v>
      </c>
      <c r="J50" t="s">
        <v>137</v>
      </c>
      <c r="K50">
        <v>43313.532453703701</v>
      </c>
      <c r="L50">
        <v>43313.563888888886</v>
      </c>
      <c r="M50">
        <v>0.77</v>
      </c>
      <c r="N50">
        <v>0</v>
      </c>
      <c r="O50">
        <v>0</v>
      </c>
      <c r="P50">
        <v>0</v>
      </c>
      <c r="Q50">
        <v>26</v>
      </c>
      <c r="R50">
        <v>0</v>
      </c>
      <c r="S50">
        <v>0</v>
      </c>
      <c r="T50">
        <v>0</v>
      </c>
      <c r="U50">
        <v>19.939999999999998</v>
      </c>
    </row>
    <row r="51" spans="1:21" x14ac:dyDescent="0.3">
      <c r="A51">
        <v>3183</v>
      </c>
      <c r="B51">
        <v>1</v>
      </c>
      <c r="C51" t="s">
        <v>78</v>
      </c>
      <c r="D51" t="s">
        <v>85</v>
      </c>
      <c r="E51" t="s">
        <v>224</v>
      </c>
      <c r="F51" t="s">
        <v>135</v>
      </c>
      <c r="G51" t="s">
        <v>71</v>
      </c>
      <c r="H51" t="s">
        <v>128</v>
      </c>
      <c r="I51" t="s">
        <v>22</v>
      </c>
      <c r="J51" t="s">
        <v>137</v>
      </c>
      <c r="K51">
        <v>43313.535937499997</v>
      </c>
      <c r="L51">
        <v>43313.659722222219</v>
      </c>
      <c r="M51">
        <v>2.98</v>
      </c>
      <c r="N51">
        <v>0</v>
      </c>
      <c r="O51">
        <v>14</v>
      </c>
      <c r="P51">
        <v>0</v>
      </c>
      <c r="Q51">
        <v>81</v>
      </c>
      <c r="R51">
        <v>0</v>
      </c>
      <c r="S51">
        <v>41.760000000000005</v>
      </c>
      <c r="T51">
        <v>0</v>
      </c>
      <c r="U51">
        <v>241.62</v>
      </c>
    </row>
    <row r="52" spans="1:21" x14ac:dyDescent="0.3">
      <c r="A52">
        <v>3184</v>
      </c>
      <c r="B52">
        <v>1</v>
      </c>
      <c r="C52" t="s">
        <v>78</v>
      </c>
      <c r="D52" t="s">
        <v>82</v>
      </c>
      <c r="E52" t="s">
        <v>225</v>
      </c>
      <c r="F52" t="s">
        <v>136</v>
      </c>
      <c r="G52" t="s">
        <v>71</v>
      </c>
      <c r="H52" t="s">
        <v>128</v>
      </c>
      <c r="I52" t="s">
        <v>22</v>
      </c>
      <c r="J52" t="s">
        <v>137</v>
      </c>
      <c r="K52">
        <v>43313.511631944442</v>
      </c>
      <c r="L52">
        <v>43313.743750000001</v>
      </c>
      <c r="M52">
        <v>5.58</v>
      </c>
      <c r="N52">
        <v>0</v>
      </c>
      <c r="O52">
        <v>6</v>
      </c>
      <c r="P52">
        <v>0</v>
      </c>
      <c r="Q52">
        <v>59</v>
      </c>
      <c r="R52">
        <v>0</v>
      </c>
      <c r="S52">
        <v>33.5</v>
      </c>
      <c r="T52">
        <v>0</v>
      </c>
      <c r="U52">
        <v>329.4</v>
      </c>
    </row>
    <row r="53" spans="1:21" x14ac:dyDescent="0.3">
      <c r="A53">
        <v>3185</v>
      </c>
      <c r="B53">
        <v>1</v>
      </c>
      <c r="C53" t="s">
        <v>78</v>
      </c>
      <c r="D53" t="s">
        <v>101</v>
      </c>
      <c r="E53" t="s">
        <v>226</v>
      </c>
      <c r="F53" t="s">
        <v>159</v>
      </c>
      <c r="G53" t="s">
        <v>71</v>
      </c>
      <c r="H53" t="s">
        <v>128</v>
      </c>
      <c r="I53" t="s">
        <v>22</v>
      </c>
      <c r="J53" t="s">
        <v>129</v>
      </c>
      <c r="K53">
        <v>43313.355405092596</v>
      </c>
      <c r="L53">
        <v>43313.4</v>
      </c>
      <c r="M53">
        <v>1.08</v>
      </c>
      <c r="N53">
        <v>0</v>
      </c>
      <c r="O53">
        <v>0</v>
      </c>
      <c r="P53">
        <v>0</v>
      </c>
      <c r="Q53">
        <v>8</v>
      </c>
      <c r="R53">
        <v>0</v>
      </c>
      <c r="S53">
        <v>0</v>
      </c>
      <c r="T53">
        <v>0</v>
      </c>
      <c r="U53">
        <v>8.66</v>
      </c>
    </row>
    <row r="54" spans="1:21" x14ac:dyDescent="0.3">
      <c r="A54">
        <v>3186</v>
      </c>
      <c r="B54">
        <v>1</v>
      </c>
      <c r="C54" t="s">
        <v>78</v>
      </c>
      <c r="D54" t="s">
        <v>89</v>
      </c>
      <c r="E54" t="s">
        <v>227</v>
      </c>
      <c r="F54" t="s">
        <v>130</v>
      </c>
      <c r="G54" t="s">
        <v>72</v>
      </c>
      <c r="H54" t="s">
        <v>128</v>
      </c>
      <c r="I54" t="s">
        <v>22</v>
      </c>
      <c r="J54" t="s">
        <v>129</v>
      </c>
      <c r="K54">
        <v>43313.424826388888</v>
      </c>
      <c r="L54">
        <v>43313.446238425924</v>
      </c>
      <c r="M54">
        <v>0.52</v>
      </c>
      <c r="N54">
        <v>4</v>
      </c>
      <c r="O54">
        <v>775</v>
      </c>
      <c r="P54">
        <v>0</v>
      </c>
      <c r="Q54">
        <v>47</v>
      </c>
      <c r="R54">
        <v>2.0699999999999998</v>
      </c>
      <c r="S54">
        <v>400.68</v>
      </c>
      <c r="T54">
        <v>0</v>
      </c>
      <c r="U54">
        <v>24.3</v>
      </c>
    </row>
    <row r="55" spans="1:21" x14ac:dyDescent="0.3">
      <c r="A55">
        <v>3187</v>
      </c>
      <c r="B55">
        <v>1</v>
      </c>
      <c r="C55" t="s">
        <v>78</v>
      </c>
      <c r="D55" t="s">
        <v>99</v>
      </c>
      <c r="E55" t="s">
        <v>228</v>
      </c>
      <c r="F55" t="s">
        <v>135</v>
      </c>
      <c r="G55" t="s">
        <v>71</v>
      </c>
      <c r="H55" t="s">
        <v>128</v>
      </c>
      <c r="I55" t="s">
        <v>22</v>
      </c>
      <c r="J55" t="s">
        <v>137</v>
      </c>
      <c r="K55">
        <v>43313.431770833333</v>
      </c>
      <c r="L55">
        <v>43313.461805555555</v>
      </c>
      <c r="M55">
        <v>0.73</v>
      </c>
      <c r="N55">
        <v>0</v>
      </c>
      <c r="O55">
        <v>149</v>
      </c>
      <c r="P55">
        <v>0</v>
      </c>
      <c r="Q55">
        <v>0</v>
      </c>
      <c r="R55">
        <v>0</v>
      </c>
      <c r="S55">
        <v>109.22</v>
      </c>
      <c r="T55">
        <v>0</v>
      </c>
      <c r="U55">
        <v>0</v>
      </c>
    </row>
    <row r="56" spans="1:21" x14ac:dyDescent="0.3">
      <c r="A56">
        <v>3188</v>
      </c>
      <c r="B56">
        <v>1</v>
      </c>
      <c r="C56" t="s">
        <v>78</v>
      </c>
      <c r="D56" t="s">
        <v>81</v>
      </c>
      <c r="E56" t="s">
        <v>229</v>
      </c>
      <c r="F56" t="s">
        <v>135</v>
      </c>
      <c r="G56" t="s">
        <v>71</v>
      </c>
      <c r="H56" t="s">
        <v>128</v>
      </c>
      <c r="I56" t="s">
        <v>22</v>
      </c>
      <c r="J56" t="s">
        <v>137</v>
      </c>
      <c r="K56">
        <v>43313.445671296293</v>
      </c>
      <c r="L56">
        <v>43313.45208333333</v>
      </c>
      <c r="M56">
        <v>0.17</v>
      </c>
      <c r="N56">
        <v>0</v>
      </c>
      <c r="O56">
        <v>441</v>
      </c>
      <c r="P56">
        <v>0</v>
      </c>
      <c r="Q56">
        <v>0</v>
      </c>
      <c r="R56">
        <v>0</v>
      </c>
      <c r="S56">
        <v>73.649999999999991</v>
      </c>
      <c r="T56">
        <v>0</v>
      </c>
      <c r="U56">
        <v>0</v>
      </c>
    </row>
    <row r="57" spans="1:21" x14ac:dyDescent="0.3">
      <c r="A57">
        <v>3189</v>
      </c>
      <c r="B57">
        <v>1</v>
      </c>
      <c r="C57" t="s">
        <v>79</v>
      </c>
      <c r="D57" t="s">
        <v>123</v>
      </c>
      <c r="E57" t="s">
        <v>230</v>
      </c>
      <c r="F57" t="s">
        <v>130</v>
      </c>
      <c r="G57" t="s">
        <v>72</v>
      </c>
      <c r="H57" t="s">
        <v>128</v>
      </c>
      <c r="I57" t="s">
        <v>22</v>
      </c>
      <c r="J57" t="s">
        <v>129</v>
      </c>
      <c r="K57">
        <v>43313.393599537034</v>
      </c>
      <c r="L57">
        <v>43313.401388888888</v>
      </c>
      <c r="M57">
        <v>0.2</v>
      </c>
      <c r="N57">
        <v>0</v>
      </c>
      <c r="O57">
        <v>0</v>
      </c>
      <c r="P57">
        <v>0</v>
      </c>
      <c r="Q57">
        <v>31</v>
      </c>
      <c r="R57">
        <v>0</v>
      </c>
      <c r="S57">
        <v>0</v>
      </c>
      <c r="T57">
        <v>0</v>
      </c>
      <c r="U57">
        <v>6.2</v>
      </c>
    </row>
    <row r="58" spans="1:21" x14ac:dyDescent="0.3">
      <c r="A58">
        <v>3190</v>
      </c>
      <c r="B58">
        <v>1</v>
      </c>
      <c r="C58" t="s">
        <v>78</v>
      </c>
      <c r="D58" t="s">
        <v>88</v>
      </c>
      <c r="E58" t="s">
        <v>231</v>
      </c>
      <c r="F58" t="s">
        <v>136</v>
      </c>
      <c r="G58" t="s">
        <v>71</v>
      </c>
      <c r="H58" t="s">
        <v>128</v>
      </c>
      <c r="I58" t="s">
        <v>22</v>
      </c>
      <c r="J58" t="s">
        <v>137</v>
      </c>
      <c r="K58">
        <v>43313.671331018515</v>
      </c>
      <c r="L58">
        <v>43313.728472222225</v>
      </c>
      <c r="M58">
        <v>1.3800000000000001</v>
      </c>
      <c r="N58">
        <v>0</v>
      </c>
      <c r="O58">
        <v>171</v>
      </c>
      <c r="P58">
        <v>0</v>
      </c>
      <c r="Q58">
        <v>0</v>
      </c>
      <c r="R58">
        <v>0</v>
      </c>
      <c r="S58">
        <v>236.49</v>
      </c>
      <c r="T58">
        <v>0</v>
      </c>
      <c r="U58">
        <v>0</v>
      </c>
    </row>
    <row r="59" spans="1:21" x14ac:dyDescent="0.3">
      <c r="A59">
        <v>3191</v>
      </c>
      <c r="B59">
        <v>1</v>
      </c>
      <c r="C59" t="s">
        <v>78</v>
      </c>
      <c r="D59" t="s">
        <v>82</v>
      </c>
      <c r="E59" t="s">
        <v>232</v>
      </c>
      <c r="F59" t="s">
        <v>155</v>
      </c>
      <c r="G59" t="s">
        <v>71</v>
      </c>
      <c r="H59" t="s">
        <v>128</v>
      </c>
      <c r="I59" t="s">
        <v>22</v>
      </c>
      <c r="J59" t="s">
        <v>137</v>
      </c>
      <c r="K59">
        <v>43313.438703703701</v>
      </c>
      <c r="L59">
        <v>43313.447222222225</v>
      </c>
      <c r="M59">
        <v>0.22</v>
      </c>
      <c r="N59">
        <v>0</v>
      </c>
      <c r="O59">
        <v>894</v>
      </c>
      <c r="P59">
        <v>0</v>
      </c>
      <c r="Q59">
        <v>0</v>
      </c>
      <c r="R59">
        <v>0</v>
      </c>
      <c r="S59">
        <v>194</v>
      </c>
      <c r="T59">
        <v>0</v>
      </c>
      <c r="U59">
        <v>0</v>
      </c>
    </row>
    <row r="60" spans="1:21" x14ac:dyDescent="0.3">
      <c r="A60">
        <v>3192</v>
      </c>
      <c r="B60">
        <v>1</v>
      </c>
      <c r="C60" t="s">
        <v>78</v>
      </c>
      <c r="D60" t="s">
        <v>104</v>
      </c>
      <c r="E60" t="s">
        <v>233</v>
      </c>
      <c r="F60" t="s">
        <v>153</v>
      </c>
      <c r="G60" t="s">
        <v>71</v>
      </c>
      <c r="H60" t="s">
        <v>128</v>
      </c>
      <c r="I60" t="s">
        <v>22</v>
      </c>
      <c r="J60" t="s">
        <v>129</v>
      </c>
      <c r="K60">
        <v>43313.407465277778</v>
      </c>
      <c r="L60">
        <v>43313.488888888889</v>
      </c>
      <c r="M60">
        <v>1.97</v>
      </c>
      <c r="N60">
        <v>0</v>
      </c>
      <c r="O60">
        <v>0</v>
      </c>
      <c r="P60">
        <v>0</v>
      </c>
      <c r="Q60">
        <v>14</v>
      </c>
      <c r="R60">
        <v>0</v>
      </c>
      <c r="S60">
        <v>0</v>
      </c>
      <c r="T60">
        <v>0</v>
      </c>
      <c r="U60">
        <v>27.54</v>
      </c>
    </row>
    <row r="61" spans="1:21" x14ac:dyDescent="0.3">
      <c r="A61">
        <v>3194</v>
      </c>
      <c r="B61">
        <v>1</v>
      </c>
      <c r="C61" t="s">
        <v>78</v>
      </c>
      <c r="D61" t="s">
        <v>92</v>
      </c>
      <c r="E61" t="s">
        <v>234</v>
      </c>
      <c r="F61" t="s">
        <v>134</v>
      </c>
      <c r="G61" t="s">
        <v>72</v>
      </c>
      <c r="H61" t="s">
        <v>128</v>
      </c>
      <c r="I61" t="s">
        <v>22</v>
      </c>
      <c r="J61" t="s">
        <v>129</v>
      </c>
      <c r="K61">
        <v>43313.334537037037</v>
      </c>
      <c r="L61">
        <v>43313.413194444445</v>
      </c>
      <c r="M61">
        <v>1.9</v>
      </c>
      <c r="N61">
        <v>0</v>
      </c>
      <c r="O61">
        <v>0</v>
      </c>
      <c r="P61">
        <v>0</v>
      </c>
      <c r="Q61">
        <v>55</v>
      </c>
      <c r="R61">
        <v>0</v>
      </c>
      <c r="S61">
        <v>0</v>
      </c>
      <c r="T61">
        <v>0</v>
      </c>
      <c r="U61">
        <v>104.5</v>
      </c>
    </row>
    <row r="62" spans="1:21" x14ac:dyDescent="0.3">
      <c r="A62">
        <v>3195</v>
      </c>
      <c r="B62">
        <v>1</v>
      </c>
      <c r="C62" t="s">
        <v>79</v>
      </c>
      <c r="D62" t="s">
        <v>114</v>
      </c>
      <c r="E62" t="s">
        <v>235</v>
      </c>
      <c r="F62" t="s">
        <v>134</v>
      </c>
      <c r="G62" t="s">
        <v>72</v>
      </c>
      <c r="H62" t="s">
        <v>128</v>
      </c>
      <c r="I62" t="s">
        <v>22</v>
      </c>
      <c r="J62" t="s">
        <v>129</v>
      </c>
      <c r="K62">
        <v>43313.35833333333</v>
      </c>
      <c r="L62">
        <v>43313.411805555559</v>
      </c>
      <c r="M62">
        <v>1.28</v>
      </c>
      <c r="N62">
        <v>0</v>
      </c>
      <c r="O62">
        <v>12</v>
      </c>
      <c r="P62">
        <v>0</v>
      </c>
      <c r="Q62">
        <v>4</v>
      </c>
      <c r="R62">
        <v>0</v>
      </c>
      <c r="S62">
        <v>15.4</v>
      </c>
      <c r="T62">
        <v>0</v>
      </c>
      <c r="U62">
        <v>5.13</v>
      </c>
    </row>
    <row r="63" spans="1:21" x14ac:dyDescent="0.3">
      <c r="A63">
        <v>3196</v>
      </c>
      <c r="B63">
        <v>1</v>
      </c>
      <c r="C63" t="s">
        <v>79</v>
      </c>
      <c r="D63" t="s">
        <v>118</v>
      </c>
      <c r="E63" t="s">
        <v>236</v>
      </c>
      <c r="F63" t="s">
        <v>134</v>
      </c>
      <c r="G63" t="s">
        <v>72</v>
      </c>
      <c r="H63" t="s">
        <v>128</v>
      </c>
      <c r="I63" t="s">
        <v>22</v>
      </c>
      <c r="J63" t="s">
        <v>129</v>
      </c>
      <c r="K63">
        <v>43313.320659722223</v>
      </c>
      <c r="L63">
        <v>43313.415972222225</v>
      </c>
      <c r="M63">
        <v>2.2999999999999998</v>
      </c>
      <c r="N63">
        <v>0</v>
      </c>
      <c r="O63">
        <v>0</v>
      </c>
      <c r="P63">
        <v>0</v>
      </c>
      <c r="Q63">
        <v>46</v>
      </c>
      <c r="R63">
        <v>0</v>
      </c>
      <c r="S63">
        <v>0</v>
      </c>
      <c r="T63">
        <v>0</v>
      </c>
      <c r="U63">
        <v>105.8</v>
      </c>
    </row>
    <row r="64" spans="1:21" x14ac:dyDescent="0.3">
      <c r="A64">
        <v>3197</v>
      </c>
      <c r="B64">
        <v>1</v>
      </c>
      <c r="C64" t="s">
        <v>79</v>
      </c>
      <c r="D64" t="s">
        <v>124</v>
      </c>
      <c r="E64" t="s">
        <v>237</v>
      </c>
      <c r="F64" t="s">
        <v>134</v>
      </c>
      <c r="G64" t="s">
        <v>72</v>
      </c>
      <c r="H64" t="s">
        <v>128</v>
      </c>
      <c r="I64" t="s">
        <v>22</v>
      </c>
      <c r="J64" t="s">
        <v>129</v>
      </c>
      <c r="K64">
        <v>43313.386643518519</v>
      </c>
      <c r="L64">
        <v>43313.415972222225</v>
      </c>
      <c r="M64">
        <v>0.72</v>
      </c>
      <c r="N64">
        <v>0</v>
      </c>
      <c r="O64">
        <v>0</v>
      </c>
      <c r="P64">
        <v>0</v>
      </c>
      <c r="Q64">
        <v>126</v>
      </c>
      <c r="R64">
        <v>0</v>
      </c>
      <c r="S64">
        <v>0</v>
      </c>
      <c r="T64">
        <v>0</v>
      </c>
      <c r="U64">
        <v>90.34</v>
      </c>
    </row>
    <row r="65" spans="1:21" x14ac:dyDescent="0.3">
      <c r="A65">
        <v>3198</v>
      </c>
      <c r="B65">
        <v>1</v>
      </c>
      <c r="C65" t="s">
        <v>78</v>
      </c>
      <c r="D65" t="s">
        <v>105</v>
      </c>
      <c r="E65" t="s">
        <v>238</v>
      </c>
      <c r="F65" t="s">
        <v>135</v>
      </c>
      <c r="G65" t="s">
        <v>71</v>
      </c>
      <c r="H65" t="s">
        <v>128</v>
      </c>
      <c r="I65" t="s">
        <v>22</v>
      </c>
      <c r="J65" t="s">
        <v>129</v>
      </c>
      <c r="K65">
        <v>43313.483854166669</v>
      </c>
      <c r="L65">
        <v>43313.531944444447</v>
      </c>
      <c r="M65">
        <v>1.1700000000000002</v>
      </c>
      <c r="N65">
        <v>0</v>
      </c>
      <c r="O65">
        <v>0</v>
      </c>
      <c r="P65">
        <v>0</v>
      </c>
      <c r="Q65">
        <v>104</v>
      </c>
      <c r="R65">
        <v>0</v>
      </c>
      <c r="S65">
        <v>0</v>
      </c>
      <c r="T65">
        <v>0</v>
      </c>
      <c r="U65">
        <v>121.36999999999999</v>
      </c>
    </row>
    <row r="66" spans="1:21" x14ac:dyDescent="0.3">
      <c r="A66">
        <v>3199</v>
      </c>
      <c r="B66">
        <v>1</v>
      </c>
      <c r="C66" t="s">
        <v>78</v>
      </c>
      <c r="D66" t="s">
        <v>102</v>
      </c>
      <c r="E66" t="s">
        <v>239</v>
      </c>
      <c r="F66" t="s">
        <v>134</v>
      </c>
      <c r="G66" t="s">
        <v>72</v>
      </c>
      <c r="H66" t="s">
        <v>132</v>
      </c>
      <c r="I66" t="s">
        <v>22</v>
      </c>
      <c r="J66" t="s">
        <v>129</v>
      </c>
      <c r="K66">
        <v>43313.417893518519</v>
      </c>
      <c r="L66">
        <v>43313.418749999997</v>
      </c>
      <c r="M66">
        <v>0.03</v>
      </c>
      <c r="N66">
        <v>0</v>
      </c>
      <c r="O66">
        <v>0</v>
      </c>
      <c r="P66">
        <v>0</v>
      </c>
      <c r="Q66">
        <v>1</v>
      </c>
      <c r="R66">
        <v>0</v>
      </c>
      <c r="S66">
        <v>0</v>
      </c>
      <c r="T66">
        <v>0</v>
      </c>
      <c r="U66">
        <v>0.03</v>
      </c>
    </row>
    <row r="67" spans="1:21" x14ac:dyDescent="0.3">
      <c r="A67">
        <v>3200</v>
      </c>
      <c r="B67">
        <v>1</v>
      </c>
      <c r="C67" t="s">
        <v>79</v>
      </c>
      <c r="D67" t="s">
        <v>108</v>
      </c>
      <c r="E67" t="s">
        <v>240</v>
      </c>
      <c r="F67" t="s">
        <v>136</v>
      </c>
      <c r="G67" t="s">
        <v>71</v>
      </c>
      <c r="H67" t="s">
        <v>128</v>
      </c>
      <c r="I67" t="s">
        <v>22</v>
      </c>
      <c r="J67" t="s">
        <v>137</v>
      </c>
      <c r="K67">
        <v>43313.376388888886</v>
      </c>
      <c r="L67">
        <v>43313.731249999997</v>
      </c>
      <c r="M67">
        <v>8.52</v>
      </c>
      <c r="N67">
        <v>0</v>
      </c>
      <c r="O67">
        <v>213</v>
      </c>
      <c r="P67">
        <v>0</v>
      </c>
      <c r="Q67">
        <v>37</v>
      </c>
      <c r="R67">
        <v>0</v>
      </c>
      <c r="S67">
        <v>1814.12</v>
      </c>
      <c r="T67">
        <v>0</v>
      </c>
      <c r="U67">
        <v>315.13</v>
      </c>
    </row>
    <row r="68" spans="1:21" x14ac:dyDescent="0.3">
      <c r="A68">
        <v>3205</v>
      </c>
      <c r="B68">
        <v>1</v>
      </c>
      <c r="C68" t="s">
        <v>78</v>
      </c>
      <c r="D68" t="s">
        <v>101</v>
      </c>
      <c r="E68" t="s">
        <v>241</v>
      </c>
      <c r="F68" t="s">
        <v>135</v>
      </c>
      <c r="G68" t="s">
        <v>72</v>
      </c>
      <c r="H68" t="s">
        <v>128</v>
      </c>
      <c r="I68" t="s">
        <v>22</v>
      </c>
      <c r="J68" t="s">
        <v>137</v>
      </c>
      <c r="K68">
        <v>43313.542870370373</v>
      </c>
      <c r="L68">
        <v>43313.629166666666</v>
      </c>
      <c r="M68">
        <v>2.08</v>
      </c>
      <c r="N68">
        <v>0</v>
      </c>
      <c r="O68">
        <v>0</v>
      </c>
      <c r="P68">
        <v>0</v>
      </c>
      <c r="Q68">
        <v>62</v>
      </c>
      <c r="R68">
        <v>0</v>
      </c>
      <c r="S68">
        <v>0</v>
      </c>
      <c r="T68">
        <v>0</v>
      </c>
      <c r="U68">
        <v>129.15</v>
      </c>
    </row>
    <row r="69" spans="1:21" x14ac:dyDescent="0.3">
      <c r="A69">
        <v>3207</v>
      </c>
      <c r="B69">
        <v>1</v>
      </c>
      <c r="C69" t="s">
        <v>78</v>
      </c>
      <c r="D69" t="s">
        <v>102</v>
      </c>
      <c r="E69" t="s">
        <v>242</v>
      </c>
      <c r="F69" t="s">
        <v>130</v>
      </c>
      <c r="G69" t="s">
        <v>72</v>
      </c>
      <c r="H69" t="s">
        <v>128</v>
      </c>
      <c r="I69" t="s">
        <v>22</v>
      </c>
      <c r="J69" t="s">
        <v>129</v>
      </c>
      <c r="K69">
        <v>43313.400520833333</v>
      </c>
      <c r="L69">
        <v>43313.427083333336</v>
      </c>
      <c r="M69">
        <v>0.65</v>
      </c>
      <c r="N69">
        <v>0</v>
      </c>
      <c r="O69">
        <v>0</v>
      </c>
      <c r="P69">
        <v>0</v>
      </c>
      <c r="Q69">
        <v>145</v>
      </c>
      <c r="R69">
        <v>0</v>
      </c>
      <c r="S69">
        <v>0</v>
      </c>
      <c r="T69">
        <v>0</v>
      </c>
      <c r="U69">
        <v>94.25</v>
      </c>
    </row>
    <row r="70" spans="1:21" x14ac:dyDescent="0.3">
      <c r="A70">
        <v>3208</v>
      </c>
      <c r="B70">
        <v>1</v>
      </c>
      <c r="C70" t="s">
        <v>79</v>
      </c>
      <c r="D70" t="s">
        <v>121</v>
      </c>
      <c r="E70" t="s">
        <v>243</v>
      </c>
      <c r="F70" t="s">
        <v>135</v>
      </c>
      <c r="G70" t="s">
        <v>72</v>
      </c>
      <c r="H70" t="s">
        <v>128</v>
      </c>
      <c r="I70" t="s">
        <v>22</v>
      </c>
      <c r="J70" t="s">
        <v>137</v>
      </c>
      <c r="K70">
        <v>43313.425405092596</v>
      </c>
      <c r="L70">
        <v>43313.52684027778</v>
      </c>
      <c r="M70">
        <v>2.4299999999999997</v>
      </c>
      <c r="N70">
        <v>0</v>
      </c>
      <c r="O70">
        <v>0</v>
      </c>
      <c r="P70">
        <v>0</v>
      </c>
      <c r="Q70">
        <v>14</v>
      </c>
      <c r="R70">
        <v>0</v>
      </c>
      <c r="S70">
        <v>0</v>
      </c>
      <c r="T70">
        <v>0</v>
      </c>
      <c r="U70">
        <v>34.06</v>
      </c>
    </row>
    <row r="71" spans="1:21" x14ac:dyDescent="0.3">
      <c r="A71">
        <v>3211</v>
      </c>
      <c r="B71">
        <v>1</v>
      </c>
      <c r="C71" t="s">
        <v>78</v>
      </c>
      <c r="D71" t="s">
        <v>91</v>
      </c>
      <c r="E71" t="s">
        <v>244</v>
      </c>
      <c r="F71" t="s">
        <v>135</v>
      </c>
      <c r="G71" t="s">
        <v>72</v>
      </c>
      <c r="H71" t="s">
        <v>128</v>
      </c>
      <c r="I71" t="s">
        <v>22</v>
      </c>
      <c r="J71" t="s">
        <v>129</v>
      </c>
      <c r="K71">
        <v>43313.43472222222</v>
      </c>
      <c r="L71">
        <v>43313.600312499999</v>
      </c>
      <c r="M71">
        <v>3.9699999999999998</v>
      </c>
      <c r="N71">
        <v>0</v>
      </c>
      <c r="O71">
        <v>0</v>
      </c>
      <c r="P71">
        <v>10</v>
      </c>
      <c r="Q71">
        <v>1553</v>
      </c>
      <c r="R71">
        <v>0</v>
      </c>
      <c r="S71">
        <v>0</v>
      </c>
      <c r="T71">
        <v>39.67</v>
      </c>
      <c r="U71">
        <v>6160.75</v>
      </c>
    </row>
    <row r="72" spans="1:21" x14ac:dyDescent="0.3">
      <c r="A72">
        <v>3213</v>
      </c>
      <c r="B72">
        <v>1</v>
      </c>
      <c r="C72" t="s">
        <v>78</v>
      </c>
      <c r="D72" t="s">
        <v>102</v>
      </c>
      <c r="E72" t="s">
        <v>245</v>
      </c>
      <c r="F72" t="s">
        <v>131</v>
      </c>
      <c r="G72" t="s">
        <v>72</v>
      </c>
      <c r="H72" t="s">
        <v>128</v>
      </c>
      <c r="I72" t="s">
        <v>22</v>
      </c>
      <c r="J72" t="s">
        <v>129</v>
      </c>
      <c r="K72">
        <v>43313.390104166669</v>
      </c>
      <c r="L72">
        <v>43313.45208333333</v>
      </c>
      <c r="M72">
        <v>1.5</v>
      </c>
      <c r="N72">
        <v>0</v>
      </c>
      <c r="O72">
        <v>0</v>
      </c>
      <c r="P72">
        <v>9</v>
      </c>
      <c r="Q72">
        <v>381</v>
      </c>
      <c r="R72">
        <v>0</v>
      </c>
      <c r="S72">
        <v>0</v>
      </c>
      <c r="T72">
        <v>13.5</v>
      </c>
      <c r="U72">
        <v>571.5</v>
      </c>
    </row>
    <row r="73" spans="1:21" x14ac:dyDescent="0.3">
      <c r="A73">
        <v>3214</v>
      </c>
      <c r="B73">
        <v>1</v>
      </c>
      <c r="C73" t="s">
        <v>79</v>
      </c>
      <c r="D73" t="s">
        <v>114</v>
      </c>
      <c r="E73" t="s">
        <v>246</v>
      </c>
      <c r="F73" t="s">
        <v>133</v>
      </c>
      <c r="G73" t="s">
        <v>72</v>
      </c>
      <c r="H73" t="s">
        <v>128</v>
      </c>
      <c r="I73" t="s">
        <v>22</v>
      </c>
      <c r="J73" t="s">
        <v>129</v>
      </c>
      <c r="K73">
        <v>43313.30972222222</v>
      </c>
      <c r="L73">
        <v>43313.442361111112</v>
      </c>
      <c r="M73">
        <v>3.18</v>
      </c>
      <c r="N73">
        <v>0</v>
      </c>
      <c r="O73">
        <v>0</v>
      </c>
      <c r="P73">
        <v>0</v>
      </c>
      <c r="Q73">
        <v>58</v>
      </c>
      <c r="R73">
        <v>0</v>
      </c>
      <c r="S73">
        <v>0</v>
      </c>
      <c r="T73">
        <v>0</v>
      </c>
      <c r="U73">
        <v>184.60999999999999</v>
      </c>
    </row>
    <row r="74" spans="1:21" x14ac:dyDescent="0.3">
      <c r="A74">
        <v>3215</v>
      </c>
      <c r="B74">
        <v>1</v>
      </c>
      <c r="C74" t="s">
        <v>79</v>
      </c>
      <c r="D74" t="s">
        <v>124</v>
      </c>
      <c r="E74" t="s">
        <v>247</v>
      </c>
      <c r="F74" t="s">
        <v>130</v>
      </c>
      <c r="G74" t="s">
        <v>72</v>
      </c>
      <c r="H74" t="s">
        <v>128</v>
      </c>
      <c r="I74" t="s">
        <v>22</v>
      </c>
      <c r="J74" t="s">
        <v>129</v>
      </c>
      <c r="K74">
        <v>43313.439444444448</v>
      </c>
      <c r="L74">
        <v>43313.441724537035</v>
      </c>
      <c r="M74">
        <v>7.0000000000000007E-2</v>
      </c>
      <c r="N74">
        <v>0</v>
      </c>
      <c r="O74">
        <v>2111</v>
      </c>
      <c r="P74">
        <v>0</v>
      </c>
      <c r="Q74">
        <v>0</v>
      </c>
      <c r="R74">
        <v>0</v>
      </c>
      <c r="S74">
        <v>141.44</v>
      </c>
      <c r="T74">
        <v>0</v>
      </c>
      <c r="U74">
        <v>0</v>
      </c>
    </row>
    <row r="75" spans="1:21" x14ac:dyDescent="0.3">
      <c r="A75">
        <v>3218</v>
      </c>
      <c r="B75">
        <v>1</v>
      </c>
      <c r="C75" t="s">
        <v>79</v>
      </c>
      <c r="D75" t="s">
        <v>116</v>
      </c>
      <c r="E75" t="s">
        <v>248</v>
      </c>
      <c r="F75" t="s">
        <v>130</v>
      </c>
      <c r="G75" t="s">
        <v>72</v>
      </c>
      <c r="H75" t="s">
        <v>132</v>
      </c>
      <c r="I75" t="s">
        <v>22</v>
      </c>
      <c r="J75" t="s">
        <v>129</v>
      </c>
      <c r="K75">
        <v>43313.445567129631</v>
      </c>
      <c r="L75">
        <v>43313.44736111111</v>
      </c>
      <c r="M75">
        <v>0.05</v>
      </c>
      <c r="N75">
        <v>0</v>
      </c>
      <c r="O75">
        <v>1</v>
      </c>
      <c r="P75">
        <v>0</v>
      </c>
      <c r="Q75">
        <v>11</v>
      </c>
      <c r="R75">
        <v>0</v>
      </c>
      <c r="S75">
        <v>0.05</v>
      </c>
      <c r="T75">
        <v>0</v>
      </c>
      <c r="U75">
        <v>0.55000000000000004</v>
      </c>
    </row>
    <row r="76" spans="1:21" x14ac:dyDescent="0.3">
      <c r="A76">
        <v>3219</v>
      </c>
      <c r="B76">
        <v>1</v>
      </c>
      <c r="C76" t="s">
        <v>78</v>
      </c>
      <c r="D76" t="s">
        <v>102</v>
      </c>
      <c r="E76" t="s">
        <v>192</v>
      </c>
      <c r="F76" t="s">
        <v>130</v>
      </c>
      <c r="G76" t="s">
        <v>72</v>
      </c>
      <c r="H76" t="s">
        <v>128</v>
      </c>
      <c r="I76" t="s">
        <v>22</v>
      </c>
      <c r="J76" t="s">
        <v>129</v>
      </c>
      <c r="K76">
        <v>43313.446030092593</v>
      </c>
      <c r="L76">
        <v>43313.455231481479</v>
      </c>
      <c r="M76">
        <v>0.22</v>
      </c>
      <c r="N76">
        <v>0</v>
      </c>
      <c r="O76">
        <v>0</v>
      </c>
      <c r="P76">
        <v>9</v>
      </c>
      <c r="Q76">
        <v>401</v>
      </c>
      <c r="R76">
        <v>0</v>
      </c>
      <c r="S76">
        <v>0</v>
      </c>
      <c r="T76">
        <v>1.95</v>
      </c>
      <c r="U76">
        <v>87.02</v>
      </c>
    </row>
    <row r="77" spans="1:21" x14ac:dyDescent="0.3">
      <c r="A77">
        <v>3220</v>
      </c>
      <c r="B77">
        <v>1</v>
      </c>
      <c r="C77" t="s">
        <v>79</v>
      </c>
      <c r="D77" t="s">
        <v>116</v>
      </c>
      <c r="E77" t="s">
        <v>249</v>
      </c>
      <c r="F77" t="s">
        <v>130</v>
      </c>
      <c r="G77" t="s">
        <v>72</v>
      </c>
      <c r="H77" t="s">
        <v>132</v>
      </c>
      <c r="I77" t="s">
        <v>22</v>
      </c>
      <c r="J77" t="s">
        <v>129</v>
      </c>
      <c r="K77">
        <v>43313.445671296293</v>
      </c>
      <c r="L77">
        <v>43313.446527777778</v>
      </c>
      <c r="M77">
        <v>0.03</v>
      </c>
      <c r="N77">
        <v>0</v>
      </c>
      <c r="O77">
        <v>0</v>
      </c>
      <c r="P77">
        <v>0</v>
      </c>
      <c r="Q77">
        <v>268</v>
      </c>
      <c r="R77">
        <v>0</v>
      </c>
      <c r="S77">
        <v>0</v>
      </c>
      <c r="T77">
        <v>0</v>
      </c>
      <c r="U77">
        <v>8.84</v>
      </c>
    </row>
    <row r="78" spans="1:21" x14ac:dyDescent="0.3">
      <c r="A78">
        <v>3222</v>
      </c>
      <c r="B78">
        <v>1</v>
      </c>
      <c r="C78" t="s">
        <v>78</v>
      </c>
      <c r="D78" t="s">
        <v>81</v>
      </c>
      <c r="E78" t="s">
        <v>250</v>
      </c>
      <c r="F78" t="s">
        <v>142</v>
      </c>
      <c r="G78" t="s">
        <v>71</v>
      </c>
      <c r="H78" t="s">
        <v>128</v>
      </c>
      <c r="I78" t="s">
        <v>22</v>
      </c>
      <c r="J78" t="s">
        <v>129</v>
      </c>
      <c r="K78">
        <v>43313.560243055559</v>
      </c>
      <c r="L78">
        <v>43313.576388888891</v>
      </c>
      <c r="M78">
        <v>0.4</v>
      </c>
      <c r="N78">
        <v>0</v>
      </c>
      <c r="O78">
        <v>881</v>
      </c>
      <c r="P78">
        <v>0</v>
      </c>
      <c r="Q78">
        <v>0</v>
      </c>
      <c r="R78">
        <v>0</v>
      </c>
      <c r="S78">
        <v>352.4</v>
      </c>
      <c r="T78">
        <v>0</v>
      </c>
      <c r="U78">
        <v>0</v>
      </c>
    </row>
    <row r="79" spans="1:21" x14ac:dyDescent="0.3">
      <c r="A79">
        <v>3225</v>
      </c>
      <c r="B79">
        <v>1</v>
      </c>
      <c r="C79" t="s">
        <v>78</v>
      </c>
      <c r="D79" t="s">
        <v>92</v>
      </c>
      <c r="E79" t="s">
        <v>251</v>
      </c>
      <c r="F79" t="s">
        <v>134</v>
      </c>
      <c r="G79" t="s">
        <v>72</v>
      </c>
      <c r="H79" t="s">
        <v>128</v>
      </c>
      <c r="I79" t="s">
        <v>22</v>
      </c>
      <c r="J79" t="s">
        <v>129</v>
      </c>
      <c r="K79">
        <v>43313.390104166669</v>
      </c>
      <c r="L79">
        <v>43313.455555555556</v>
      </c>
      <c r="M79">
        <v>1.58</v>
      </c>
      <c r="N79">
        <v>0</v>
      </c>
      <c r="O79">
        <v>0</v>
      </c>
      <c r="P79">
        <v>0</v>
      </c>
      <c r="Q79">
        <v>5</v>
      </c>
      <c r="R79">
        <v>0</v>
      </c>
      <c r="S79">
        <v>0</v>
      </c>
      <c r="T79">
        <v>0</v>
      </c>
      <c r="U79">
        <v>7.92</v>
      </c>
    </row>
    <row r="80" spans="1:21" x14ac:dyDescent="0.3">
      <c r="A80">
        <v>3228</v>
      </c>
      <c r="B80">
        <v>1</v>
      </c>
      <c r="C80" t="s">
        <v>79</v>
      </c>
      <c r="D80" t="s">
        <v>116</v>
      </c>
      <c r="E80" t="s">
        <v>252</v>
      </c>
      <c r="F80" t="s">
        <v>150</v>
      </c>
      <c r="G80" t="s">
        <v>71</v>
      </c>
      <c r="H80" t="s">
        <v>128</v>
      </c>
      <c r="I80" t="s">
        <v>22</v>
      </c>
      <c r="J80" t="s">
        <v>129</v>
      </c>
      <c r="K80">
        <v>43313.431770833333</v>
      </c>
      <c r="L80">
        <v>43313.458333333336</v>
      </c>
      <c r="M80">
        <v>0.65</v>
      </c>
      <c r="N80">
        <v>0</v>
      </c>
      <c r="O80">
        <v>37</v>
      </c>
      <c r="P80">
        <v>0</v>
      </c>
      <c r="Q80">
        <v>3</v>
      </c>
      <c r="R80">
        <v>0</v>
      </c>
      <c r="S80">
        <v>24.05</v>
      </c>
      <c r="T80">
        <v>0</v>
      </c>
      <c r="U80">
        <v>1.95</v>
      </c>
    </row>
    <row r="81" spans="1:21" x14ac:dyDescent="0.3">
      <c r="A81">
        <v>3229</v>
      </c>
      <c r="B81">
        <v>1</v>
      </c>
      <c r="C81" t="s">
        <v>79</v>
      </c>
      <c r="D81" t="s">
        <v>119</v>
      </c>
      <c r="E81" t="s">
        <v>253</v>
      </c>
      <c r="F81" t="s">
        <v>149</v>
      </c>
      <c r="G81" t="s">
        <v>71</v>
      </c>
      <c r="H81" t="s">
        <v>128</v>
      </c>
      <c r="I81" t="s">
        <v>22</v>
      </c>
      <c r="J81" t="s">
        <v>129</v>
      </c>
      <c r="K81">
        <v>43313.442187499997</v>
      </c>
      <c r="L81">
        <v>43313.461111111108</v>
      </c>
      <c r="M81">
        <v>0.47000000000000003</v>
      </c>
      <c r="N81">
        <v>0</v>
      </c>
      <c r="O81">
        <v>22</v>
      </c>
      <c r="P81">
        <v>0</v>
      </c>
      <c r="Q81">
        <v>0</v>
      </c>
      <c r="R81">
        <v>0</v>
      </c>
      <c r="S81">
        <v>10.27</v>
      </c>
      <c r="T81">
        <v>0</v>
      </c>
      <c r="U81">
        <v>0</v>
      </c>
    </row>
    <row r="82" spans="1:21" x14ac:dyDescent="0.3">
      <c r="A82">
        <v>3231</v>
      </c>
      <c r="B82">
        <v>1</v>
      </c>
      <c r="C82" t="s">
        <v>78</v>
      </c>
      <c r="D82" t="s">
        <v>92</v>
      </c>
      <c r="E82" t="s">
        <v>254</v>
      </c>
      <c r="F82" t="s">
        <v>134</v>
      </c>
      <c r="G82" t="s">
        <v>72</v>
      </c>
      <c r="H82" t="s">
        <v>128</v>
      </c>
      <c r="I82" t="s">
        <v>22</v>
      </c>
      <c r="J82" t="s">
        <v>129</v>
      </c>
      <c r="K82">
        <v>43313.327604166669</v>
      </c>
      <c r="L82">
        <v>43313.468055555553</v>
      </c>
      <c r="M82">
        <v>3.38</v>
      </c>
      <c r="N82">
        <v>0</v>
      </c>
      <c r="O82">
        <v>0</v>
      </c>
      <c r="P82">
        <v>0</v>
      </c>
      <c r="Q82">
        <v>77</v>
      </c>
      <c r="R82">
        <v>0</v>
      </c>
      <c r="S82">
        <v>0</v>
      </c>
      <c r="T82">
        <v>0</v>
      </c>
      <c r="U82">
        <v>260.48999999999995</v>
      </c>
    </row>
    <row r="83" spans="1:21" x14ac:dyDescent="0.3">
      <c r="A83">
        <v>3234</v>
      </c>
      <c r="B83">
        <v>1</v>
      </c>
      <c r="C83" t="s">
        <v>79</v>
      </c>
      <c r="D83" t="s">
        <v>124</v>
      </c>
      <c r="E83" t="s">
        <v>255</v>
      </c>
      <c r="F83" t="s">
        <v>134</v>
      </c>
      <c r="G83" t="s">
        <v>72</v>
      </c>
      <c r="H83" t="s">
        <v>128</v>
      </c>
      <c r="I83" t="s">
        <v>22</v>
      </c>
      <c r="J83" t="s">
        <v>129</v>
      </c>
      <c r="K83">
        <v>43313.376215277778</v>
      </c>
      <c r="L83">
        <v>43313.48333333333</v>
      </c>
      <c r="M83">
        <v>2.58</v>
      </c>
      <c r="N83">
        <v>0</v>
      </c>
      <c r="O83">
        <v>0</v>
      </c>
      <c r="P83">
        <v>0</v>
      </c>
      <c r="Q83">
        <v>135</v>
      </c>
      <c r="R83">
        <v>0</v>
      </c>
      <c r="S83">
        <v>0</v>
      </c>
      <c r="T83">
        <v>0</v>
      </c>
      <c r="U83">
        <v>348.71</v>
      </c>
    </row>
    <row r="84" spans="1:21" x14ac:dyDescent="0.3">
      <c r="A84">
        <v>3235</v>
      </c>
      <c r="B84">
        <v>1</v>
      </c>
      <c r="C84" t="s">
        <v>79</v>
      </c>
      <c r="D84" t="s">
        <v>123</v>
      </c>
      <c r="E84" t="s">
        <v>256</v>
      </c>
      <c r="F84" t="s">
        <v>134</v>
      </c>
      <c r="G84" t="s">
        <v>72</v>
      </c>
      <c r="H84" t="s">
        <v>128</v>
      </c>
      <c r="I84" t="s">
        <v>22</v>
      </c>
      <c r="J84" t="s">
        <v>129</v>
      </c>
      <c r="K84">
        <v>43313.44568287037</v>
      </c>
      <c r="L84">
        <v>43313.49722222222</v>
      </c>
      <c r="M84">
        <v>1.25</v>
      </c>
      <c r="N84">
        <v>0</v>
      </c>
      <c r="O84">
        <v>240</v>
      </c>
      <c r="P84">
        <v>0</v>
      </c>
      <c r="Q84">
        <v>29</v>
      </c>
      <c r="R84">
        <v>0</v>
      </c>
      <c r="S84">
        <v>300</v>
      </c>
      <c r="T84">
        <v>0</v>
      </c>
      <c r="U84">
        <v>36.25</v>
      </c>
    </row>
    <row r="85" spans="1:21" x14ac:dyDescent="0.3">
      <c r="A85">
        <v>3236</v>
      </c>
      <c r="B85">
        <v>1</v>
      </c>
      <c r="C85" t="s">
        <v>78</v>
      </c>
      <c r="D85" t="s">
        <v>125</v>
      </c>
      <c r="E85" t="s">
        <v>257</v>
      </c>
      <c r="F85" t="s">
        <v>134</v>
      </c>
      <c r="G85" t="s">
        <v>72</v>
      </c>
      <c r="H85" t="s">
        <v>128</v>
      </c>
      <c r="I85" t="s">
        <v>22</v>
      </c>
      <c r="J85" t="s">
        <v>129</v>
      </c>
      <c r="K85">
        <v>43313.567210648151</v>
      </c>
      <c r="L85">
        <v>43313.583333333336</v>
      </c>
      <c r="M85">
        <v>0.4</v>
      </c>
      <c r="N85">
        <v>0</v>
      </c>
      <c r="O85">
        <v>159</v>
      </c>
      <c r="P85">
        <v>0</v>
      </c>
      <c r="Q85">
        <v>0</v>
      </c>
      <c r="R85">
        <v>0</v>
      </c>
      <c r="S85">
        <v>63.6</v>
      </c>
      <c r="T85">
        <v>0</v>
      </c>
      <c r="U85">
        <v>0</v>
      </c>
    </row>
    <row r="86" spans="1:21" x14ac:dyDescent="0.3">
      <c r="A86">
        <v>3240</v>
      </c>
      <c r="B86">
        <v>1</v>
      </c>
      <c r="C86" t="s">
        <v>79</v>
      </c>
      <c r="D86" t="s">
        <v>124</v>
      </c>
      <c r="E86" t="s">
        <v>258</v>
      </c>
      <c r="F86" t="s">
        <v>134</v>
      </c>
      <c r="G86" t="s">
        <v>72</v>
      </c>
      <c r="H86" t="s">
        <v>128</v>
      </c>
      <c r="I86" t="s">
        <v>22</v>
      </c>
      <c r="J86" t="s">
        <v>129</v>
      </c>
      <c r="K86">
        <v>43313.452604166669</v>
      </c>
      <c r="L86">
        <v>43313.487500000003</v>
      </c>
      <c r="M86">
        <v>0.85000000000000009</v>
      </c>
      <c r="N86">
        <v>0</v>
      </c>
      <c r="O86">
        <v>24</v>
      </c>
      <c r="P86">
        <v>0</v>
      </c>
      <c r="Q86">
        <v>75</v>
      </c>
      <c r="R86">
        <v>0</v>
      </c>
      <c r="S86">
        <v>20.399999999999999</v>
      </c>
      <c r="T86">
        <v>0</v>
      </c>
      <c r="U86">
        <v>63.75</v>
      </c>
    </row>
    <row r="87" spans="1:21" x14ac:dyDescent="0.3">
      <c r="A87">
        <v>3244</v>
      </c>
      <c r="B87">
        <v>1</v>
      </c>
      <c r="C87" t="s">
        <v>78</v>
      </c>
      <c r="D87" t="s">
        <v>104</v>
      </c>
      <c r="E87" t="s">
        <v>259</v>
      </c>
      <c r="F87" t="s">
        <v>153</v>
      </c>
      <c r="G87" t="s">
        <v>71</v>
      </c>
      <c r="H87" t="s">
        <v>128</v>
      </c>
      <c r="I87" t="s">
        <v>22</v>
      </c>
      <c r="J87" t="s">
        <v>129</v>
      </c>
      <c r="K87">
        <v>43313.449155092596</v>
      </c>
      <c r="L87">
        <v>43313.497916666667</v>
      </c>
      <c r="M87">
        <v>1.1800000000000002</v>
      </c>
      <c r="N87">
        <v>0</v>
      </c>
      <c r="O87">
        <v>0</v>
      </c>
      <c r="P87">
        <v>0</v>
      </c>
      <c r="Q87">
        <v>7</v>
      </c>
      <c r="R87">
        <v>0</v>
      </c>
      <c r="S87">
        <v>0</v>
      </c>
      <c r="T87">
        <v>0</v>
      </c>
      <c r="U87">
        <v>8.2800000000000011</v>
      </c>
    </row>
    <row r="88" spans="1:21" x14ac:dyDescent="0.3">
      <c r="A88">
        <v>3245</v>
      </c>
      <c r="B88">
        <v>1</v>
      </c>
      <c r="C88" t="s">
        <v>78</v>
      </c>
      <c r="D88" t="s">
        <v>106</v>
      </c>
      <c r="E88" t="s">
        <v>260</v>
      </c>
      <c r="F88" t="s">
        <v>130</v>
      </c>
      <c r="G88" t="s">
        <v>72</v>
      </c>
      <c r="H88" t="s">
        <v>128</v>
      </c>
      <c r="I88" t="s">
        <v>22</v>
      </c>
      <c r="J88" t="s">
        <v>129</v>
      </c>
      <c r="K88">
        <v>43313.498576388891</v>
      </c>
      <c r="L88">
        <v>43313.503020833334</v>
      </c>
      <c r="M88">
        <v>0.12000000000000001</v>
      </c>
      <c r="N88">
        <v>0</v>
      </c>
      <c r="O88">
        <v>0</v>
      </c>
      <c r="P88">
        <v>1</v>
      </c>
      <c r="Q88">
        <v>1703</v>
      </c>
      <c r="R88">
        <v>0</v>
      </c>
      <c r="S88">
        <v>0</v>
      </c>
      <c r="T88">
        <v>0.12000000000000001</v>
      </c>
      <c r="U88">
        <v>199.25</v>
      </c>
    </row>
    <row r="89" spans="1:21" x14ac:dyDescent="0.3">
      <c r="A89">
        <v>3246</v>
      </c>
      <c r="B89">
        <v>1</v>
      </c>
      <c r="C89" t="s">
        <v>78</v>
      </c>
      <c r="D89" t="s">
        <v>102</v>
      </c>
      <c r="E89" t="s">
        <v>261</v>
      </c>
      <c r="F89" t="s">
        <v>130</v>
      </c>
      <c r="G89" t="s">
        <v>72</v>
      </c>
      <c r="H89" t="s">
        <v>128</v>
      </c>
      <c r="I89" t="s">
        <v>22</v>
      </c>
      <c r="J89" t="s">
        <v>129</v>
      </c>
      <c r="K89">
        <v>43313.473437499997</v>
      </c>
      <c r="L89">
        <v>43313.499305555553</v>
      </c>
      <c r="M89">
        <v>0.63</v>
      </c>
      <c r="N89">
        <v>0</v>
      </c>
      <c r="O89">
        <v>0</v>
      </c>
      <c r="P89">
        <v>9</v>
      </c>
      <c r="Q89">
        <v>401</v>
      </c>
      <c r="R89">
        <v>0</v>
      </c>
      <c r="S89">
        <v>0</v>
      </c>
      <c r="T89">
        <v>5.7</v>
      </c>
      <c r="U89">
        <v>253.83</v>
      </c>
    </row>
    <row r="90" spans="1:21" x14ac:dyDescent="0.3">
      <c r="A90">
        <v>3247</v>
      </c>
      <c r="B90">
        <v>1</v>
      </c>
      <c r="C90" t="s">
        <v>79</v>
      </c>
      <c r="D90" t="s">
        <v>113</v>
      </c>
      <c r="E90" t="s">
        <v>262</v>
      </c>
      <c r="F90" t="s">
        <v>130</v>
      </c>
      <c r="G90" t="s">
        <v>72</v>
      </c>
      <c r="H90" t="s">
        <v>128</v>
      </c>
      <c r="I90" t="s">
        <v>22</v>
      </c>
      <c r="J90" t="s">
        <v>129</v>
      </c>
      <c r="K90">
        <v>43313.503622685188</v>
      </c>
      <c r="L90">
        <v>43313.522222222222</v>
      </c>
      <c r="M90">
        <v>0.45</v>
      </c>
      <c r="N90">
        <v>0</v>
      </c>
      <c r="O90">
        <v>0</v>
      </c>
      <c r="P90">
        <v>13</v>
      </c>
      <c r="Q90">
        <v>307</v>
      </c>
      <c r="R90">
        <v>0</v>
      </c>
      <c r="S90">
        <v>0</v>
      </c>
      <c r="T90">
        <v>5.85</v>
      </c>
      <c r="U90">
        <v>138.15</v>
      </c>
    </row>
    <row r="91" spans="1:21" x14ac:dyDescent="0.3">
      <c r="A91">
        <v>3249</v>
      </c>
      <c r="B91">
        <v>1</v>
      </c>
      <c r="C91" t="s">
        <v>79</v>
      </c>
      <c r="D91" t="s">
        <v>108</v>
      </c>
      <c r="E91" t="s">
        <v>263</v>
      </c>
      <c r="F91" t="s">
        <v>130</v>
      </c>
      <c r="G91" t="s">
        <v>72</v>
      </c>
      <c r="H91" t="s">
        <v>132</v>
      </c>
      <c r="I91" t="s">
        <v>22</v>
      </c>
      <c r="J91" t="s">
        <v>129</v>
      </c>
      <c r="K91">
        <v>43313.505115740743</v>
      </c>
      <c r="L91">
        <v>43313.506712962961</v>
      </c>
      <c r="M91">
        <v>0.03</v>
      </c>
      <c r="N91">
        <v>25</v>
      </c>
      <c r="O91">
        <v>7898</v>
      </c>
      <c r="P91">
        <v>108</v>
      </c>
      <c r="Q91">
        <v>9325</v>
      </c>
      <c r="R91">
        <v>0.83000000000000007</v>
      </c>
      <c r="S91">
        <v>260.63</v>
      </c>
      <c r="T91">
        <v>3.56</v>
      </c>
      <c r="U91">
        <v>307.72999999999996</v>
      </c>
    </row>
    <row r="92" spans="1:21" x14ac:dyDescent="0.3">
      <c r="A92">
        <v>3251</v>
      </c>
      <c r="B92">
        <v>1</v>
      </c>
      <c r="C92" t="s">
        <v>79</v>
      </c>
      <c r="D92" t="s">
        <v>114</v>
      </c>
      <c r="E92" t="s">
        <v>264</v>
      </c>
      <c r="F92" t="s">
        <v>130</v>
      </c>
      <c r="G92" t="s">
        <v>72</v>
      </c>
      <c r="H92" t="s">
        <v>128</v>
      </c>
      <c r="I92" t="s">
        <v>22</v>
      </c>
      <c r="J92" t="s">
        <v>129</v>
      </c>
      <c r="K92">
        <v>43313.507615740738</v>
      </c>
      <c r="L92">
        <v>43313.521967592591</v>
      </c>
      <c r="M92">
        <v>0.35</v>
      </c>
      <c r="N92">
        <v>0</v>
      </c>
      <c r="O92">
        <v>0</v>
      </c>
      <c r="P92">
        <v>0</v>
      </c>
      <c r="Q92">
        <v>461</v>
      </c>
      <c r="R92">
        <v>0</v>
      </c>
      <c r="S92">
        <v>0</v>
      </c>
      <c r="T92">
        <v>0</v>
      </c>
      <c r="U92">
        <v>161.35000000000002</v>
      </c>
    </row>
    <row r="93" spans="1:21" x14ac:dyDescent="0.3">
      <c r="A93">
        <v>3253</v>
      </c>
      <c r="B93">
        <v>1</v>
      </c>
      <c r="C93" t="s">
        <v>78</v>
      </c>
      <c r="D93" t="s">
        <v>102</v>
      </c>
      <c r="E93" t="s">
        <v>265</v>
      </c>
      <c r="F93" t="s">
        <v>155</v>
      </c>
      <c r="G93" t="s">
        <v>71</v>
      </c>
      <c r="H93" t="s">
        <v>128</v>
      </c>
      <c r="I93" t="s">
        <v>22</v>
      </c>
      <c r="J93" t="s">
        <v>137</v>
      </c>
      <c r="K93">
        <v>43313.508333333331</v>
      </c>
      <c r="L93">
        <v>43313.515277777777</v>
      </c>
      <c r="M93">
        <v>0.17</v>
      </c>
      <c r="N93">
        <v>0</v>
      </c>
      <c r="O93">
        <v>0</v>
      </c>
      <c r="P93">
        <v>0</v>
      </c>
      <c r="Q93">
        <v>15</v>
      </c>
      <c r="R93">
        <v>0</v>
      </c>
      <c r="S93">
        <v>0</v>
      </c>
      <c r="T93">
        <v>0</v>
      </c>
      <c r="U93">
        <v>2.5099999999999998</v>
      </c>
    </row>
    <row r="94" spans="1:21" x14ac:dyDescent="0.3">
      <c r="A94">
        <v>3254</v>
      </c>
      <c r="B94">
        <v>1</v>
      </c>
      <c r="C94" t="s">
        <v>79</v>
      </c>
      <c r="D94" t="s">
        <v>122</v>
      </c>
      <c r="E94" t="s">
        <v>266</v>
      </c>
      <c r="F94" t="s">
        <v>130</v>
      </c>
      <c r="G94" t="s">
        <v>72</v>
      </c>
      <c r="H94" t="s">
        <v>132</v>
      </c>
      <c r="I94" t="s">
        <v>22</v>
      </c>
      <c r="J94" t="s">
        <v>129</v>
      </c>
      <c r="K94">
        <v>43313.511377314811</v>
      </c>
      <c r="L94">
        <v>43313.513402777775</v>
      </c>
      <c r="M94">
        <v>0.05</v>
      </c>
      <c r="N94">
        <v>7</v>
      </c>
      <c r="O94">
        <v>1271</v>
      </c>
      <c r="P94">
        <v>12</v>
      </c>
      <c r="Q94">
        <v>1126</v>
      </c>
      <c r="R94">
        <v>0.35</v>
      </c>
      <c r="S94">
        <v>63.55</v>
      </c>
      <c r="T94">
        <v>0.6</v>
      </c>
      <c r="U94">
        <v>56.3</v>
      </c>
    </row>
    <row r="95" spans="1:21" x14ac:dyDescent="0.3">
      <c r="A95">
        <v>3255</v>
      </c>
      <c r="B95">
        <v>1</v>
      </c>
      <c r="C95" t="s">
        <v>79</v>
      </c>
      <c r="D95" t="s">
        <v>114</v>
      </c>
      <c r="E95" t="s">
        <v>267</v>
      </c>
      <c r="F95" t="s">
        <v>134</v>
      </c>
      <c r="G95" t="s">
        <v>72</v>
      </c>
      <c r="H95" t="s">
        <v>128</v>
      </c>
      <c r="I95" t="s">
        <v>22</v>
      </c>
      <c r="J95" t="s">
        <v>129</v>
      </c>
      <c r="K95">
        <v>43313.331076388888</v>
      </c>
      <c r="L95">
        <v>43313.512499999997</v>
      </c>
      <c r="M95">
        <v>4.37</v>
      </c>
      <c r="N95">
        <v>0</v>
      </c>
      <c r="O95">
        <v>0</v>
      </c>
      <c r="P95">
        <v>0</v>
      </c>
      <c r="Q95">
        <v>67</v>
      </c>
      <c r="R95">
        <v>0</v>
      </c>
      <c r="S95">
        <v>0</v>
      </c>
      <c r="T95">
        <v>0</v>
      </c>
      <c r="U95">
        <v>292.58999999999992</v>
      </c>
    </row>
    <row r="96" spans="1:21" x14ac:dyDescent="0.3">
      <c r="A96">
        <v>3257</v>
      </c>
      <c r="B96">
        <v>1</v>
      </c>
      <c r="C96" t="s">
        <v>78</v>
      </c>
      <c r="D96" t="s">
        <v>102</v>
      </c>
      <c r="E96" t="s">
        <v>268</v>
      </c>
      <c r="F96" t="s">
        <v>130</v>
      </c>
      <c r="G96" t="s">
        <v>72</v>
      </c>
      <c r="H96" t="s">
        <v>128</v>
      </c>
      <c r="I96" t="s">
        <v>22</v>
      </c>
      <c r="J96" t="s">
        <v>129</v>
      </c>
      <c r="K96">
        <v>43313.483865740738</v>
      </c>
      <c r="L96">
        <v>43313.517361111109</v>
      </c>
      <c r="M96">
        <v>0.82000000000000006</v>
      </c>
      <c r="N96">
        <v>0</v>
      </c>
      <c r="O96">
        <v>0</v>
      </c>
      <c r="P96">
        <v>0</v>
      </c>
      <c r="Q96">
        <v>122</v>
      </c>
      <c r="R96">
        <v>0</v>
      </c>
      <c r="S96">
        <v>0</v>
      </c>
      <c r="T96">
        <v>0</v>
      </c>
      <c r="U96">
        <v>99.669999999999987</v>
      </c>
    </row>
    <row r="97" spans="1:21" x14ac:dyDescent="0.3">
      <c r="A97">
        <v>3259</v>
      </c>
      <c r="B97">
        <v>1</v>
      </c>
      <c r="C97" t="s">
        <v>78</v>
      </c>
      <c r="D97" t="s">
        <v>86</v>
      </c>
      <c r="E97" t="s">
        <v>269</v>
      </c>
      <c r="F97" t="s">
        <v>130</v>
      </c>
      <c r="G97" t="s">
        <v>72</v>
      </c>
      <c r="H97" t="s">
        <v>128</v>
      </c>
      <c r="I97" t="s">
        <v>22</v>
      </c>
      <c r="J97" t="s">
        <v>129</v>
      </c>
      <c r="K97">
        <v>43313.501226851855</v>
      </c>
      <c r="L97">
        <v>43313.515972222223</v>
      </c>
      <c r="M97">
        <v>0.37</v>
      </c>
      <c r="N97">
        <v>2</v>
      </c>
      <c r="O97">
        <v>688</v>
      </c>
      <c r="P97">
        <v>0</v>
      </c>
      <c r="Q97">
        <v>0</v>
      </c>
      <c r="R97">
        <v>0.73</v>
      </c>
      <c r="S97">
        <v>252.5</v>
      </c>
      <c r="T97">
        <v>0</v>
      </c>
      <c r="U97">
        <v>0</v>
      </c>
    </row>
    <row r="98" spans="1:21" x14ac:dyDescent="0.3">
      <c r="A98">
        <v>3263</v>
      </c>
      <c r="B98">
        <v>1</v>
      </c>
      <c r="C98" t="s">
        <v>79</v>
      </c>
      <c r="D98" t="s">
        <v>115</v>
      </c>
      <c r="E98" t="s">
        <v>270</v>
      </c>
      <c r="F98" t="s">
        <v>144</v>
      </c>
      <c r="G98" t="s">
        <v>72</v>
      </c>
      <c r="H98" t="s">
        <v>128</v>
      </c>
      <c r="I98" t="s">
        <v>22</v>
      </c>
      <c r="J98" t="s">
        <v>129</v>
      </c>
      <c r="K98">
        <v>43313.397060185183</v>
      </c>
      <c r="L98">
        <v>43313.524305555555</v>
      </c>
      <c r="M98">
        <v>3.07</v>
      </c>
      <c r="N98">
        <v>0</v>
      </c>
      <c r="O98">
        <v>0</v>
      </c>
      <c r="P98">
        <v>8</v>
      </c>
      <c r="Q98">
        <v>54</v>
      </c>
      <c r="R98">
        <v>0</v>
      </c>
      <c r="S98">
        <v>0</v>
      </c>
      <c r="T98">
        <v>24.54</v>
      </c>
      <c r="U98">
        <v>165.62</v>
      </c>
    </row>
    <row r="99" spans="1:21" x14ac:dyDescent="0.3">
      <c r="A99">
        <v>3264</v>
      </c>
      <c r="B99">
        <v>1</v>
      </c>
      <c r="C99" t="s">
        <v>79</v>
      </c>
      <c r="D99" t="s">
        <v>108</v>
      </c>
      <c r="E99" t="s">
        <v>271</v>
      </c>
      <c r="F99" t="s">
        <v>163</v>
      </c>
      <c r="G99" t="s">
        <v>71</v>
      </c>
      <c r="H99" t="s">
        <v>128</v>
      </c>
      <c r="I99" t="s">
        <v>22</v>
      </c>
      <c r="J99" t="s">
        <v>129</v>
      </c>
      <c r="K99">
        <v>43313.476898148147</v>
      </c>
      <c r="L99">
        <v>43313.525000000001</v>
      </c>
      <c r="M99">
        <v>1.1700000000000002</v>
      </c>
      <c r="N99">
        <v>0</v>
      </c>
      <c r="O99">
        <v>7</v>
      </c>
      <c r="P99">
        <v>0</v>
      </c>
      <c r="Q99">
        <v>0</v>
      </c>
      <c r="R99">
        <v>0</v>
      </c>
      <c r="S99">
        <v>8.19</v>
      </c>
      <c r="T99">
        <v>0</v>
      </c>
      <c r="U99">
        <v>0</v>
      </c>
    </row>
    <row r="100" spans="1:21" x14ac:dyDescent="0.3">
      <c r="A100">
        <v>3266</v>
      </c>
      <c r="B100">
        <v>1</v>
      </c>
      <c r="C100" t="s">
        <v>79</v>
      </c>
      <c r="D100" t="s">
        <v>118</v>
      </c>
      <c r="E100" t="s">
        <v>272</v>
      </c>
      <c r="F100" t="s">
        <v>150</v>
      </c>
      <c r="G100" t="s">
        <v>71</v>
      </c>
      <c r="H100" t="s">
        <v>128</v>
      </c>
      <c r="I100" t="s">
        <v>22</v>
      </c>
      <c r="J100" t="s">
        <v>129</v>
      </c>
      <c r="K100">
        <v>43313.501215277778</v>
      </c>
      <c r="L100">
        <v>43313.52847222222</v>
      </c>
      <c r="M100">
        <v>0.66999999999999993</v>
      </c>
      <c r="N100">
        <v>0</v>
      </c>
      <c r="O100">
        <v>99</v>
      </c>
      <c r="P100">
        <v>0</v>
      </c>
      <c r="Q100">
        <v>0</v>
      </c>
      <c r="R100">
        <v>0</v>
      </c>
      <c r="S100">
        <v>66.03</v>
      </c>
      <c r="T100">
        <v>0</v>
      </c>
      <c r="U100">
        <v>0</v>
      </c>
    </row>
    <row r="101" spans="1:21" x14ac:dyDescent="0.3">
      <c r="A101">
        <v>3268</v>
      </c>
      <c r="B101">
        <v>1</v>
      </c>
      <c r="C101" t="s">
        <v>79</v>
      </c>
      <c r="D101" t="s">
        <v>116</v>
      </c>
      <c r="E101" t="s">
        <v>273</v>
      </c>
      <c r="F101" t="s">
        <v>130</v>
      </c>
      <c r="G101" t="s">
        <v>72</v>
      </c>
      <c r="H101" t="s">
        <v>132</v>
      </c>
      <c r="I101" t="s">
        <v>22</v>
      </c>
      <c r="J101" t="s">
        <v>129</v>
      </c>
      <c r="K101">
        <v>43313.528807870367</v>
      </c>
      <c r="L101">
        <v>43313.530173611114</v>
      </c>
      <c r="M101">
        <v>0.03</v>
      </c>
      <c r="N101">
        <v>0</v>
      </c>
      <c r="O101">
        <v>2499</v>
      </c>
      <c r="P101">
        <v>0</v>
      </c>
      <c r="Q101">
        <v>453</v>
      </c>
      <c r="R101">
        <v>0</v>
      </c>
      <c r="S101">
        <v>82.47</v>
      </c>
      <c r="T101">
        <v>0</v>
      </c>
      <c r="U101">
        <v>14.950000000000001</v>
      </c>
    </row>
    <row r="102" spans="1:21" x14ac:dyDescent="0.3">
      <c r="A102">
        <v>3269</v>
      </c>
      <c r="B102">
        <v>1</v>
      </c>
      <c r="C102" t="s">
        <v>79</v>
      </c>
      <c r="D102" t="s">
        <v>108</v>
      </c>
      <c r="E102" t="s">
        <v>274</v>
      </c>
      <c r="F102" t="s">
        <v>130</v>
      </c>
      <c r="G102" t="s">
        <v>72</v>
      </c>
      <c r="H102" t="s">
        <v>132</v>
      </c>
      <c r="I102" t="s">
        <v>22</v>
      </c>
      <c r="J102" t="s">
        <v>129</v>
      </c>
      <c r="K102">
        <v>43313.529340277775</v>
      </c>
      <c r="L102">
        <v>43313.530509259261</v>
      </c>
      <c r="M102">
        <v>0.02</v>
      </c>
      <c r="N102">
        <v>0</v>
      </c>
      <c r="O102">
        <v>0</v>
      </c>
      <c r="P102">
        <v>1</v>
      </c>
      <c r="Q102">
        <v>996</v>
      </c>
      <c r="R102">
        <v>0</v>
      </c>
      <c r="S102">
        <v>0</v>
      </c>
      <c r="T102">
        <v>0.02</v>
      </c>
      <c r="U102">
        <v>16.93</v>
      </c>
    </row>
    <row r="103" spans="1:21" x14ac:dyDescent="0.3">
      <c r="A103">
        <v>3272</v>
      </c>
      <c r="B103">
        <v>1</v>
      </c>
      <c r="C103" t="s">
        <v>79</v>
      </c>
      <c r="D103" t="s">
        <v>115</v>
      </c>
      <c r="E103" t="s">
        <v>275</v>
      </c>
      <c r="F103" t="s">
        <v>130</v>
      </c>
      <c r="G103" t="s">
        <v>72</v>
      </c>
      <c r="H103" t="s">
        <v>128</v>
      </c>
      <c r="I103" t="s">
        <v>22</v>
      </c>
      <c r="J103" t="s">
        <v>129</v>
      </c>
      <c r="K103">
        <v>43313.536296296297</v>
      </c>
      <c r="L103">
        <v>43313.598611111112</v>
      </c>
      <c r="M103">
        <v>1.5</v>
      </c>
      <c r="N103">
        <v>0</v>
      </c>
      <c r="O103">
        <v>0</v>
      </c>
      <c r="P103">
        <v>46</v>
      </c>
      <c r="Q103">
        <v>3111</v>
      </c>
      <c r="R103">
        <v>0</v>
      </c>
      <c r="S103">
        <v>0</v>
      </c>
      <c r="T103">
        <v>69</v>
      </c>
      <c r="U103">
        <v>4666.5</v>
      </c>
    </row>
    <row r="104" spans="1:21" x14ac:dyDescent="0.3">
      <c r="A104">
        <v>3273</v>
      </c>
      <c r="B104">
        <v>1</v>
      </c>
      <c r="C104" t="s">
        <v>79</v>
      </c>
      <c r="D104" t="s">
        <v>115</v>
      </c>
      <c r="E104" t="s">
        <v>276</v>
      </c>
      <c r="F104" t="s">
        <v>134</v>
      </c>
      <c r="G104" t="s">
        <v>72</v>
      </c>
      <c r="H104" t="s">
        <v>128</v>
      </c>
      <c r="I104" t="s">
        <v>22</v>
      </c>
      <c r="J104" t="s">
        <v>129</v>
      </c>
      <c r="K104">
        <v>43313.479861111111</v>
      </c>
      <c r="L104">
        <v>43313.539583333331</v>
      </c>
      <c r="M104">
        <v>1.43</v>
      </c>
      <c r="N104">
        <v>0</v>
      </c>
      <c r="O104">
        <v>0</v>
      </c>
      <c r="P104">
        <v>1</v>
      </c>
      <c r="Q104">
        <v>242</v>
      </c>
      <c r="R104">
        <v>0</v>
      </c>
      <c r="S104">
        <v>0</v>
      </c>
      <c r="T104">
        <v>1.43</v>
      </c>
      <c r="U104">
        <v>346.78999999999996</v>
      </c>
    </row>
    <row r="105" spans="1:21" x14ac:dyDescent="0.3">
      <c r="A105">
        <v>3274</v>
      </c>
      <c r="B105">
        <v>1</v>
      </c>
      <c r="C105" t="s">
        <v>79</v>
      </c>
      <c r="D105" t="s">
        <v>114</v>
      </c>
      <c r="E105" t="s">
        <v>277</v>
      </c>
      <c r="F105" t="s">
        <v>134</v>
      </c>
      <c r="G105" t="s">
        <v>72</v>
      </c>
      <c r="H105" t="s">
        <v>128</v>
      </c>
      <c r="I105" t="s">
        <v>22</v>
      </c>
      <c r="J105" t="s">
        <v>129</v>
      </c>
      <c r="K105">
        <v>43313.421342592592</v>
      </c>
      <c r="L105">
        <v>43313.545138888891</v>
      </c>
      <c r="M105">
        <v>2.98</v>
      </c>
      <c r="N105">
        <v>0</v>
      </c>
      <c r="O105">
        <v>0</v>
      </c>
      <c r="P105">
        <v>0</v>
      </c>
      <c r="Q105">
        <v>98</v>
      </c>
      <c r="R105">
        <v>0</v>
      </c>
      <c r="S105">
        <v>0</v>
      </c>
      <c r="T105">
        <v>0</v>
      </c>
      <c r="U105">
        <v>292.33</v>
      </c>
    </row>
    <row r="106" spans="1:21" x14ac:dyDescent="0.3">
      <c r="A106">
        <v>3275</v>
      </c>
      <c r="B106">
        <v>1</v>
      </c>
      <c r="C106" t="s">
        <v>78</v>
      </c>
      <c r="D106" t="s">
        <v>81</v>
      </c>
      <c r="E106" t="s">
        <v>278</v>
      </c>
      <c r="F106" t="s">
        <v>149</v>
      </c>
      <c r="G106" t="s">
        <v>71</v>
      </c>
      <c r="H106" t="s">
        <v>128</v>
      </c>
      <c r="I106" t="s">
        <v>22</v>
      </c>
      <c r="J106" t="s">
        <v>129</v>
      </c>
      <c r="K106">
        <v>43313.483865740738</v>
      </c>
      <c r="L106">
        <v>43313.545138888891</v>
      </c>
      <c r="M106">
        <v>1.48</v>
      </c>
      <c r="N106">
        <v>0</v>
      </c>
      <c r="O106">
        <v>259</v>
      </c>
      <c r="P106">
        <v>0</v>
      </c>
      <c r="Q106">
        <v>0</v>
      </c>
      <c r="R106">
        <v>0</v>
      </c>
      <c r="S106">
        <v>384.1</v>
      </c>
      <c r="T106">
        <v>0</v>
      </c>
      <c r="U106">
        <v>0</v>
      </c>
    </row>
    <row r="107" spans="1:21" x14ac:dyDescent="0.3">
      <c r="A107">
        <v>3277</v>
      </c>
      <c r="B107">
        <v>1</v>
      </c>
      <c r="C107" t="s">
        <v>78</v>
      </c>
      <c r="D107" t="s">
        <v>82</v>
      </c>
      <c r="E107" t="s">
        <v>279</v>
      </c>
      <c r="F107" t="s">
        <v>155</v>
      </c>
      <c r="G107" t="s">
        <v>71</v>
      </c>
      <c r="H107" t="s">
        <v>128</v>
      </c>
      <c r="I107" t="s">
        <v>22</v>
      </c>
      <c r="J107" t="s">
        <v>129</v>
      </c>
      <c r="K107">
        <v>43313.588020833333</v>
      </c>
      <c r="L107">
        <v>43313.594444444447</v>
      </c>
      <c r="M107">
        <v>0.17</v>
      </c>
      <c r="N107">
        <v>0</v>
      </c>
      <c r="O107">
        <v>166</v>
      </c>
      <c r="P107">
        <v>0</v>
      </c>
      <c r="Q107">
        <v>0</v>
      </c>
      <c r="R107">
        <v>0</v>
      </c>
      <c r="S107">
        <v>27.72</v>
      </c>
      <c r="T107">
        <v>0</v>
      </c>
      <c r="U107">
        <v>0</v>
      </c>
    </row>
    <row r="108" spans="1:21" x14ac:dyDescent="0.3">
      <c r="A108">
        <v>3278</v>
      </c>
      <c r="B108">
        <v>1</v>
      </c>
      <c r="C108" t="s">
        <v>79</v>
      </c>
      <c r="D108" t="s">
        <v>111</v>
      </c>
      <c r="E108" t="s">
        <v>280</v>
      </c>
      <c r="F108" t="s">
        <v>130</v>
      </c>
      <c r="G108" t="s">
        <v>72</v>
      </c>
      <c r="H108" t="s">
        <v>132</v>
      </c>
      <c r="I108" t="s">
        <v>22</v>
      </c>
      <c r="J108" t="s">
        <v>129</v>
      </c>
      <c r="K108">
        <v>43313.546180555553</v>
      </c>
      <c r="L108">
        <v>43313.548217592594</v>
      </c>
      <c r="M108">
        <v>0.05</v>
      </c>
      <c r="N108">
        <v>1</v>
      </c>
      <c r="O108">
        <v>7418</v>
      </c>
      <c r="P108">
        <v>2</v>
      </c>
      <c r="Q108">
        <v>8877</v>
      </c>
      <c r="R108">
        <v>0.05</v>
      </c>
      <c r="S108">
        <v>370.9</v>
      </c>
      <c r="T108">
        <v>0.1</v>
      </c>
      <c r="U108">
        <v>443.85</v>
      </c>
    </row>
    <row r="109" spans="1:21" x14ac:dyDescent="0.3">
      <c r="A109">
        <v>3279</v>
      </c>
      <c r="B109">
        <v>1</v>
      </c>
      <c r="C109" t="s">
        <v>78</v>
      </c>
      <c r="D109" t="s">
        <v>99</v>
      </c>
      <c r="E109" t="s">
        <v>281</v>
      </c>
      <c r="F109" t="s">
        <v>135</v>
      </c>
      <c r="G109" t="s">
        <v>71</v>
      </c>
      <c r="H109" t="s">
        <v>128</v>
      </c>
      <c r="I109" t="s">
        <v>22</v>
      </c>
      <c r="J109" t="s">
        <v>137</v>
      </c>
      <c r="K109">
        <v>43313.581076388888</v>
      </c>
      <c r="L109">
        <v>43313.627083333333</v>
      </c>
      <c r="M109">
        <v>1.1200000000000001</v>
      </c>
      <c r="N109">
        <v>0</v>
      </c>
      <c r="O109">
        <v>153</v>
      </c>
      <c r="P109">
        <v>0</v>
      </c>
      <c r="Q109">
        <v>4</v>
      </c>
      <c r="R109">
        <v>0</v>
      </c>
      <c r="S109">
        <v>170.9</v>
      </c>
      <c r="T109">
        <v>0</v>
      </c>
      <c r="U109">
        <v>4.4700000000000006</v>
      </c>
    </row>
    <row r="110" spans="1:21" x14ac:dyDescent="0.3">
      <c r="A110">
        <v>3281</v>
      </c>
      <c r="B110">
        <v>1</v>
      </c>
      <c r="C110" t="s">
        <v>79</v>
      </c>
      <c r="D110" t="s">
        <v>111</v>
      </c>
      <c r="E110" t="s">
        <v>282</v>
      </c>
      <c r="F110" t="s">
        <v>130</v>
      </c>
      <c r="G110" t="s">
        <v>72</v>
      </c>
      <c r="H110" t="s">
        <v>128</v>
      </c>
      <c r="I110" t="s">
        <v>22</v>
      </c>
      <c r="J110" t="s">
        <v>129</v>
      </c>
      <c r="K110">
        <v>43313.546956018516</v>
      </c>
      <c r="L110">
        <v>43313.551770833335</v>
      </c>
      <c r="M110">
        <v>0.12000000000000001</v>
      </c>
      <c r="N110">
        <v>0</v>
      </c>
      <c r="O110">
        <v>0</v>
      </c>
      <c r="P110">
        <v>5</v>
      </c>
      <c r="Q110">
        <v>482</v>
      </c>
      <c r="R110">
        <v>0</v>
      </c>
      <c r="S110">
        <v>0</v>
      </c>
      <c r="T110">
        <v>0.59</v>
      </c>
      <c r="U110">
        <v>56.39</v>
      </c>
    </row>
    <row r="111" spans="1:21" x14ac:dyDescent="0.3">
      <c r="A111">
        <v>3282</v>
      </c>
      <c r="B111">
        <v>1</v>
      </c>
      <c r="C111" t="s">
        <v>78</v>
      </c>
      <c r="D111" t="s">
        <v>125</v>
      </c>
      <c r="E111" t="s">
        <v>283</v>
      </c>
      <c r="F111" t="s">
        <v>130</v>
      </c>
      <c r="G111" t="s">
        <v>72</v>
      </c>
      <c r="H111" t="s">
        <v>128</v>
      </c>
      <c r="I111" t="s">
        <v>22</v>
      </c>
      <c r="J111" t="s">
        <v>129</v>
      </c>
      <c r="K111">
        <v>43313.549293981479</v>
      </c>
      <c r="L111">
        <v>43313.569976851853</v>
      </c>
      <c r="M111">
        <v>0.5</v>
      </c>
      <c r="N111">
        <v>3</v>
      </c>
      <c r="O111">
        <v>2298</v>
      </c>
      <c r="P111">
        <v>0</v>
      </c>
      <c r="Q111">
        <v>0</v>
      </c>
      <c r="R111">
        <v>1.5</v>
      </c>
      <c r="S111">
        <v>1149</v>
      </c>
      <c r="T111">
        <v>0</v>
      </c>
      <c r="U111">
        <v>0</v>
      </c>
    </row>
    <row r="112" spans="1:21" x14ac:dyDescent="0.3">
      <c r="A112">
        <v>3283</v>
      </c>
      <c r="B112">
        <v>1</v>
      </c>
      <c r="C112" t="s">
        <v>79</v>
      </c>
      <c r="D112" t="s">
        <v>114</v>
      </c>
      <c r="E112" t="s">
        <v>284</v>
      </c>
      <c r="F112" t="s">
        <v>134</v>
      </c>
      <c r="G112" t="s">
        <v>72</v>
      </c>
      <c r="H112" t="s">
        <v>128</v>
      </c>
      <c r="I112" t="s">
        <v>22</v>
      </c>
      <c r="J112" t="s">
        <v>129</v>
      </c>
      <c r="K112">
        <v>43313.393564814818</v>
      </c>
      <c r="L112">
        <v>43313.550694444442</v>
      </c>
      <c r="M112">
        <v>3.7800000000000002</v>
      </c>
      <c r="N112">
        <v>0</v>
      </c>
      <c r="O112">
        <v>0</v>
      </c>
      <c r="P112">
        <v>0</v>
      </c>
      <c r="Q112">
        <v>9</v>
      </c>
      <c r="R112">
        <v>0</v>
      </c>
      <c r="S112">
        <v>0</v>
      </c>
      <c r="T112">
        <v>0</v>
      </c>
      <c r="U112">
        <v>34.050000000000004</v>
      </c>
    </row>
    <row r="113" spans="1:21" x14ac:dyDescent="0.3">
      <c r="A113">
        <v>3284</v>
      </c>
      <c r="B113">
        <v>1</v>
      </c>
      <c r="C113" t="s">
        <v>79</v>
      </c>
      <c r="D113" t="s">
        <v>111</v>
      </c>
      <c r="E113" t="s">
        <v>285</v>
      </c>
      <c r="F113" t="s">
        <v>130</v>
      </c>
      <c r="G113" t="s">
        <v>72</v>
      </c>
      <c r="H113" t="s">
        <v>128</v>
      </c>
      <c r="I113" t="s">
        <v>22</v>
      </c>
      <c r="J113" t="s">
        <v>129</v>
      </c>
      <c r="K113">
        <v>43313.550486111111</v>
      </c>
      <c r="L113">
        <v>43313.557534722226</v>
      </c>
      <c r="M113">
        <v>0.17</v>
      </c>
      <c r="N113">
        <v>0</v>
      </c>
      <c r="O113">
        <v>0</v>
      </c>
      <c r="P113">
        <v>5</v>
      </c>
      <c r="Q113">
        <v>722</v>
      </c>
      <c r="R113">
        <v>0</v>
      </c>
      <c r="S113">
        <v>0</v>
      </c>
      <c r="T113">
        <v>0.84000000000000008</v>
      </c>
      <c r="U113">
        <v>120.57</v>
      </c>
    </row>
    <row r="114" spans="1:21" x14ac:dyDescent="0.3">
      <c r="A114">
        <v>3287</v>
      </c>
      <c r="B114">
        <v>1</v>
      </c>
      <c r="C114" t="s">
        <v>79</v>
      </c>
      <c r="D114" t="s">
        <v>118</v>
      </c>
      <c r="E114" t="s">
        <v>286</v>
      </c>
      <c r="F114" t="s">
        <v>150</v>
      </c>
      <c r="G114" t="s">
        <v>71</v>
      </c>
      <c r="H114" t="s">
        <v>128</v>
      </c>
      <c r="I114" t="s">
        <v>22</v>
      </c>
      <c r="J114" t="s">
        <v>129</v>
      </c>
      <c r="K114">
        <v>43313.535937499997</v>
      </c>
      <c r="L114">
        <v>43313.556944444441</v>
      </c>
      <c r="M114">
        <v>0.52</v>
      </c>
      <c r="N114">
        <v>0</v>
      </c>
      <c r="O114">
        <v>61</v>
      </c>
      <c r="P114">
        <v>0</v>
      </c>
      <c r="Q114">
        <v>0</v>
      </c>
      <c r="R114">
        <v>0</v>
      </c>
      <c r="S114">
        <v>31.54</v>
      </c>
      <c r="T114">
        <v>0</v>
      </c>
      <c r="U114">
        <v>0</v>
      </c>
    </row>
    <row r="115" spans="1:21" x14ac:dyDescent="0.3">
      <c r="A115">
        <v>3290</v>
      </c>
      <c r="B115">
        <v>1</v>
      </c>
      <c r="C115" t="s">
        <v>78</v>
      </c>
      <c r="D115" t="s">
        <v>82</v>
      </c>
      <c r="E115" t="s">
        <v>287</v>
      </c>
      <c r="F115" t="s">
        <v>142</v>
      </c>
      <c r="G115" t="s">
        <v>71</v>
      </c>
      <c r="H115" t="s">
        <v>128</v>
      </c>
      <c r="I115" t="s">
        <v>22</v>
      </c>
      <c r="J115" t="s">
        <v>129</v>
      </c>
      <c r="K115">
        <v>43313.525520833333</v>
      </c>
      <c r="L115">
        <v>43313.559027777781</v>
      </c>
      <c r="M115">
        <v>0.82000000000000006</v>
      </c>
      <c r="N115">
        <v>0</v>
      </c>
      <c r="O115">
        <v>0</v>
      </c>
      <c r="P115">
        <v>0</v>
      </c>
      <c r="Q115">
        <v>20</v>
      </c>
      <c r="R115">
        <v>0</v>
      </c>
      <c r="S115">
        <v>0</v>
      </c>
      <c r="T115">
        <v>0</v>
      </c>
      <c r="U115">
        <v>16.34</v>
      </c>
    </row>
    <row r="116" spans="1:21" x14ac:dyDescent="0.3">
      <c r="A116">
        <v>3293</v>
      </c>
      <c r="B116">
        <v>1</v>
      </c>
      <c r="C116" t="s">
        <v>78</v>
      </c>
      <c r="D116" t="s">
        <v>101</v>
      </c>
      <c r="E116" t="s">
        <v>288</v>
      </c>
      <c r="F116" t="s">
        <v>130</v>
      </c>
      <c r="G116" t="s">
        <v>72</v>
      </c>
      <c r="H116" t="s">
        <v>132</v>
      </c>
      <c r="I116" t="s">
        <v>22</v>
      </c>
      <c r="J116" t="s">
        <v>129</v>
      </c>
      <c r="K116">
        <v>43313.563807870371</v>
      </c>
      <c r="L116">
        <v>43313.564583333333</v>
      </c>
      <c r="M116">
        <v>0.03</v>
      </c>
      <c r="N116">
        <v>0</v>
      </c>
      <c r="O116">
        <v>11</v>
      </c>
      <c r="P116">
        <v>3</v>
      </c>
      <c r="Q116">
        <v>55</v>
      </c>
      <c r="R116">
        <v>0</v>
      </c>
      <c r="S116">
        <v>0.36</v>
      </c>
      <c r="T116">
        <v>0.1</v>
      </c>
      <c r="U116">
        <v>1.82</v>
      </c>
    </row>
    <row r="117" spans="1:21" x14ac:dyDescent="0.3">
      <c r="A117">
        <v>3294</v>
      </c>
      <c r="B117">
        <v>1</v>
      </c>
      <c r="C117" t="s">
        <v>79</v>
      </c>
      <c r="D117" t="s">
        <v>109</v>
      </c>
      <c r="E117" t="s">
        <v>289</v>
      </c>
      <c r="F117" t="s">
        <v>168</v>
      </c>
      <c r="G117" t="s">
        <v>71</v>
      </c>
      <c r="H117" t="s">
        <v>128</v>
      </c>
      <c r="I117" t="s">
        <v>22</v>
      </c>
      <c r="J117" t="s">
        <v>129</v>
      </c>
      <c r="K117">
        <v>43313.296354166669</v>
      </c>
      <c r="L117">
        <v>43313.580555555556</v>
      </c>
      <c r="M117">
        <v>6.83</v>
      </c>
      <c r="N117">
        <v>0</v>
      </c>
      <c r="O117">
        <v>12</v>
      </c>
      <c r="P117">
        <v>0</v>
      </c>
      <c r="Q117">
        <v>54</v>
      </c>
      <c r="R117">
        <v>0</v>
      </c>
      <c r="S117">
        <v>82</v>
      </c>
      <c r="T117">
        <v>0</v>
      </c>
      <c r="U117">
        <v>368.97999999999996</v>
      </c>
    </row>
    <row r="118" spans="1:21" x14ac:dyDescent="0.3">
      <c r="A118">
        <v>3295</v>
      </c>
      <c r="B118">
        <v>1</v>
      </c>
      <c r="C118" t="s">
        <v>79</v>
      </c>
      <c r="D118" t="s">
        <v>114</v>
      </c>
      <c r="E118" t="s">
        <v>290</v>
      </c>
      <c r="F118" t="s">
        <v>130</v>
      </c>
      <c r="G118" t="s">
        <v>72</v>
      </c>
      <c r="H118" t="s">
        <v>128</v>
      </c>
      <c r="I118" t="s">
        <v>22</v>
      </c>
      <c r="J118" t="s">
        <v>129</v>
      </c>
      <c r="K118">
        <v>43313.565312500003</v>
      </c>
      <c r="L118">
        <v>43313.601388888892</v>
      </c>
      <c r="M118">
        <v>0.87000000000000011</v>
      </c>
      <c r="N118">
        <v>0</v>
      </c>
      <c r="O118">
        <v>0</v>
      </c>
      <c r="P118">
        <v>0</v>
      </c>
      <c r="Q118">
        <v>1609</v>
      </c>
      <c r="R118">
        <v>0</v>
      </c>
      <c r="S118">
        <v>0</v>
      </c>
      <c r="T118">
        <v>0</v>
      </c>
      <c r="U118">
        <v>1395</v>
      </c>
    </row>
    <row r="119" spans="1:21" x14ac:dyDescent="0.3">
      <c r="A119">
        <v>3297</v>
      </c>
      <c r="B119">
        <v>1</v>
      </c>
      <c r="C119" t="s">
        <v>79</v>
      </c>
      <c r="D119" t="s">
        <v>124</v>
      </c>
      <c r="E119" t="s">
        <v>291</v>
      </c>
      <c r="F119" t="s">
        <v>134</v>
      </c>
      <c r="G119" t="s">
        <v>72</v>
      </c>
      <c r="H119" t="s">
        <v>128</v>
      </c>
      <c r="I119" t="s">
        <v>22</v>
      </c>
      <c r="J119" t="s">
        <v>129</v>
      </c>
      <c r="K119">
        <v>43313.522037037037</v>
      </c>
      <c r="L119">
        <v>43313.568055555559</v>
      </c>
      <c r="M119">
        <v>1.1200000000000001</v>
      </c>
      <c r="N119">
        <v>0</v>
      </c>
      <c r="O119">
        <v>130</v>
      </c>
      <c r="P119">
        <v>0</v>
      </c>
      <c r="Q119">
        <v>0</v>
      </c>
      <c r="R119">
        <v>0</v>
      </c>
      <c r="S119">
        <v>145.20999999999998</v>
      </c>
      <c r="T119">
        <v>0</v>
      </c>
      <c r="U119">
        <v>0</v>
      </c>
    </row>
    <row r="120" spans="1:21" x14ac:dyDescent="0.3">
      <c r="A120">
        <v>3299</v>
      </c>
      <c r="B120">
        <v>1</v>
      </c>
      <c r="C120" t="s">
        <v>78</v>
      </c>
      <c r="D120" t="s">
        <v>106</v>
      </c>
      <c r="E120" t="s">
        <v>292</v>
      </c>
      <c r="F120" t="s">
        <v>148</v>
      </c>
      <c r="G120" t="s">
        <v>71</v>
      </c>
      <c r="H120" t="s">
        <v>128</v>
      </c>
      <c r="I120" t="s">
        <v>22</v>
      </c>
      <c r="J120" t="s">
        <v>129</v>
      </c>
      <c r="K120">
        <v>43313.456099537034</v>
      </c>
      <c r="L120">
        <v>43313.571527777778</v>
      </c>
      <c r="M120">
        <v>2.7800000000000002</v>
      </c>
      <c r="N120">
        <v>0</v>
      </c>
      <c r="O120">
        <v>202</v>
      </c>
      <c r="P120">
        <v>0</v>
      </c>
      <c r="Q120">
        <v>0</v>
      </c>
      <c r="R120">
        <v>0</v>
      </c>
      <c r="S120">
        <v>562.16999999999996</v>
      </c>
      <c r="T120">
        <v>0</v>
      </c>
      <c r="U120">
        <v>0</v>
      </c>
    </row>
    <row r="121" spans="1:21" x14ac:dyDescent="0.3">
      <c r="A121">
        <v>3300</v>
      </c>
      <c r="B121">
        <v>1</v>
      </c>
      <c r="C121" t="s">
        <v>78</v>
      </c>
      <c r="D121" t="s">
        <v>81</v>
      </c>
      <c r="E121" t="s">
        <v>293</v>
      </c>
      <c r="F121" t="s">
        <v>149</v>
      </c>
      <c r="G121" t="s">
        <v>71</v>
      </c>
      <c r="H121" t="s">
        <v>128</v>
      </c>
      <c r="I121" t="s">
        <v>22</v>
      </c>
      <c r="J121" t="s">
        <v>129</v>
      </c>
      <c r="K121">
        <v>43313.522048611114</v>
      </c>
      <c r="L121">
        <v>43313.573611111111</v>
      </c>
      <c r="M121">
        <v>1.25</v>
      </c>
      <c r="N121">
        <v>0</v>
      </c>
      <c r="O121">
        <v>622</v>
      </c>
      <c r="P121">
        <v>0</v>
      </c>
      <c r="Q121">
        <v>0</v>
      </c>
      <c r="R121">
        <v>0</v>
      </c>
      <c r="S121">
        <v>777.5</v>
      </c>
      <c r="T121">
        <v>0</v>
      </c>
      <c r="U121">
        <v>0</v>
      </c>
    </row>
    <row r="122" spans="1:21" x14ac:dyDescent="0.3">
      <c r="A122">
        <v>3303</v>
      </c>
      <c r="B122">
        <v>1</v>
      </c>
      <c r="C122" t="s">
        <v>78</v>
      </c>
      <c r="D122" t="s">
        <v>98</v>
      </c>
      <c r="E122" t="s">
        <v>294</v>
      </c>
      <c r="F122" t="s">
        <v>130</v>
      </c>
      <c r="G122" t="s">
        <v>72</v>
      </c>
      <c r="H122" t="s">
        <v>128</v>
      </c>
      <c r="I122" t="s">
        <v>22</v>
      </c>
      <c r="J122" t="s">
        <v>129</v>
      </c>
      <c r="K122">
        <v>43313.583854166667</v>
      </c>
      <c r="L122">
        <v>43313.586111111108</v>
      </c>
      <c r="M122">
        <v>7.0000000000000007E-2</v>
      </c>
      <c r="N122">
        <v>0</v>
      </c>
      <c r="O122">
        <v>5</v>
      </c>
      <c r="P122">
        <v>1</v>
      </c>
      <c r="Q122">
        <v>1105</v>
      </c>
      <c r="R122">
        <v>0</v>
      </c>
      <c r="S122">
        <v>0.33999999999999997</v>
      </c>
      <c r="T122">
        <v>7.0000000000000007E-2</v>
      </c>
      <c r="U122">
        <v>74.040000000000006</v>
      </c>
    </row>
    <row r="123" spans="1:21" x14ac:dyDescent="0.3">
      <c r="A123">
        <v>3304</v>
      </c>
      <c r="B123">
        <v>1</v>
      </c>
      <c r="C123" t="s">
        <v>78</v>
      </c>
      <c r="D123" t="s">
        <v>98</v>
      </c>
      <c r="E123" t="s">
        <v>294</v>
      </c>
      <c r="F123" t="s">
        <v>130</v>
      </c>
      <c r="G123" t="s">
        <v>72</v>
      </c>
      <c r="H123" t="s">
        <v>128</v>
      </c>
      <c r="I123" t="s">
        <v>22</v>
      </c>
      <c r="J123" t="s">
        <v>129</v>
      </c>
      <c r="K123">
        <v>43313.585902777777</v>
      </c>
      <c r="L123">
        <v>43313.588194444441</v>
      </c>
      <c r="M123">
        <v>7.0000000000000007E-2</v>
      </c>
      <c r="N123">
        <v>0</v>
      </c>
      <c r="O123">
        <v>5</v>
      </c>
      <c r="P123">
        <v>1</v>
      </c>
      <c r="Q123">
        <v>1105</v>
      </c>
      <c r="R123">
        <v>0</v>
      </c>
      <c r="S123">
        <v>0.33999999999999997</v>
      </c>
      <c r="T123">
        <v>7.0000000000000007E-2</v>
      </c>
      <c r="U123">
        <v>74.040000000000006</v>
      </c>
    </row>
    <row r="124" spans="1:21" x14ac:dyDescent="0.3">
      <c r="A124">
        <v>3305</v>
      </c>
      <c r="B124">
        <v>1</v>
      </c>
      <c r="C124" t="s">
        <v>78</v>
      </c>
      <c r="D124" t="s">
        <v>102</v>
      </c>
      <c r="E124" t="s">
        <v>295</v>
      </c>
      <c r="F124" t="s">
        <v>130</v>
      </c>
      <c r="G124" t="s">
        <v>72</v>
      </c>
      <c r="H124" t="s">
        <v>128</v>
      </c>
      <c r="I124" t="s">
        <v>22</v>
      </c>
      <c r="J124" t="s">
        <v>129</v>
      </c>
      <c r="K124">
        <v>43313.549814814818</v>
      </c>
      <c r="L124">
        <v>43313.584722222222</v>
      </c>
      <c r="M124">
        <v>0.85000000000000009</v>
      </c>
      <c r="N124">
        <v>0</v>
      </c>
      <c r="O124">
        <v>0</v>
      </c>
      <c r="P124">
        <v>6</v>
      </c>
      <c r="Q124">
        <v>348</v>
      </c>
      <c r="R124">
        <v>0</v>
      </c>
      <c r="S124">
        <v>0</v>
      </c>
      <c r="T124">
        <v>5.0999999999999996</v>
      </c>
      <c r="U124">
        <v>295.8</v>
      </c>
    </row>
    <row r="125" spans="1:21" x14ac:dyDescent="0.3">
      <c r="A125">
        <v>3307</v>
      </c>
      <c r="B125">
        <v>1</v>
      </c>
      <c r="C125" t="s">
        <v>78</v>
      </c>
      <c r="D125" t="s">
        <v>102</v>
      </c>
      <c r="E125" t="s">
        <v>296</v>
      </c>
      <c r="F125" t="s">
        <v>131</v>
      </c>
      <c r="G125" t="s">
        <v>72</v>
      </c>
      <c r="H125" t="s">
        <v>128</v>
      </c>
      <c r="I125" t="s">
        <v>22</v>
      </c>
      <c r="J125" t="s">
        <v>129</v>
      </c>
      <c r="K125">
        <v>43313.553298611114</v>
      </c>
      <c r="L125">
        <v>43313.600532407407</v>
      </c>
      <c r="M125">
        <v>1.1299999999999997</v>
      </c>
      <c r="N125">
        <v>0</v>
      </c>
      <c r="O125">
        <v>0</v>
      </c>
      <c r="P125">
        <v>2</v>
      </c>
      <c r="Q125">
        <v>294</v>
      </c>
      <c r="R125">
        <v>0</v>
      </c>
      <c r="S125">
        <v>0</v>
      </c>
      <c r="T125">
        <v>2.27</v>
      </c>
      <c r="U125">
        <v>333.1</v>
      </c>
    </row>
    <row r="126" spans="1:21" x14ac:dyDescent="0.3">
      <c r="A126">
        <v>3308</v>
      </c>
      <c r="B126">
        <v>1</v>
      </c>
      <c r="C126" t="s">
        <v>79</v>
      </c>
      <c r="D126" t="s">
        <v>114</v>
      </c>
      <c r="E126" t="s">
        <v>297</v>
      </c>
      <c r="F126" t="s">
        <v>149</v>
      </c>
      <c r="G126" t="s">
        <v>71</v>
      </c>
      <c r="H126" t="s">
        <v>128</v>
      </c>
      <c r="I126" t="s">
        <v>22</v>
      </c>
      <c r="J126" t="s">
        <v>129</v>
      </c>
      <c r="K126">
        <v>43313.431770833333</v>
      </c>
      <c r="L126">
        <v>43313.586805555555</v>
      </c>
      <c r="M126">
        <v>3.73</v>
      </c>
      <c r="N126">
        <v>0</v>
      </c>
      <c r="O126">
        <v>43</v>
      </c>
      <c r="P126">
        <v>0</v>
      </c>
      <c r="Q126">
        <v>0</v>
      </c>
      <c r="R126">
        <v>0</v>
      </c>
      <c r="S126">
        <v>160.52000000000001</v>
      </c>
      <c r="T126">
        <v>0</v>
      </c>
      <c r="U126">
        <v>0</v>
      </c>
    </row>
    <row r="127" spans="1:21" x14ac:dyDescent="0.3">
      <c r="A127">
        <v>3309</v>
      </c>
      <c r="B127">
        <v>1</v>
      </c>
      <c r="C127" t="s">
        <v>79</v>
      </c>
      <c r="D127" t="s">
        <v>111</v>
      </c>
      <c r="E127" t="s">
        <v>298</v>
      </c>
      <c r="F127" t="s">
        <v>130</v>
      </c>
      <c r="G127" t="s">
        <v>72</v>
      </c>
      <c r="H127" t="s">
        <v>128</v>
      </c>
      <c r="I127" t="s">
        <v>22</v>
      </c>
      <c r="J127" t="s">
        <v>129</v>
      </c>
      <c r="K127">
        <v>43313.584050925929</v>
      </c>
      <c r="L127">
        <v>43313.618750000001</v>
      </c>
      <c r="M127">
        <v>0.83000000000000007</v>
      </c>
      <c r="N127">
        <v>0</v>
      </c>
      <c r="O127">
        <v>0</v>
      </c>
      <c r="P127">
        <v>13</v>
      </c>
      <c r="Q127">
        <v>449</v>
      </c>
      <c r="R127">
        <v>0</v>
      </c>
      <c r="S127">
        <v>0</v>
      </c>
      <c r="T127">
        <v>10.83</v>
      </c>
      <c r="U127">
        <v>374.02</v>
      </c>
    </row>
    <row r="128" spans="1:21" x14ac:dyDescent="0.3">
      <c r="A128">
        <v>3310</v>
      </c>
      <c r="B128">
        <v>1</v>
      </c>
      <c r="C128" t="s">
        <v>79</v>
      </c>
      <c r="D128" t="s">
        <v>114</v>
      </c>
      <c r="E128" t="s">
        <v>299</v>
      </c>
      <c r="F128" t="s">
        <v>134</v>
      </c>
      <c r="G128" t="s">
        <v>72</v>
      </c>
      <c r="H128" t="s">
        <v>128</v>
      </c>
      <c r="I128" t="s">
        <v>22</v>
      </c>
      <c r="J128" t="s">
        <v>129</v>
      </c>
      <c r="K128">
        <v>43313.487326388888</v>
      </c>
      <c r="L128">
        <v>43313.589583333334</v>
      </c>
      <c r="M128">
        <v>2.4699999999999998</v>
      </c>
      <c r="N128">
        <v>0</v>
      </c>
      <c r="O128">
        <v>0</v>
      </c>
      <c r="P128">
        <v>0</v>
      </c>
      <c r="Q128">
        <v>89</v>
      </c>
      <c r="R128">
        <v>0</v>
      </c>
      <c r="S128">
        <v>0</v>
      </c>
      <c r="T128">
        <v>0</v>
      </c>
      <c r="U128">
        <v>219.83</v>
      </c>
    </row>
    <row r="129" spans="1:21" x14ac:dyDescent="0.3">
      <c r="A129">
        <v>3313</v>
      </c>
      <c r="B129">
        <v>1</v>
      </c>
      <c r="C129" t="s">
        <v>78</v>
      </c>
      <c r="D129" t="s">
        <v>86</v>
      </c>
      <c r="E129" t="s">
        <v>300</v>
      </c>
      <c r="F129" t="s">
        <v>149</v>
      </c>
      <c r="G129" t="s">
        <v>71</v>
      </c>
      <c r="H129" t="s">
        <v>128</v>
      </c>
      <c r="I129" t="s">
        <v>22</v>
      </c>
      <c r="J129" t="s">
        <v>129</v>
      </c>
      <c r="K129">
        <v>43313.438715277778</v>
      </c>
      <c r="L129">
        <v>43313.534722222219</v>
      </c>
      <c r="M129">
        <v>2.3199999999999994</v>
      </c>
      <c r="N129">
        <v>0</v>
      </c>
      <c r="O129">
        <v>0</v>
      </c>
      <c r="P129">
        <v>0</v>
      </c>
      <c r="Q129">
        <v>17</v>
      </c>
      <c r="R129">
        <v>0</v>
      </c>
      <c r="S129">
        <v>0</v>
      </c>
      <c r="T129">
        <v>0</v>
      </c>
      <c r="U129">
        <v>39.39</v>
      </c>
    </row>
    <row r="130" spans="1:21" x14ac:dyDescent="0.3">
      <c r="A130">
        <v>3316</v>
      </c>
      <c r="B130">
        <v>1</v>
      </c>
      <c r="C130" t="s">
        <v>79</v>
      </c>
      <c r="D130" t="s">
        <v>114</v>
      </c>
      <c r="E130" t="s">
        <v>290</v>
      </c>
      <c r="F130" t="s">
        <v>130</v>
      </c>
      <c r="G130" t="s">
        <v>72</v>
      </c>
      <c r="H130" t="s">
        <v>132</v>
      </c>
      <c r="I130" t="s">
        <v>22</v>
      </c>
      <c r="J130" t="s">
        <v>129</v>
      </c>
      <c r="K130">
        <v>43313.600648148145</v>
      </c>
      <c r="L130">
        <v>43313.601770833331</v>
      </c>
      <c r="M130">
        <v>0.03</v>
      </c>
      <c r="N130">
        <v>0</v>
      </c>
      <c r="O130">
        <v>0</v>
      </c>
      <c r="P130">
        <v>0</v>
      </c>
      <c r="Q130">
        <v>1609</v>
      </c>
      <c r="R130">
        <v>0</v>
      </c>
      <c r="S130">
        <v>0</v>
      </c>
      <c r="T130">
        <v>0</v>
      </c>
      <c r="U130">
        <v>53.1</v>
      </c>
    </row>
    <row r="131" spans="1:21" x14ac:dyDescent="0.3">
      <c r="A131">
        <v>3317</v>
      </c>
      <c r="B131">
        <v>1</v>
      </c>
      <c r="C131" t="s">
        <v>78</v>
      </c>
      <c r="D131" t="s">
        <v>126</v>
      </c>
      <c r="E131" t="s">
        <v>301</v>
      </c>
      <c r="F131" t="s">
        <v>142</v>
      </c>
      <c r="G131" t="s">
        <v>71</v>
      </c>
      <c r="H131" t="s">
        <v>128</v>
      </c>
      <c r="I131" t="s">
        <v>22</v>
      </c>
      <c r="J131" t="s">
        <v>129</v>
      </c>
      <c r="K131">
        <v>43313.629699074074</v>
      </c>
      <c r="L131">
        <v>43313.643750000003</v>
      </c>
      <c r="M131">
        <v>0.35</v>
      </c>
      <c r="N131">
        <v>0</v>
      </c>
      <c r="O131">
        <v>1092</v>
      </c>
      <c r="P131">
        <v>0</v>
      </c>
      <c r="Q131">
        <v>0</v>
      </c>
      <c r="R131">
        <v>0</v>
      </c>
      <c r="S131">
        <v>382.2</v>
      </c>
      <c r="T131">
        <v>0</v>
      </c>
      <c r="U131">
        <v>0</v>
      </c>
    </row>
    <row r="132" spans="1:21" x14ac:dyDescent="0.3">
      <c r="A132">
        <v>3318</v>
      </c>
      <c r="B132">
        <v>1</v>
      </c>
      <c r="C132" t="s">
        <v>79</v>
      </c>
      <c r="D132" t="s">
        <v>109</v>
      </c>
      <c r="E132" t="s">
        <v>302</v>
      </c>
      <c r="F132" t="s">
        <v>136</v>
      </c>
      <c r="G132" t="s">
        <v>72</v>
      </c>
      <c r="H132" t="s">
        <v>128</v>
      </c>
      <c r="I132" t="s">
        <v>22</v>
      </c>
      <c r="J132" t="s">
        <v>129</v>
      </c>
      <c r="K132">
        <v>43313.577615740738</v>
      </c>
      <c r="L132">
        <v>43313.706307870372</v>
      </c>
      <c r="M132">
        <v>3.1</v>
      </c>
      <c r="N132">
        <v>0</v>
      </c>
      <c r="O132">
        <v>0</v>
      </c>
      <c r="P132">
        <v>0</v>
      </c>
      <c r="Q132">
        <v>157</v>
      </c>
      <c r="R132">
        <v>0</v>
      </c>
      <c r="S132">
        <v>0</v>
      </c>
      <c r="T132">
        <v>0</v>
      </c>
      <c r="U132">
        <v>486.7</v>
      </c>
    </row>
    <row r="133" spans="1:21" x14ac:dyDescent="0.3">
      <c r="A133">
        <v>3320</v>
      </c>
      <c r="B133">
        <v>1</v>
      </c>
      <c r="C133" t="s">
        <v>78</v>
      </c>
      <c r="D133" t="s">
        <v>91</v>
      </c>
      <c r="E133" t="s">
        <v>303</v>
      </c>
      <c r="F133" t="s">
        <v>149</v>
      </c>
      <c r="G133" t="s">
        <v>71</v>
      </c>
      <c r="H133" t="s">
        <v>128</v>
      </c>
      <c r="I133" t="s">
        <v>22</v>
      </c>
      <c r="J133" t="s">
        <v>129</v>
      </c>
      <c r="K133">
        <v>43313.383171296293</v>
      </c>
      <c r="L133">
        <v>43313.611805555556</v>
      </c>
      <c r="M133">
        <v>5.5</v>
      </c>
      <c r="N133">
        <v>0</v>
      </c>
      <c r="O133">
        <v>0</v>
      </c>
      <c r="P133">
        <v>0</v>
      </c>
      <c r="Q133">
        <v>9</v>
      </c>
      <c r="R133">
        <v>0</v>
      </c>
      <c r="S133">
        <v>0</v>
      </c>
      <c r="T133">
        <v>0</v>
      </c>
      <c r="U133">
        <v>49.5</v>
      </c>
    </row>
    <row r="134" spans="1:21" x14ac:dyDescent="0.3">
      <c r="A134">
        <v>3321</v>
      </c>
      <c r="B134">
        <v>1</v>
      </c>
      <c r="C134" t="s">
        <v>79</v>
      </c>
      <c r="D134" t="s">
        <v>123</v>
      </c>
      <c r="E134" t="s">
        <v>304</v>
      </c>
      <c r="F134" t="s">
        <v>134</v>
      </c>
      <c r="G134" t="s">
        <v>72</v>
      </c>
      <c r="H134" t="s">
        <v>128</v>
      </c>
      <c r="I134" t="s">
        <v>22</v>
      </c>
      <c r="J134" t="s">
        <v>129</v>
      </c>
      <c r="K134">
        <v>43313.463020833333</v>
      </c>
      <c r="L134">
        <v>43313.618055555555</v>
      </c>
      <c r="M134">
        <v>3.73</v>
      </c>
      <c r="N134">
        <v>0</v>
      </c>
      <c r="O134">
        <v>0</v>
      </c>
      <c r="P134">
        <v>0</v>
      </c>
      <c r="Q134">
        <v>103</v>
      </c>
      <c r="R134">
        <v>0</v>
      </c>
      <c r="S134">
        <v>0</v>
      </c>
      <c r="T134">
        <v>0</v>
      </c>
      <c r="U134">
        <v>384.5</v>
      </c>
    </row>
    <row r="135" spans="1:21" x14ac:dyDescent="0.3">
      <c r="A135">
        <v>3323</v>
      </c>
      <c r="B135">
        <v>1</v>
      </c>
      <c r="C135" t="s">
        <v>78</v>
      </c>
      <c r="D135" t="s">
        <v>126</v>
      </c>
      <c r="E135" t="s">
        <v>305</v>
      </c>
      <c r="F135" t="s">
        <v>130</v>
      </c>
      <c r="G135" t="s">
        <v>72</v>
      </c>
      <c r="H135" t="s">
        <v>128</v>
      </c>
      <c r="I135" t="s">
        <v>22</v>
      </c>
      <c r="J135" t="s">
        <v>129</v>
      </c>
      <c r="K135">
        <v>43313.577592592592</v>
      </c>
      <c r="L135">
        <v>43313.620833333334</v>
      </c>
      <c r="M135">
        <v>1.05</v>
      </c>
      <c r="N135">
        <v>0</v>
      </c>
      <c r="O135">
        <v>635</v>
      </c>
      <c r="P135">
        <v>0</v>
      </c>
      <c r="Q135">
        <v>0</v>
      </c>
      <c r="R135">
        <v>0</v>
      </c>
      <c r="S135">
        <v>666.75</v>
      </c>
      <c r="T135">
        <v>0</v>
      </c>
      <c r="U135">
        <v>0</v>
      </c>
    </row>
    <row r="136" spans="1:21" x14ac:dyDescent="0.3">
      <c r="A136">
        <v>3326</v>
      </c>
      <c r="B136">
        <v>1</v>
      </c>
      <c r="C136" t="s">
        <v>79</v>
      </c>
      <c r="D136" t="s">
        <v>109</v>
      </c>
      <c r="E136" t="s">
        <v>306</v>
      </c>
      <c r="F136" t="s">
        <v>134</v>
      </c>
      <c r="G136" t="s">
        <v>72</v>
      </c>
      <c r="H136" t="s">
        <v>128</v>
      </c>
      <c r="I136" t="s">
        <v>22</v>
      </c>
      <c r="J136" t="s">
        <v>129</v>
      </c>
      <c r="K136">
        <v>43313.483854166669</v>
      </c>
      <c r="L136">
        <v>43313.62777777778</v>
      </c>
      <c r="M136">
        <v>3.4699999999999998</v>
      </c>
      <c r="N136">
        <v>0</v>
      </c>
      <c r="O136">
        <v>0</v>
      </c>
      <c r="P136">
        <v>0</v>
      </c>
      <c r="Q136">
        <v>19</v>
      </c>
      <c r="R136">
        <v>0</v>
      </c>
      <c r="S136">
        <v>0</v>
      </c>
      <c r="T136">
        <v>0</v>
      </c>
      <c r="U136">
        <v>65.86999999999999</v>
      </c>
    </row>
    <row r="137" spans="1:21" x14ac:dyDescent="0.3">
      <c r="A137">
        <v>3327</v>
      </c>
      <c r="B137">
        <v>1</v>
      </c>
      <c r="C137" t="s">
        <v>79</v>
      </c>
      <c r="D137" t="s">
        <v>113</v>
      </c>
      <c r="E137" t="s">
        <v>307</v>
      </c>
      <c r="F137" t="s">
        <v>148</v>
      </c>
      <c r="G137" t="s">
        <v>71</v>
      </c>
      <c r="H137" t="s">
        <v>128</v>
      </c>
      <c r="I137" t="s">
        <v>22</v>
      </c>
      <c r="J137" t="s">
        <v>129</v>
      </c>
      <c r="K137">
        <v>43313.40347222222</v>
      </c>
      <c r="L137">
        <v>43313.629166666666</v>
      </c>
      <c r="M137">
        <v>5.42</v>
      </c>
      <c r="N137">
        <v>0</v>
      </c>
      <c r="O137">
        <v>75</v>
      </c>
      <c r="P137">
        <v>0</v>
      </c>
      <c r="Q137">
        <v>2</v>
      </c>
      <c r="R137">
        <v>0</v>
      </c>
      <c r="S137">
        <v>406.28</v>
      </c>
      <c r="T137">
        <v>0</v>
      </c>
      <c r="U137">
        <v>10.83</v>
      </c>
    </row>
    <row r="138" spans="1:21" x14ac:dyDescent="0.3">
      <c r="A138">
        <v>3329</v>
      </c>
      <c r="B138">
        <v>1</v>
      </c>
      <c r="C138" t="s">
        <v>79</v>
      </c>
      <c r="D138" t="s">
        <v>113</v>
      </c>
      <c r="E138" t="s">
        <v>308</v>
      </c>
      <c r="F138" t="s">
        <v>146</v>
      </c>
      <c r="G138" t="s">
        <v>71</v>
      </c>
      <c r="H138" t="s">
        <v>128</v>
      </c>
      <c r="I138" t="s">
        <v>22</v>
      </c>
      <c r="J138" t="s">
        <v>129</v>
      </c>
      <c r="K138">
        <v>43313.371527777781</v>
      </c>
      <c r="L138">
        <v>43313.630555555559</v>
      </c>
      <c r="M138">
        <v>6.22</v>
      </c>
      <c r="N138">
        <v>0</v>
      </c>
      <c r="O138">
        <v>0</v>
      </c>
      <c r="P138">
        <v>0</v>
      </c>
      <c r="Q138">
        <v>24</v>
      </c>
      <c r="R138">
        <v>0</v>
      </c>
      <c r="S138">
        <v>0</v>
      </c>
      <c r="T138">
        <v>0</v>
      </c>
      <c r="U138">
        <v>149.20999999999998</v>
      </c>
    </row>
    <row r="139" spans="1:21" x14ac:dyDescent="0.3">
      <c r="A139">
        <v>3332</v>
      </c>
      <c r="B139">
        <v>1</v>
      </c>
      <c r="C139" t="s">
        <v>79</v>
      </c>
      <c r="D139" t="s">
        <v>114</v>
      </c>
      <c r="E139" t="s">
        <v>309</v>
      </c>
      <c r="F139" t="s">
        <v>149</v>
      </c>
      <c r="G139" t="s">
        <v>71</v>
      </c>
      <c r="H139" t="s">
        <v>128</v>
      </c>
      <c r="I139" t="s">
        <v>22</v>
      </c>
      <c r="J139" t="s">
        <v>129</v>
      </c>
      <c r="K139">
        <v>43313.438715277778</v>
      </c>
      <c r="L139">
        <v>43313.640972222223</v>
      </c>
      <c r="M139">
        <v>4.87</v>
      </c>
      <c r="N139">
        <v>0</v>
      </c>
      <c r="O139">
        <v>0</v>
      </c>
      <c r="P139">
        <v>0</v>
      </c>
      <c r="Q139">
        <v>24</v>
      </c>
      <c r="R139">
        <v>0</v>
      </c>
      <c r="S139">
        <v>0</v>
      </c>
      <c r="T139">
        <v>0</v>
      </c>
      <c r="U139">
        <v>116.88</v>
      </c>
    </row>
    <row r="140" spans="1:21" x14ac:dyDescent="0.3">
      <c r="A140">
        <v>3335</v>
      </c>
      <c r="B140">
        <v>1</v>
      </c>
      <c r="C140" t="s">
        <v>78</v>
      </c>
      <c r="D140" t="s">
        <v>88</v>
      </c>
      <c r="E140" t="s">
        <v>310</v>
      </c>
      <c r="F140" t="s">
        <v>146</v>
      </c>
      <c r="G140" t="s">
        <v>71</v>
      </c>
      <c r="H140" t="s">
        <v>128</v>
      </c>
      <c r="I140" t="s">
        <v>22</v>
      </c>
      <c r="J140" t="s">
        <v>129</v>
      </c>
      <c r="K140">
        <v>43313.649537037039</v>
      </c>
      <c r="L140">
        <v>43313.65347222222</v>
      </c>
      <c r="M140">
        <v>0.1</v>
      </c>
      <c r="N140">
        <v>0</v>
      </c>
      <c r="O140">
        <v>366</v>
      </c>
      <c r="P140">
        <v>0</v>
      </c>
      <c r="Q140">
        <v>0</v>
      </c>
      <c r="R140">
        <v>0</v>
      </c>
      <c r="S140">
        <v>36.6</v>
      </c>
      <c r="T140">
        <v>0</v>
      </c>
      <c r="U140">
        <v>0</v>
      </c>
    </row>
    <row r="141" spans="1:21" x14ac:dyDescent="0.3">
      <c r="A141">
        <v>3336</v>
      </c>
      <c r="B141">
        <v>1</v>
      </c>
      <c r="C141" t="s">
        <v>78</v>
      </c>
      <c r="D141" t="s">
        <v>87</v>
      </c>
      <c r="E141" t="s">
        <v>311</v>
      </c>
      <c r="F141" t="s">
        <v>134</v>
      </c>
      <c r="G141" t="s">
        <v>72</v>
      </c>
      <c r="H141" t="s">
        <v>128</v>
      </c>
      <c r="I141" t="s">
        <v>22</v>
      </c>
      <c r="J141" t="s">
        <v>129</v>
      </c>
      <c r="K141">
        <v>43313.678287037037</v>
      </c>
      <c r="L141">
        <v>43313.683333333334</v>
      </c>
      <c r="M141">
        <v>0.13</v>
      </c>
      <c r="N141">
        <v>0</v>
      </c>
      <c r="O141">
        <v>0</v>
      </c>
      <c r="P141">
        <v>0</v>
      </c>
      <c r="Q141">
        <v>5</v>
      </c>
      <c r="R141">
        <v>0</v>
      </c>
      <c r="S141">
        <v>0</v>
      </c>
      <c r="T141">
        <v>0</v>
      </c>
      <c r="U141">
        <v>0.66999999999999993</v>
      </c>
    </row>
    <row r="142" spans="1:21" x14ac:dyDescent="0.3">
      <c r="A142">
        <v>3337</v>
      </c>
      <c r="B142">
        <v>1</v>
      </c>
      <c r="C142" t="s">
        <v>79</v>
      </c>
      <c r="D142" t="s">
        <v>118</v>
      </c>
      <c r="E142" t="s">
        <v>312</v>
      </c>
      <c r="F142" t="s">
        <v>134</v>
      </c>
      <c r="G142" t="s">
        <v>72</v>
      </c>
      <c r="H142" t="s">
        <v>128</v>
      </c>
      <c r="I142" t="s">
        <v>22</v>
      </c>
      <c r="J142" t="s">
        <v>129</v>
      </c>
      <c r="K142">
        <v>43313.605393518519</v>
      </c>
      <c r="L142">
        <v>43313.654166666667</v>
      </c>
      <c r="M142">
        <v>1.1800000000000002</v>
      </c>
      <c r="N142">
        <v>0</v>
      </c>
      <c r="O142">
        <v>0</v>
      </c>
      <c r="P142">
        <v>0</v>
      </c>
      <c r="Q142">
        <v>89</v>
      </c>
      <c r="R142">
        <v>0</v>
      </c>
      <c r="S142">
        <v>0</v>
      </c>
      <c r="T142">
        <v>0</v>
      </c>
      <c r="U142">
        <v>105.29</v>
      </c>
    </row>
    <row r="143" spans="1:21" x14ac:dyDescent="0.3">
      <c r="A143">
        <v>3338</v>
      </c>
      <c r="B143">
        <v>1</v>
      </c>
      <c r="C143" t="s">
        <v>78</v>
      </c>
      <c r="D143" t="s">
        <v>88</v>
      </c>
      <c r="E143" t="s">
        <v>313</v>
      </c>
      <c r="F143" t="s">
        <v>146</v>
      </c>
      <c r="G143" t="s">
        <v>71</v>
      </c>
      <c r="H143" t="s">
        <v>128</v>
      </c>
      <c r="I143" t="s">
        <v>22</v>
      </c>
      <c r="J143" t="s">
        <v>129</v>
      </c>
      <c r="K143">
        <v>43313.744270833333</v>
      </c>
      <c r="L143">
        <v>43313.747916666667</v>
      </c>
      <c r="M143">
        <v>0.1</v>
      </c>
      <c r="N143">
        <v>3</v>
      </c>
      <c r="O143">
        <v>2886</v>
      </c>
      <c r="P143">
        <v>0</v>
      </c>
      <c r="Q143">
        <v>0</v>
      </c>
      <c r="R143">
        <v>0.3</v>
      </c>
      <c r="S143">
        <v>288.60000000000002</v>
      </c>
      <c r="T143">
        <v>0</v>
      </c>
      <c r="U143">
        <v>0</v>
      </c>
    </row>
    <row r="144" spans="1:21" x14ac:dyDescent="0.3">
      <c r="A144">
        <v>3339</v>
      </c>
      <c r="B144">
        <v>1</v>
      </c>
      <c r="C144" t="s">
        <v>79</v>
      </c>
      <c r="D144" t="s">
        <v>117</v>
      </c>
      <c r="E144" t="s">
        <v>314</v>
      </c>
      <c r="F144" t="s">
        <v>167</v>
      </c>
      <c r="G144" t="s">
        <v>72</v>
      </c>
      <c r="H144" t="s">
        <v>128</v>
      </c>
      <c r="I144" t="s">
        <v>22</v>
      </c>
      <c r="J144" t="s">
        <v>129</v>
      </c>
      <c r="K144">
        <v>43313.570671296293</v>
      </c>
      <c r="L144">
        <v>43313.661111111112</v>
      </c>
      <c r="M144">
        <v>2.1800000000000002</v>
      </c>
      <c r="N144">
        <v>0</v>
      </c>
      <c r="O144">
        <v>0</v>
      </c>
      <c r="P144">
        <v>1</v>
      </c>
      <c r="Q144">
        <v>147</v>
      </c>
      <c r="R144">
        <v>0</v>
      </c>
      <c r="S144">
        <v>0</v>
      </c>
      <c r="T144">
        <v>2.1800000000000002</v>
      </c>
      <c r="U144">
        <v>320.89999999999992</v>
      </c>
    </row>
    <row r="145" spans="1:21" x14ac:dyDescent="0.3">
      <c r="A145">
        <v>3340</v>
      </c>
      <c r="B145">
        <v>1</v>
      </c>
      <c r="C145" t="s">
        <v>79</v>
      </c>
      <c r="D145" t="s">
        <v>123</v>
      </c>
      <c r="E145" t="s">
        <v>315</v>
      </c>
      <c r="F145" t="s">
        <v>151</v>
      </c>
      <c r="G145" t="s">
        <v>71</v>
      </c>
      <c r="H145" t="s">
        <v>128</v>
      </c>
      <c r="I145" t="s">
        <v>22</v>
      </c>
      <c r="J145" t="s">
        <v>129</v>
      </c>
      <c r="K145">
        <v>43313.626192129632</v>
      </c>
      <c r="L145">
        <v>43313.661805555559</v>
      </c>
      <c r="M145">
        <v>0.87000000000000011</v>
      </c>
      <c r="N145">
        <v>0</v>
      </c>
      <c r="O145">
        <v>273</v>
      </c>
      <c r="P145">
        <v>0</v>
      </c>
      <c r="Q145">
        <v>0</v>
      </c>
      <c r="R145">
        <v>0</v>
      </c>
      <c r="S145">
        <v>236.69</v>
      </c>
      <c r="T145">
        <v>0</v>
      </c>
      <c r="U145">
        <v>0</v>
      </c>
    </row>
    <row r="146" spans="1:21" x14ac:dyDescent="0.3">
      <c r="A146">
        <v>3341</v>
      </c>
      <c r="B146">
        <v>1</v>
      </c>
      <c r="C146" t="s">
        <v>78</v>
      </c>
      <c r="D146" t="s">
        <v>105</v>
      </c>
      <c r="E146" t="s">
        <v>316</v>
      </c>
      <c r="F146" t="s">
        <v>161</v>
      </c>
      <c r="G146" t="s">
        <v>72</v>
      </c>
      <c r="H146" t="s">
        <v>128</v>
      </c>
      <c r="I146" t="s">
        <v>22</v>
      </c>
      <c r="J146" t="s">
        <v>129</v>
      </c>
      <c r="K146">
        <v>43313.539409722223</v>
      </c>
      <c r="L146">
        <v>43313.662499999999</v>
      </c>
      <c r="M146">
        <v>2.9699999999999998</v>
      </c>
      <c r="N146">
        <v>0</v>
      </c>
      <c r="O146">
        <v>67</v>
      </c>
      <c r="P146">
        <v>0</v>
      </c>
      <c r="Q146">
        <v>0</v>
      </c>
      <c r="R146">
        <v>0</v>
      </c>
      <c r="S146">
        <v>198.79</v>
      </c>
      <c r="T146">
        <v>0</v>
      </c>
      <c r="U146">
        <v>0</v>
      </c>
    </row>
    <row r="147" spans="1:21" x14ac:dyDescent="0.3">
      <c r="A147">
        <v>3342</v>
      </c>
      <c r="B147">
        <v>1</v>
      </c>
      <c r="C147" t="s">
        <v>79</v>
      </c>
      <c r="D147" t="s">
        <v>109</v>
      </c>
      <c r="E147" t="s">
        <v>317</v>
      </c>
      <c r="F147" t="s">
        <v>164</v>
      </c>
      <c r="G147" t="s">
        <v>71</v>
      </c>
      <c r="H147" t="s">
        <v>128</v>
      </c>
      <c r="I147" t="s">
        <v>22</v>
      </c>
      <c r="J147" t="s">
        <v>129</v>
      </c>
      <c r="K147">
        <v>43313.599062499998</v>
      </c>
      <c r="L147">
        <v>43313.664583333331</v>
      </c>
      <c r="M147">
        <v>1.58</v>
      </c>
      <c r="N147">
        <v>0</v>
      </c>
      <c r="O147">
        <v>0</v>
      </c>
      <c r="P147">
        <v>0</v>
      </c>
      <c r="Q147">
        <v>238</v>
      </c>
      <c r="R147">
        <v>0</v>
      </c>
      <c r="S147">
        <v>0</v>
      </c>
      <c r="T147">
        <v>0</v>
      </c>
      <c r="U147">
        <v>376.75</v>
      </c>
    </row>
    <row r="148" spans="1:21" x14ac:dyDescent="0.3">
      <c r="A148">
        <v>3343</v>
      </c>
      <c r="B148">
        <v>1</v>
      </c>
      <c r="C148" t="s">
        <v>78</v>
      </c>
      <c r="D148" t="s">
        <v>94</v>
      </c>
      <c r="E148" t="s">
        <v>318</v>
      </c>
      <c r="F148" t="s">
        <v>149</v>
      </c>
      <c r="G148" t="s">
        <v>71</v>
      </c>
      <c r="H148" t="s">
        <v>128</v>
      </c>
      <c r="I148" t="s">
        <v>22</v>
      </c>
      <c r="J148" t="s">
        <v>129</v>
      </c>
      <c r="K148">
        <v>43313.463020833333</v>
      </c>
      <c r="L148">
        <v>43313.667361111111</v>
      </c>
      <c r="M148">
        <v>4.92</v>
      </c>
      <c r="N148">
        <v>0</v>
      </c>
      <c r="O148">
        <v>0</v>
      </c>
      <c r="P148">
        <v>0</v>
      </c>
      <c r="Q148">
        <v>8</v>
      </c>
      <c r="R148">
        <v>0</v>
      </c>
      <c r="S148">
        <v>0</v>
      </c>
      <c r="T148">
        <v>0</v>
      </c>
      <c r="U148">
        <v>39.339999999999996</v>
      </c>
    </row>
    <row r="149" spans="1:21" x14ac:dyDescent="0.3">
      <c r="A149">
        <v>3344</v>
      </c>
      <c r="B149">
        <v>1</v>
      </c>
      <c r="C149" t="s">
        <v>78</v>
      </c>
      <c r="D149" t="s">
        <v>92</v>
      </c>
      <c r="E149" t="s">
        <v>319</v>
      </c>
      <c r="F149" t="s">
        <v>134</v>
      </c>
      <c r="G149" t="s">
        <v>72</v>
      </c>
      <c r="H149" t="s">
        <v>128</v>
      </c>
      <c r="I149" t="s">
        <v>22</v>
      </c>
      <c r="J149" t="s">
        <v>129</v>
      </c>
      <c r="K149">
        <v>43313.636631944442</v>
      </c>
      <c r="L149">
        <v>43313.669444444444</v>
      </c>
      <c r="M149">
        <v>0.8</v>
      </c>
      <c r="N149">
        <v>0</v>
      </c>
      <c r="O149">
        <v>0</v>
      </c>
      <c r="P149">
        <v>0</v>
      </c>
      <c r="Q149">
        <v>2</v>
      </c>
      <c r="R149">
        <v>0</v>
      </c>
      <c r="S149">
        <v>0</v>
      </c>
      <c r="T149">
        <v>0</v>
      </c>
      <c r="U149">
        <v>1.6</v>
      </c>
    </row>
    <row r="150" spans="1:21" x14ac:dyDescent="0.3">
      <c r="A150">
        <v>3345</v>
      </c>
      <c r="B150">
        <v>1</v>
      </c>
      <c r="C150" t="s">
        <v>79</v>
      </c>
      <c r="D150" t="s">
        <v>114</v>
      </c>
      <c r="E150" t="s">
        <v>320</v>
      </c>
      <c r="F150" t="s">
        <v>134</v>
      </c>
      <c r="G150" t="s">
        <v>72</v>
      </c>
      <c r="H150" t="s">
        <v>128</v>
      </c>
      <c r="I150" t="s">
        <v>22</v>
      </c>
      <c r="J150" t="s">
        <v>129</v>
      </c>
      <c r="K150">
        <v>43313.36928240741</v>
      </c>
      <c r="L150">
        <v>43313.67291666667</v>
      </c>
      <c r="M150">
        <v>7.3</v>
      </c>
      <c r="N150">
        <v>0</v>
      </c>
      <c r="O150">
        <v>0</v>
      </c>
      <c r="P150">
        <v>0</v>
      </c>
      <c r="Q150">
        <v>85</v>
      </c>
      <c r="R150">
        <v>0</v>
      </c>
      <c r="S150">
        <v>0</v>
      </c>
      <c r="T150">
        <v>0</v>
      </c>
      <c r="U150">
        <v>620.5</v>
      </c>
    </row>
    <row r="151" spans="1:21" x14ac:dyDescent="0.3">
      <c r="A151">
        <v>3346</v>
      </c>
      <c r="B151">
        <v>1</v>
      </c>
      <c r="C151" t="s">
        <v>78</v>
      </c>
      <c r="D151" t="s">
        <v>81</v>
      </c>
      <c r="E151" t="s">
        <v>321</v>
      </c>
      <c r="F151" t="s">
        <v>149</v>
      </c>
      <c r="G151" t="s">
        <v>71</v>
      </c>
      <c r="H151" t="s">
        <v>128</v>
      </c>
      <c r="I151" t="s">
        <v>22</v>
      </c>
      <c r="J151" t="s">
        <v>129</v>
      </c>
      <c r="K151">
        <v>43313.549814814818</v>
      </c>
      <c r="L151">
        <v>43313.679861111108</v>
      </c>
      <c r="M151">
        <v>3.13</v>
      </c>
      <c r="N151">
        <v>0</v>
      </c>
      <c r="O151">
        <v>55</v>
      </c>
      <c r="P151">
        <v>0</v>
      </c>
      <c r="Q151">
        <v>0</v>
      </c>
      <c r="R151">
        <v>0</v>
      </c>
      <c r="S151">
        <v>172.32000000000002</v>
      </c>
      <c r="T151">
        <v>0</v>
      </c>
      <c r="U151">
        <v>0</v>
      </c>
    </row>
    <row r="152" spans="1:21" x14ac:dyDescent="0.3">
      <c r="A152">
        <v>3349</v>
      </c>
      <c r="B152">
        <v>1</v>
      </c>
      <c r="C152" t="s">
        <v>78</v>
      </c>
      <c r="D152" t="s">
        <v>98</v>
      </c>
      <c r="E152" t="s">
        <v>322</v>
      </c>
      <c r="F152" t="s">
        <v>130</v>
      </c>
      <c r="G152" t="s">
        <v>72</v>
      </c>
      <c r="H152" t="s">
        <v>128</v>
      </c>
      <c r="I152" t="s">
        <v>22</v>
      </c>
      <c r="J152" t="s">
        <v>129</v>
      </c>
      <c r="K152">
        <v>43313.679652777777</v>
      </c>
      <c r="L152">
        <v>43313.681944444441</v>
      </c>
      <c r="M152">
        <v>7.0000000000000007E-2</v>
      </c>
      <c r="N152">
        <v>0</v>
      </c>
      <c r="O152">
        <v>6</v>
      </c>
      <c r="P152">
        <v>0</v>
      </c>
      <c r="Q152">
        <v>1292</v>
      </c>
      <c r="R152">
        <v>0</v>
      </c>
      <c r="S152">
        <v>0.4</v>
      </c>
      <c r="T152">
        <v>0</v>
      </c>
      <c r="U152">
        <v>86.56</v>
      </c>
    </row>
    <row r="153" spans="1:21" x14ac:dyDescent="0.3">
      <c r="A153">
        <v>3350</v>
      </c>
      <c r="B153">
        <v>1</v>
      </c>
      <c r="C153" t="s">
        <v>79</v>
      </c>
      <c r="D153" t="s">
        <v>113</v>
      </c>
      <c r="E153" t="s">
        <v>262</v>
      </c>
      <c r="F153" t="s">
        <v>130</v>
      </c>
      <c r="G153" t="s">
        <v>72</v>
      </c>
      <c r="H153" t="s">
        <v>128</v>
      </c>
      <c r="I153" t="s">
        <v>22</v>
      </c>
      <c r="J153" t="s">
        <v>129</v>
      </c>
      <c r="K153">
        <v>43313.664398148147</v>
      </c>
      <c r="L153">
        <v>43313.693391203706</v>
      </c>
      <c r="M153">
        <v>0.7</v>
      </c>
      <c r="N153">
        <v>0</v>
      </c>
      <c r="O153">
        <v>0</v>
      </c>
      <c r="P153">
        <v>13</v>
      </c>
      <c r="Q153">
        <v>307</v>
      </c>
      <c r="R153">
        <v>0</v>
      </c>
      <c r="S153">
        <v>0</v>
      </c>
      <c r="T153">
        <v>9.1</v>
      </c>
      <c r="U153">
        <v>214.9</v>
      </c>
    </row>
    <row r="154" spans="1:21" x14ac:dyDescent="0.3">
      <c r="A154">
        <v>3351</v>
      </c>
      <c r="B154">
        <v>1</v>
      </c>
      <c r="C154" t="s">
        <v>78</v>
      </c>
      <c r="D154" t="s">
        <v>98</v>
      </c>
      <c r="E154" t="s">
        <v>322</v>
      </c>
      <c r="F154" t="s">
        <v>130</v>
      </c>
      <c r="G154" t="s">
        <v>72</v>
      </c>
      <c r="H154" t="s">
        <v>128</v>
      </c>
      <c r="I154" t="s">
        <v>22</v>
      </c>
      <c r="J154" t="s">
        <v>129</v>
      </c>
      <c r="K154">
        <v>43313.681805555556</v>
      </c>
      <c r="L154">
        <v>43313.684027777781</v>
      </c>
      <c r="M154">
        <v>7.0000000000000007E-2</v>
      </c>
      <c r="N154">
        <v>0</v>
      </c>
      <c r="O154">
        <v>6</v>
      </c>
      <c r="P154">
        <v>0</v>
      </c>
      <c r="Q154">
        <v>1292</v>
      </c>
      <c r="R154">
        <v>0</v>
      </c>
      <c r="S154">
        <v>0.4</v>
      </c>
      <c r="T154">
        <v>0</v>
      </c>
      <c r="U154">
        <v>86.56</v>
      </c>
    </row>
    <row r="155" spans="1:21" x14ac:dyDescent="0.3">
      <c r="A155">
        <v>3352</v>
      </c>
      <c r="B155">
        <v>1</v>
      </c>
      <c r="C155" t="s">
        <v>78</v>
      </c>
      <c r="D155" t="s">
        <v>125</v>
      </c>
      <c r="E155" t="s">
        <v>323</v>
      </c>
      <c r="F155" t="s">
        <v>149</v>
      </c>
      <c r="G155" t="s">
        <v>71</v>
      </c>
      <c r="H155" t="s">
        <v>128</v>
      </c>
      <c r="I155" t="s">
        <v>22</v>
      </c>
      <c r="J155" t="s">
        <v>129</v>
      </c>
      <c r="K155">
        <v>43313.619270833333</v>
      </c>
      <c r="L155">
        <v>43313.743750000001</v>
      </c>
      <c r="M155">
        <v>3</v>
      </c>
      <c r="N155">
        <v>0</v>
      </c>
      <c r="O155">
        <v>0</v>
      </c>
      <c r="P155">
        <v>0</v>
      </c>
      <c r="Q155">
        <v>148</v>
      </c>
      <c r="R155">
        <v>0</v>
      </c>
      <c r="S155">
        <v>0</v>
      </c>
      <c r="T155">
        <v>0</v>
      </c>
      <c r="U155">
        <v>444</v>
      </c>
    </row>
    <row r="156" spans="1:21" x14ac:dyDescent="0.3">
      <c r="A156">
        <v>3353</v>
      </c>
      <c r="B156">
        <v>1</v>
      </c>
      <c r="C156" t="s">
        <v>79</v>
      </c>
      <c r="D156" t="s">
        <v>109</v>
      </c>
      <c r="E156" t="s">
        <v>324</v>
      </c>
      <c r="F156" t="s">
        <v>173</v>
      </c>
      <c r="G156" t="s">
        <v>72</v>
      </c>
      <c r="H156" t="s">
        <v>128</v>
      </c>
      <c r="I156" t="s">
        <v>22</v>
      </c>
      <c r="J156" t="s">
        <v>129</v>
      </c>
      <c r="K156">
        <v>43313.640590277777</v>
      </c>
      <c r="L156">
        <v>43313.726678240739</v>
      </c>
      <c r="M156">
        <v>2.0699999999999998</v>
      </c>
      <c r="N156">
        <v>0</v>
      </c>
      <c r="O156">
        <v>0</v>
      </c>
      <c r="P156">
        <v>0</v>
      </c>
      <c r="Q156">
        <v>45</v>
      </c>
      <c r="R156">
        <v>0</v>
      </c>
      <c r="S156">
        <v>0</v>
      </c>
      <c r="T156">
        <v>0</v>
      </c>
      <c r="U156">
        <v>93.02</v>
      </c>
    </row>
    <row r="157" spans="1:21" x14ac:dyDescent="0.3">
      <c r="A157">
        <v>3354</v>
      </c>
      <c r="B157">
        <v>1</v>
      </c>
      <c r="C157" t="s">
        <v>78</v>
      </c>
      <c r="D157" t="s">
        <v>102</v>
      </c>
      <c r="E157" t="s">
        <v>325</v>
      </c>
      <c r="F157" t="s">
        <v>130</v>
      </c>
      <c r="G157" t="s">
        <v>72</v>
      </c>
      <c r="H157" t="s">
        <v>128</v>
      </c>
      <c r="I157" t="s">
        <v>22</v>
      </c>
      <c r="J157" t="s">
        <v>129</v>
      </c>
      <c r="K157">
        <v>43313.647037037037</v>
      </c>
      <c r="L157">
        <v>43313.714583333334</v>
      </c>
      <c r="M157">
        <v>1.6300000000000001</v>
      </c>
      <c r="N157">
        <v>0</v>
      </c>
      <c r="O157">
        <v>0</v>
      </c>
      <c r="P157">
        <v>0</v>
      </c>
      <c r="Q157">
        <v>1</v>
      </c>
      <c r="R157">
        <v>0</v>
      </c>
      <c r="S157">
        <v>0</v>
      </c>
      <c r="T157">
        <v>0</v>
      </c>
      <c r="U157">
        <v>1.6300000000000001</v>
      </c>
    </row>
    <row r="158" spans="1:21" x14ac:dyDescent="0.3">
      <c r="A158">
        <v>3355</v>
      </c>
      <c r="B158">
        <v>1</v>
      </c>
      <c r="C158" t="s">
        <v>78</v>
      </c>
      <c r="D158" t="s">
        <v>99</v>
      </c>
      <c r="E158" t="s">
        <v>326</v>
      </c>
      <c r="F158" t="s">
        <v>130</v>
      </c>
      <c r="G158" t="s">
        <v>72</v>
      </c>
      <c r="H158" t="s">
        <v>128</v>
      </c>
      <c r="I158" t="s">
        <v>22</v>
      </c>
      <c r="J158" t="s">
        <v>129</v>
      </c>
      <c r="K158">
        <v>43313.64702546296</v>
      </c>
      <c r="L158">
        <v>43313.719444444447</v>
      </c>
      <c r="M158">
        <v>1.75</v>
      </c>
      <c r="N158">
        <v>3</v>
      </c>
      <c r="O158">
        <v>664</v>
      </c>
      <c r="P158">
        <v>1</v>
      </c>
      <c r="Q158">
        <v>66</v>
      </c>
      <c r="R158">
        <v>5.25</v>
      </c>
      <c r="S158">
        <v>1162</v>
      </c>
      <c r="T158">
        <v>1.75</v>
      </c>
      <c r="U158">
        <v>115.5</v>
      </c>
    </row>
    <row r="159" spans="1:21" x14ac:dyDescent="0.3">
      <c r="A159">
        <v>3356</v>
      </c>
      <c r="B159">
        <v>1</v>
      </c>
      <c r="C159" t="s">
        <v>79</v>
      </c>
      <c r="D159" t="s">
        <v>124</v>
      </c>
      <c r="E159" t="s">
        <v>327</v>
      </c>
      <c r="F159" t="s">
        <v>134</v>
      </c>
      <c r="G159" t="s">
        <v>72</v>
      </c>
      <c r="H159" t="s">
        <v>128</v>
      </c>
      <c r="I159" t="s">
        <v>22</v>
      </c>
      <c r="J159" t="s">
        <v>129</v>
      </c>
      <c r="K159">
        <v>43313.657453703701</v>
      </c>
      <c r="L159">
        <v>43313.700694444444</v>
      </c>
      <c r="M159">
        <v>1.05</v>
      </c>
      <c r="N159">
        <v>0</v>
      </c>
      <c r="O159">
        <v>0</v>
      </c>
      <c r="P159">
        <v>0</v>
      </c>
      <c r="Q159">
        <v>95</v>
      </c>
      <c r="R159">
        <v>0</v>
      </c>
      <c r="S159">
        <v>0</v>
      </c>
      <c r="T159">
        <v>0</v>
      </c>
      <c r="U159">
        <v>99.75</v>
      </c>
    </row>
    <row r="160" spans="1:21" x14ac:dyDescent="0.3">
      <c r="A160">
        <v>3358</v>
      </c>
      <c r="B160">
        <v>1</v>
      </c>
      <c r="C160" t="s">
        <v>79</v>
      </c>
      <c r="D160" t="s">
        <v>111</v>
      </c>
      <c r="E160" t="s">
        <v>328</v>
      </c>
      <c r="F160" t="s">
        <v>161</v>
      </c>
      <c r="G160" t="s">
        <v>72</v>
      </c>
      <c r="H160" t="s">
        <v>128</v>
      </c>
      <c r="I160" t="s">
        <v>22</v>
      </c>
      <c r="J160" t="s">
        <v>129</v>
      </c>
      <c r="K160">
        <v>43313.723414351851</v>
      </c>
      <c r="L160">
        <v>43313.726157407407</v>
      </c>
      <c r="M160">
        <v>7.0000000000000007E-2</v>
      </c>
      <c r="N160">
        <v>3</v>
      </c>
      <c r="O160">
        <v>1345</v>
      </c>
      <c r="P160">
        <v>19</v>
      </c>
      <c r="Q160">
        <v>3343</v>
      </c>
      <c r="R160">
        <v>0.2</v>
      </c>
      <c r="S160">
        <v>90.11999999999999</v>
      </c>
      <c r="T160">
        <v>1.27</v>
      </c>
      <c r="U160">
        <v>223.98000000000002</v>
      </c>
    </row>
    <row r="161" spans="1:21" x14ac:dyDescent="0.3">
      <c r="A161">
        <v>3359</v>
      </c>
      <c r="B161">
        <v>1</v>
      </c>
      <c r="C161" t="s">
        <v>78</v>
      </c>
      <c r="D161" t="s">
        <v>98</v>
      </c>
      <c r="E161" t="s">
        <v>322</v>
      </c>
      <c r="F161" t="s">
        <v>130</v>
      </c>
      <c r="G161" t="s">
        <v>72</v>
      </c>
      <c r="H161" t="s">
        <v>132</v>
      </c>
      <c r="I161" t="s">
        <v>22</v>
      </c>
      <c r="J161" t="s">
        <v>129</v>
      </c>
      <c r="K161">
        <v>43313.705682870372</v>
      </c>
      <c r="L161">
        <v>43313.706250000003</v>
      </c>
      <c r="M161">
        <v>0.02</v>
      </c>
      <c r="N161">
        <v>0</v>
      </c>
      <c r="O161">
        <v>6</v>
      </c>
      <c r="P161">
        <v>0</v>
      </c>
      <c r="Q161">
        <v>1292</v>
      </c>
      <c r="R161">
        <v>0</v>
      </c>
      <c r="S161">
        <v>0.1</v>
      </c>
      <c r="T161">
        <v>0</v>
      </c>
      <c r="U161">
        <v>21.959999999999997</v>
      </c>
    </row>
    <row r="162" spans="1:21" x14ac:dyDescent="0.3">
      <c r="A162">
        <v>3360</v>
      </c>
      <c r="B162">
        <v>1</v>
      </c>
      <c r="C162" t="s">
        <v>79</v>
      </c>
      <c r="D162" t="s">
        <v>117</v>
      </c>
      <c r="E162" t="s">
        <v>329</v>
      </c>
      <c r="F162" t="s">
        <v>130</v>
      </c>
      <c r="G162" t="s">
        <v>72</v>
      </c>
      <c r="H162" t="s">
        <v>132</v>
      </c>
      <c r="I162" t="s">
        <v>22</v>
      </c>
      <c r="J162" t="s">
        <v>129</v>
      </c>
      <c r="K162">
        <v>43313.706041666665</v>
      </c>
      <c r="L162">
        <v>43313.707858796297</v>
      </c>
      <c r="M162">
        <v>0.05</v>
      </c>
      <c r="N162">
        <v>0</v>
      </c>
      <c r="O162">
        <v>0</v>
      </c>
      <c r="P162">
        <v>10</v>
      </c>
      <c r="Q162">
        <v>692</v>
      </c>
      <c r="R162">
        <v>0</v>
      </c>
      <c r="S162">
        <v>0</v>
      </c>
      <c r="T162">
        <v>0.5</v>
      </c>
      <c r="U162">
        <v>34.6</v>
      </c>
    </row>
    <row r="163" spans="1:21" x14ac:dyDescent="0.3">
      <c r="A163">
        <v>3361</v>
      </c>
      <c r="B163">
        <v>1</v>
      </c>
      <c r="C163" t="s">
        <v>79</v>
      </c>
      <c r="D163" t="s">
        <v>124</v>
      </c>
      <c r="E163" t="s">
        <v>330</v>
      </c>
      <c r="F163" t="s">
        <v>165</v>
      </c>
      <c r="G163" t="s">
        <v>71</v>
      </c>
      <c r="H163" t="s">
        <v>128</v>
      </c>
      <c r="I163" t="s">
        <v>22</v>
      </c>
      <c r="J163" t="s">
        <v>129</v>
      </c>
      <c r="K163">
        <v>43313.695648148147</v>
      </c>
      <c r="L163">
        <v>43313.709722222222</v>
      </c>
      <c r="M163">
        <v>0.35</v>
      </c>
      <c r="N163">
        <v>0</v>
      </c>
      <c r="O163">
        <v>385</v>
      </c>
      <c r="P163">
        <v>0</v>
      </c>
      <c r="Q163">
        <v>0</v>
      </c>
      <c r="R163">
        <v>0</v>
      </c>
      <c r="S163">
        <v>134.75</v>
      </c>
      <c r="T163">
        <v>0</v>
      </c>
      <c r="U163">
        <v>0</v>
      </c>
    </row>
    <row r="164" spans="1:21" x14ac:dyDescent="0.3">
      <c r="A164">
        <v>3362</v>
      </c>
      <c r="B164">
        <v>1</v>
      </c>
      <c r="C164" t="s">
        <v>79</v>
      </c>
      <c r="D164" t="s">
        <v>116</v>
      </c>
      <c r="E164" t="s">
        <v>331</v>
      </c>
      <c r="F164" t="s">
        <v>149</v>
      </c>
      <c r="G164" t="s">
        <v>71</v>
      </c>
      <c r="H164" t="s">
        <v>128</v>
      </c>
      <c r="I164" t="s">
        <v>22</v>
      </c>
      <c r="J164" t="s">
        <v>129</v>
      </c>
      <c r="K164">
        <v>43313.674826388888</v>
      </c>
      <c r="L164">
        <v>43313.70416666667</v>
      </c>
      <c r="M164">
        <v>0.72</v>
      </c>
      <c r="N164">
        <v>0</v>
      </c>
      <c r="O164">
        <v>301</v>
      </c>
      <c r="P164">
        <v>0</v>
      </c>
      <c r="Q164">
        <v>0</v>
      </c>
      <c r="R164">
        <v>0</v>
      </c>
      <c r="S164">
        <v>215.82000000000002</v>
      </c>
      <c r="T164">
        <v>0</v>
      </c>
      <c r="U164">
        <v>0</v>
      </c>
    </row>
    <row r="165" spans="1:21" x14ac:dyDescent="0.3">
      <c r="A165">
        <v>3364</v>
      </c>
      <c r="B165">
        <v>1</v>
      </c>
      <c r="C165" t="s">
        <v>79</v>
      </c>
      <c r="D165" t="s">
        <v>108</v>
      </c>
      <c r="E165" t="s">
        <v>332</v>
      </c>
      <c r="F165" t="s">
        <v>146</v>
      </c>
      <c r="G165" t="s">
        <v>71</v>
      </c>
      <c r="H165" t="s">
        <v>128</v>
      </c>
      <c r="I165" t="s">
        <v>22</v>
      </c>
      <c r="J165" t="s">
        <v>129</v>
      </c>
      <c r="K165">
        <v>43313.606249999997</v>
      </c>
      <c r="L165">
        <v>43313.711111111108</v>
      </c>
      <c r="M165">
        <v>2.52</v>
      </c>
      <c r="N165">
        <v>0</v>
      </c>
      <c r="O165">
        <v>941</v>
      </c>
      <c r="P165">
        <v>0</v>
      </c>
      <c r="Q165">
        <v>0</v>
      </c>
      <c r="R165">
        <v>0</v>
      </c>
      <c r="S165">
        <v>2368.5</v>
      </c>
      <c r="T165">
        <v>0</v>
      </c>
      <c r="U165">
        <v>0</v>
      </c>
    </row>
    <row r="166" spans="1:21" x14ac:dyDescent="0.3">
      <c r="A166">
        <v>3366</v>
      </c>
      <c r="B166">
        <v>1</v>
      </c>
      <c r="C166" t="s">
        <v>78</v>
      </c>
      <c r="D166" t="s">
        <v>91</v>
      </c>
      <c r="E166" t="s">
        <v>333</v>
      </c>
      <c r="F166" t="s">
        <v>153</v>
      </c>
      <c r="G166" t="s">
        <v>71</v>
      </c>
      <c r="H166" t="s">
        <v>128</v>
      </c>
      <c r="I166" t="s">
        <v>22</v>
      </c>
      <c r="J166" t="s">
        <v>129</v>
      </c>
      <c r="K166">
        <v>43313.664398148147</v>
      </c>
      <c r="L166">
        <v>43313.714583333334</v>
      </c>
      <c r="M166">
        <v>1.22</v>
      </c>
      <c r="N166">
        <v>0</v>
      </c>
      <c r="O166">
        <v>0</v>
      </c>
      <c r="P166">
        <v>0</v>
      </c>
      <c r="Q166">
        <v>39</v>
      </c>
      <c r="R166">
        <v>0</v>
      </c>
      <c r="S166">
        <v>0</v>
      </c>
      <c r="T166">
        <v>0</v>
      </c>
      <c r="U166">
        <v>47.46</v>
      </c>
    </row>
    <row r="167" spans="1:21" x14ac:dyDescent="0.3">
      <c r="A167">
        <v>3367</v>
      </c>
      <c r="B167">
        <v>1</v>
      </c>
      <c r="C167" t="s">
        <v>78</v>
      </c>
      <c r="D167" t="s">
        <v>98</v>
      </c>
      <c r="E167" t="s">
        <v>322</v>
      </c>
      <c r="F167" t="s">
        <v>130</v>
      </c>
      <c r="G167" t="s">
        <v>72</v>
      </c>
      <c r="H167" t="s">
        <v>128</v>
      </c>
      <c r="I167" t="s">
        <v>22</v>
      </c>
      <c r="J167" t="s">
        <v>129</v>
      </c>
      <c r="K167">
        <v>43313.713402777779</v>
      </c>
      <c r="L167">
        <v>43313.71875</v>
      </c>
      <c r="M167">
        <v>0.13</v>
      </c>
      <c r="N167">
        <v>0</v>
      </c>
      <c r="O167">
        <v>6</v>
      </c>
      <c r="P167">
        <v>0</v>
      </c>
      <c r="Q167">
        <v>1292</v>
      </c>
      <c r="R167">
        <v>0</v>
      </c>
      <c r="S167">
        <v>0.8</v>
      </c>
      <c r="T167">
        <v>0</v>
      </c>
      <c r="U167">
        <v>171.84</v>
      </c>
    </row>
    <row r="168" spans="1:21" x14ac:dyDescent="0.3">
      <c r="A168">
        <v>3370</v>
      </c>
      <c r="B168">
        <v>1</v>
      </c>
      <c r="C168" t="s">
        <v>78</v>
      </c>
      <c r="D168" t="s">
        <v>99</v>
      </c>
      <c r="E168" t="s">
        <v>334</v>
      </c>
      <c r="F168" t="s">
        <v>149</v>
      </c>
      <c r="G168" t="s">
        <v>71</v>
      </c>
      <c r="H168" t="s">
        <v>128</v>
      </c>
      <c r="I168" t="s">
        <v>22</v>
      </c>
      <c r="J168" t="s">
        <v>129</v>
      </c>
      <c r="K168">
        <v>43313.674826388888</v>
      </c>
      <c r="L168">
        <v>43313.722916666666</v>
      </c>
      <c r="M168">
        <v>1.1700000000000002</v>
      </c>
      <c r="N168">
        <v>3</v>
      </c>
      <c r="O168">
        <v>2298</v>
      </c>
      <c r="P168">
        <v>0</v>
      </c>
      <c r="Q168">
        <v>0</v>
      </c>
      <c r="R168">
        <v>3.5</v>
      </c>
      <c r="S168">
        <v>2681.77</v>
      </c>
      <c r="T168">
        <v>0</v>
      </c>
      <c r="U168">
        <v>0</v>
      </c>
    </row>
    <row r="169" spans="1:21" x14ac:dyDescent="0.3">
      <c r="A169">
        <v>3371</v>
      </c>
      <c r="B169">
        <v>1</v>
      </c>
      <c r="C169" t="s">
        <v>79</v>
      </c>
      <c r="D169" t="s">
        <v>114</v>
      </c>
      <c r="E169" t="s">
        <v>216</v>
      </c>
      <c r="F169" t="s">
        <v>130</v>
      </c>
      <c r="G169" t="s">
        <v>72</v>
      </c>
      <c r="H169" t="s">
        <v>132</v>
      </c>
      <c r="I169" t="s">
        <v>22</v>
      </c>
      <c r="J169" t="s">
        <v>129</v>
      </c>
      <c r="K169">
        <v>43313.72078703704</v>
      </c>
      <c r="L169">
        <v>43313.721585648149</v>
      </c>
      <c r="M169">
        <v>0.03</v>
      </c>
      <c r="N169">
        <v>0</v>
      </c>
      <c r="O169">
        <v>0</v>
      </c>
      <c r="P169">
        <v>0</v>
      </c>
      <c r="Q169">
        <v>356</v>
      </c>
      <c r="R169">
        <v>0</v>
      </c>
      <c r="S169">
        <v>0</v>
      </c>
      <c r="T169">
        <v>0</v>
      </c>
      <c r="U169">
        <v>11.75</v>
      </c>
    </row>
    <row r="170" spans="1:21" x14ac:dyDescent="0.3">
      <c r="A170">
        <v>3374</v>
      </c>
      <c r="B170">
        <v>1</v>
      </c>
      <c r="C170" t="s">
        <v>79</v>
      </c>
      <c r="D170" t="s">
        <v>111</v>
      </c>
      <c r="E170" t="s">
        <v>328</v>
      </c>
      <c r="F170" t="s">
        <v>161</v>
      </c>
      <c r="G170" t="s">
        <v>72</v>
      </c>
      <c r="H170" t="s">
        <v>132</v>
      </c>
      <c r="I170" t="s">
        <v>22</v>
      </c>
      <c r="J170" t="s">
        <v>129</v>
      </c>
      <c r="K170">
        <v>43313.723773148151</v>
      </c>
      <c r="L170">
        <v>43313.724444444444</v>
      </c>
      <c r="M170">
        <v>0.02</v>
      </c>
      <c r="N170">
        <v>3</v>
      </c>
      <c r="O170">
        <v>1345</v>
      </c>
      <c r="P170">
        <v>19</v>
      </c>
      <c r="Q170">
        <v>3343</v>
      </c>
      <c r="R170">
        <v>0.05</v>
      </c>
      <c r="S170">
        <v>22.87</v>
      </c>
      <c r="T170">
        <v>0.32</v>
      </c>
      <c r="U170">
        <v>56.83</v>
      </c>
    </row>
    <row r="171" spans="1:21" x14ac:dyDescent="0.3">
      <c r="A171">
        <v>3376</v>
      </c>
      <c r="B171">
        <v>1</v>
      </c>
      <c r="C171" t="s">
        <v>79</v>
      </c>
      <c r="D171" t="s">
        <v>113</v>
      </c>
      <c r="E171" t="s">
        <v>335</v>
      </c>
      <c r="F171" t="s">
        <v>134</v>
      </c>
      <c r="G171" t="s">
        <v>72</v>
      </c>
      <c r="H171" t="s">
        <v>128</v>
      </c>
      <c r="I171" t="s">
        <v>22</v>
      </c>
      <c r="J171" t="s">
        <v>129</v>
      </c>
      <c r="K171">
        <v>43313.699571759258</v>
      </c>
      <c r="L171">
        <v>43313.729861111111</v>
      </c>
      <c r="M171">
        <v>0.73</v>
      </c>
      <c r="N171">
        <v>0</v>
      </c>
      <c r="O171">
        <v>0</v>
      </c>
      <c r="P171">
        <v>0</v>
      </c>
      <c r="Q171">
        <v>33</v>
      </c>
      <c r="R171">
        <v>0</v>
      </c>
      <c r="S171">
        <v>0</v>
      </c>
      <c r="T171">
        <v>0</v>
      </c>
      <c r="U171">
        <v>24.19</v>
      </c>
    </row>
    <row r="172" spans="1:21" x14ac:dyDescent="0.3">
      <c r="A172">
        <v>3378</v>
      </c>
      <c r="B172">
        <v>1</v>
      </c>
      <c r="C172" t="s">
        <v>78</v>
      </c>
      <c r="D172" t="s">
        <v>102</v>
      </c>
      <c r="E172" t="s">
        <v>336</v>
      </c>
      <c r="F172" t="s">
        <v>131</v>
      </c>
      <c r="G172" t="s">
        <v>72</v>
      </c>
      <c r="H172" t="s">
        <v>128</v>
      </c>
      <c r="I172" t="s">
        <v>22</v>
      </c>
      <c r="J172" t="s">
        <v>129</v>
      </c>
      <c r="K172">
        <v>43313.734340277777</v>
      </c>
      <c r="L172">
        <v>43313.753946759258</v>
      </c>
      <c r="M172">
        <v>0.47000000000000003</v>
      </c>
      <c r="N172">
        <v>0</v>
      </c>
      <c r="O172">
        <v>0</v>
      </c>
      <c r="P172">
        <v>20</v>
      </c>
      <c r="Q172">
        <v>205</v>
      </c>
      <c r="R172">
        <v>0</v>
      </c>
      <c r="S172">
        <v>0</v>
      </c>
      <c r="T172">
        <v>9.34</v>
      </c>
      <c r="U172">
        <v>95.740000000000009</v>
      </c>
    </row>
    <row r="173" spans="1:21" x14ac:dyDescent="0.3">
      <c r="A173">
        <v>3379</v>
      </c>
      <c r="B173">
        <v>1</v>
      </c>
      <c r="C173" t="s">
        <v>79</v>
      </c>
      <c r="D173" t="s">
        <v>111</v>
      </c>
      <c r="E173" t="s">
        <v>337</v>
      </c>
      <c r="F173" t="s">
        <v>149</v>
      </c>
      <c r="G173" t="s">
        <v>71</v>
      </c>
      <c r="H173" t="s">
        <v>128</v>
      </c>
      <c r="I173" t="s">
        <v>22</v>
      </c>
      <c r="J173" t="s">
        <v>129</v>
      </c>
      <c r="K173">
        <v>43313.615810185183</v>
      </c>
      <c r="L173">
        <v>43313.732638888891</v>
      </c>
      <c r="M173">
        <v>2.82</v>
      </c>
      <c r="N173">
        <v>0</v>
      </c>
      <c r="O173">
        <v>0</v>
      </c>
      <c r="P173">
        <v>0</v>
      </c>
      <c r="Q173">
        <v>16</v>
      </c>
      <c r="R173">
        <v>0</v>
      </c>
      <c r="S173">
        <v>0</v>
      </c>
      <c r="T173">
        <v>0</v>
      </c>
      <c r="U173">
        <v>45.07</v>
      </c>
    </row>
    <row r="174" spans="1:21" x14ac:dyDescent="0.3">
      <c r="A174">
        <v>3380</v>
      </c>
      <c r="B174">
        <v>1</v>
      </c>
      <c r="C174" t="s">
        <v>78</v>
      </c>
      <c r="D174" t="s">
        <v>96</v>
      </c>
      <c r="E174" t="s">
        <v>338</v>
      </c>
      <c r="F174" t="s">
        <v>157</v>
      </c>
      <c r="G174" t="s">
        <v>71</v>
      </c>
      <c r="H174" t="s">
        <v>128</v>
      </c>
      <c r="I174" t="s">
        <v>22</v>
      </c>
      <c r="J174" t="s">
        <v>129</v>
      </c>
      <c r="K174">
        <v>43313.612314814818</v>
      </c>
      <c r="L174">
        <v>43313.742361111108</v>
      </c>
      <c r="M174">
        <v>3.13</v>
      </c>
      <c r="N174">
        <v>0</v>
      </c>
      <c r="O174">
        <v>0</v>
      </c>
      <c r="P174">
        <v>0</v>
      </c>
      <c r="Q174">
        <v>18</v>
      </c>
      <c r="R174">
        <v>0</v>
      </c>
      <c r="S174">
        <v>0</v>
      </c>
      <c r="T174">
        <v>0</v>
      </c>
      <c r="U174">
        <v>56.39</v>
      </c>
    </row>
    <row r="175" spans="1:21" x14ac:dyDescent="0.3">
      <c r="A175">
        <v>3381</v>
      </c>
      <c r="B175">
        <v>1</v>
      </c>
      <c r="C175" t="s">
        <v>79</v>
      </c>
      <c r="D175" t="s">
        <v>119</v>
      </c>
      <c r="E175" t="s">
        <v>339</v>
      </c>
      <c r="F175" t="s">
        <v>153</v>
      </c>
      <c r="G175" t="s">
        <v>71</v>
      </c>
      <c r="H175" t="s">
        <v>128</v>
      </c>
      <c r="I175" t="s">
        <v>22</v>
      </c>
      <c r="J175" t="s">
        <v>129</v>
      </c>
      <c r="K175">
        <v>43313.703009259261</v>
      </c>
      <c r="L175">
        <v>43313.745138888888</v>
      </c>
      <c r="M175">
        <v>1.02</v>
      </c>
      <c r="N175">
        <v>0</v>
      </c>
      <c r="O175">
        <v>0</v>
      </c>
      <c r="P175">
        <v>0</v>
      </c>
      <c r="Q175">
        <v>1</v>
      </c>
      <c r="R175">
        <v>0</v>
      </c>
      <c r="S175">
        <v>0</v>
      </c>
      <c r="T175">
        <v>0</v>
      </c>
      <c r="U175">
        <v>1.02</v>
      </c>
    </row>
    <row r="176" spans="1:21" x14ac:dyDescent="0.3">
      <c r="A176">
        <v>3382</v>
      </c>
      <c r="B176">
        <v>1</v>
      </c>
      <c r="C176" t="s">
        <v>78</v>
      </c>
      <c r="D176" t="s">
        <v>103</v>
      </c>
      <c r="E176" t="s">
        <v>340</v>
      </c>
      <c r="F176" t="s">
        <v>134</v>
      </c>
      <c r="G176" t="s">
        <v>72</v>
      </c>
      <c r="H176" t="s">
        <v>128</v>
      </c>
      <c r="I176" t="s">
        <v>22</v>
      </c>
      <c r="J176" t="s">
        <v>129</v>
      </c>
      <c r="K176">
        <v>43313.768576388888</v>
      </c>
      <c r="L176">
        <v>43313.836805555555</v>
      </c>
      <c r="M176">
        <v>1.6500000000000001</v>
      </c>
      <c r="N176">
        <v>0</v>
      </c>
      <c r="O176">
        <v>0</v>
      </c>
      <c r="P176">
        <v>0</v>
      </c>
      <c r="Q176">
        <v>6</v>
      </c>
      <c r="R176">
        <v>0</v>
      </c>
      <c r="S176">
        <v>0</v>
      </c>
      <c r="T176">
        <v>0</v>
      </c>
      <c r="U176">
        <v>9.9</v>
      </c>
    </row>
    <row r="177" spans="1:21" x14ac:dyDescent="0.3">
      <c r="A177">
        <v>3384</v>
      </c>
      <c r="B177">
        <v>1</v>
      </c>
      <c r="C177" t="s">
        <v>78</v>
      </c>
      <c r="D177" t="s">
        <v>106</v>
      </c>
      <c r="E177" t="s">
        <v>341</v>
      </c>
      <c r="F177" t="s">
        <v>130</v>
      </c>
      <c r="G177" t="s">
        <v>72</v>
      </c>
      <c r="H177" t="s">
        <v>132</v>
      </c>
      <c r="I177" t="s">
        <v>22</v>
      </c>
      <c r="J177" t="s">
        <v>129</v>
      </c>
      <c r="K177">
        <v>43313.747777777775</v>
      </c>
      <c r="L177">
        <v>43313.749189814815</v>
      </c>
      <c r="M177">
        <v>0.03</v>
      </c>
      <c r="N177">
        <v>0</v>
      </c>
      <c r="O177">
        <v>0</v>
      </c>
      <c r="P177">
        <v>0</v>
      </c>
      <c r="Q177">
        <v>530</v>
      </c>
      <c r="R177">
        <v>0</v>
      </c>
      <c r="S177">
        <v>0</v>
      </c>
      <c r="T177">
        <v>0</v>
      </c>
      <c r="U177">
        <v>17.489999999999991</v>
      </c>
    </row>
    <row r="178" spans="1:21" x14ac:dyDescent="0.3">
      <c r="A178">
        <v>3387</v>
      </c>
      <c r="B178">
        <v>1</v>
      </c>
      <c r="C178" t="s">
        <v>78</v>
      </c>
      <c r="D178" t="s">
        <v>91</v>
      </c>
      <c r="E178" t="s">
        <v>333</v>
      </c>
      <c r="F178" t="s">
        <v>153</v>
      </c>
      <c r="G178" t="s">
        <v>71</v>
      </c>
      <c r="H178" t="s">
        <v>128</v>
      </c>
      <c r="I178" t="s">
        <v>22</v>
      </c>
      <c r="J178" t="s">
        <v>129</v>
      </c>
      <c r="K178">
        <v>43313.681747685187</v>
      </c>
      <c r="L178">
        <v>43313.753472222219</v>
      </c>
      <c r="M178">
        <v>1.73</v>
      </c>
      <c r="N178">
        <v>0</v>
      </c>
      <c r="O178">
        <v>0</v>
      </c>
      <c r="P178">
        <v>0</v>
      </c>
      <c r="Q178">
        <v>39</v>
      </c>
      <c r="R178">
        <v>0</v>
      </c>
      <c r="S178">
        <v>0</v>
      </c>
      <c r="T178">
        <v>0</v>
      </c>
      <c r="U178">
        <v>67.59</v>
      </c>
    </row>
    <row r="179" spans="1:21" x14ac:dyDescent="0.3">
      <c r="A179">
        <v>3388</v>
      </c>
      <c r="B179">
        <v>1</v>
      </c>
      <c r="C179" t="s">
        <v>78</v>
      </c>
      <c r="D179" t="s">
        <v>92</v>
      </c>
      <c r="E179" t="s">
        <v>342</v>
      </c>
      <c r="F179" t="s">
        <v>130</v>
      </c>
      <c r="G179" t="s">
        <v>72</v>
      </c>
      <c r="H179" t="s">
        <v>128</v>
      </c>
      <c r="I179" t="s">
        <v>22</v>
      </c>
      <c r="J179" t="s">
        <v>129</v>
      </c>
      <c r="K179">
        <v>43313.750752314816</v>
      </c>
      <c r="L179">
        <v>43313.773611111108</v>
      </c>
      <c r="M179">
        <v>0.55000000000000004</v>
      </c>
      <c r="N179">
        <v>1</v>
      </c>
      <c r="O179">
        <v>11504</v>
      </c>
      <c r="P179">
        <v>4</v>
      </c>
      <c r="Q179">
        <v>1389</v>
      </c>
      <c r="R179">
        <v>0.55000000000000004</v>
      </c>
      <c r="S179">
        <v>6327.2</v>
      </c>
      <c r="T179">
        <v>2.2000000000000002</v>
      </c>
      <c r="U179">
        <v>763.94999999999993</v>
      </c>
    </row>
    <row r="180" spans="1:21" x14ac:dyDescent="0.3">
      <c r="A180">
        <v>3389</v>
      </c>
      <c r="B180">
        <v>1</v>
      </c>
      <c r="C180" t="s">
        <v>78</v>
      </c>
      <c r="D180" t="s">
        <v>80</v>
      </c>
      <c r="E180" t="s">
        <v>343</v>
      </c>
      <c r="F180" t="s">
        <v>149</v>
      </c>
      <c r="G180" t="s">
        <v>71</v>
      </c>
      <c r="H180" t="s">
        <v>128</v>
      </c>
      <c r="I180" t="s">
        <v>22</v>
      </c>
      <c r="J180" t="s">
        <v>129</v>
      </c>
      <c r="K180">
        <v>43313.737326388888</v>
      </c>
      <c r="L180">
        <v>43313.757638888892</v>
      </c>
      <c r="M180">
        <v>0.5</v>
      </c>
      <c r="N180">
        <v>0</v>
      </c>
      <c r="O180">
        <v>474</v>
      </c>
      <c r="P180">
        <v>0</v>
      </c>
      <c r="Q180">
        <v>0</v>
      </c>
      <c r="R180">
        <v>0</v>
      </c>
      <c r="S180">
        <v>237</v>
      </c>
      <c r="T180">
        <v>0</v>
      </c>
      <c r="U180">
        <v>0</v>
      </c>
    </row>
    <row r="181" spans="1:21" x14ac:dyDescent="0.3">
      <c r="A181">
        <v>3390</v>
      </c>
      <c r="B181">
        <v>1</v>
      </c>
      <c r="C181" t="s">
        <v>78</v>
      </c>
      <c r="D181" t="s">
        <v>91</v>
      </c>
      <c r="E181" t="s">
        <v>344</v>
      </c>
      <c r="F181" t="s">
        <v>158</v>
      </c>
      <c r="G181" t="s">
        <v>71</v>
      </c>
      <c r="H181" t="s">
        <v>128</v>
      </c>
      <c r="I181" t="s">
        <v>22</v>
      </c>
      <c r="J181" t="s">
        <v>129</v>
      </c>
      <c r="K181">
        <v>43313.584548611114</v>
      </c>
      <c r="L181">
        <v>43313.759027777778</v>
      </c>
      <c r="M181">
        <v>4.2</v>
      </c>
      <c r="N181">
        <v>0</v>
      </c>
      <c r="O181">
        <v>0</v>
      </c>
      <c r="P181">
        <v>0</v>
      </c>
      <c r="Q181">
        <v>1</v>
      </c>
      <c r="R181">
        <v>0</v>
      </c>
      <c r="S181">
        <v>0</v>
      </c>
      <c r="T181">
        <v>0</v>
      </c>
      <c r="U181">
        <v>4.2</v>
      </c>
    </row>
    <row r="182" spans="1:21" x14ac:dyDescent="0.3">
      <c r="A182">
        <v>3392</v>
      </c>
      <c r="B182">
        <v>1</v>
      </c>
      <c r="C182" t="s">
        <v>78</v>
      </c>
      <c r="D182" t="s">
        <v>105</v>
      </c>
      <c r="E182" t="s">
        <v>345</v>
      </c>
      <c r="F182" t="s">
        <v>146</v>
      </c>
      <c r="G182" t="s">
        <v>71</v>
      </c>
      <c r="H182" t="s">
        <v>128</v>
      </c>
      <c r="I182" t="s">
        <v>22</v>
      </c>
      <c r="J182" t="s">
        <v>129</v>
      </c>
      <c r="K182">
        <v>43313.723425925928</v>
      </c>
      <c r="L182">
        <v>43313.763888888891</v>
      </c>
      <c r="M182">
        <v>0.98</v>
      </c>
      <c r="N182">
        <v>0</v>
      </c>
      <c r="O182">
        <v>0</v>
      </c>
      <c r="P182">
        <v>0</v>
      </c>
      <c r="Q182">
        <v>70</v>
      </c>
      <c r="R182">
        <v>0</v>
      </c>
      <c r="S182">
        <v>0</v>
      </c>
      <c r="T182">
        <v>0</v>
      </c>
      <c r="U182">
        <v>68.81</v>
      </c>
    </row>
    <row r="183" spans="1:21" x14ac:dyDescent="0.3">
      <c r="A183">
        <v>3393</v>
      </c>
      <c r="B183">
        <v>1</v>
      </c>
      <c r="C183" t="s">
        <v>78</v>
      </c>
      <c r="D183" t="s">
        <v>93</v>
      </c>
      <c r="E183" t="s">
        <v>346</v>
      </c>
      <c r="F183" t="s">
        <v>130</v>
      </c>
      <c r="G183" t="s">
        <v>72</v>
      </c>
      <c r="H183" t="s">
        <v>128</v>
      </c>
      <c r="I183" t="s">
        <v>22</v>
      </c>
      <c r="J183" t="s">
        <v>129</v>
      </c>
      <c r="K183">
        <v>43313.76425925926</v>
      </c>
      <c r="L183">
        <v>43313.767997685187</v>
      </c>
      <c r="M183">
        <v>0.08</v>
      </c>
      <c r="N183">
        <v>2</v>
      </c>
      <c r="O183">
        <v>2001</v>
      </c>
      <c r="P183">
        <v>15</v>
      </c>
      <c r="Q183">
        <v>2785</v>
      </c>
      <c r="R183">
        <v>0.17</v>
      </c>
      <c r="S183">
        <v>166.08</v>
      </c>
      <c r="T183">
        <v>1.25</v>
      </c>
      <c r="U183">
        <v>231.16</v>
      </c>
    </row>
    <row r="184" spans="1:21" x14ac:dyDescent="0.3">
      <c r="A184">
        <v>3394</v>
      </c>
      <c r="B184">
        <v>1</v>
      </c>
      <c r="C184" t="s">
        <v>78</v>
      </c>
      <c r="D184" t="s">
        <v>81</v>
      </c>
      <c r="E184" t="s">
        <v>347</v>
      </c>
      <c r="F184" t="s">
        <v>149</v>
      </c>
      <c r="G184" t="s">
        <v>71</v>
      </c>
      <c r="H184" t="s">
        <v>128</v>
      </c>
      <c r="I184" t="s">
        <v>22</v>
      </c>
      <c r="J184" t="s">
        <v>129</v>
      </c>
      <c r="K184">
        <v>43313.726898148147</v>
      </c>
      <c r="L184">
        <v>43313.770138888889</v>
      </c>
      <c r="M184">
        <v>1.05</v>
      </c>
      <c r="N184">
        <v>0</v>
      </c>
      <c r="O184">
        <v>80</v>
      </c>
      <c r="P184">
        <v>0</v>
      </c>
      <c r="Q184">
        <v>0</v>
      </c>
      <c r="R184">
        <v>0</v>
      </c>
      <c r="S184">
        <v>84</v>
      </c>
      <c r="T184">
        <v>0</v>
      </c>
      <c r="U184">
        <v>0</v>
      </c>
    </row>
    <row r="185" spans="1:21" x14ac:dyDescent="0.3">
      <c r="A185">
        <v>3396</v>
      </c>
      <c r="B185">
        <v>1</v>
      </c>
      <c r="C185" t="s">
        <v>79</v>
      </c>
      <c r="D185" t="s">
        <v>114</v>
      </c>
      <c r="E185" t="s">
        <v>348</v>
      </c>
      <c r="F185" t="s">
        <v>130</v>
      </c>
      <c r="G185" t="s">
        <v>72</v>
      </c>
      <c r="H185" t="s">
        <v>128</v>
      </c>
      <c r="I185" t="s">
        <v>22</v>
      </c>
      <c r="J185" t="s">
        <v>129</v>
      </c>
      <c r="K185">
        <v>43313.775497685187</v>
      </c>
      <c r="L185">
        <v>43313.784710648149</v>
      </c>
      <c r="M185">
        <v>0.22</v>
      </c>
      <c r="N185">
        <v>0</v>
      </c>
      <c r="O185">
        <v>120</v>
      </c>
      <c r="P185">
        <v>0</v>
      </c>
      <c r="Q185">
        <v>844</v>
      </c>
      <c r="R185">
        <v>0</v>
      </c>
      <c r="S185">
        <v>26.04</v>
      </c>
      <c r="T185">
        <v>0</v>
      </c>
      <c r="U185">
        <v>183.15</v>
      </c>
    </row>
    <row r="186" spans="1:21" x14ac:dyDescent="0.3">
      <c r="A186">
        <v>3397</v>
      </c>
      <c r="B186">
        <v>1</v>
      </c>
      <c r="C186" t="s">
        <v>78</v>
      </c>
      <c r="D186" t="s">
        <v>92</v>
      </c>
      <c r="E186" t="s">
        <v>349</v>
      </c>
      <c r="F186" t="s">
        <v>130</v>
      </c>
      <c r="G186" t="s">
        <v>72</v>
      </c>
      <c r="H186" t="s">
        <v>128</v>
      </c>
      <c r="I186" t="s">
        <v>22</v>
      </c>
      <c r="J186" t="s">
        <v>129</v>
      </c>
      <c r="K186">
        <v>43313.754664351851</v>
      </c>
      <c r="L186">
        <v>43313.772916666669</v>
      </c>
      <c r="M186">
        <v>0.45</v>
      </c>
      <c r="N186">
        <v>0</v>
      </c>
      <c r="O186">
        <v>0</v>
      </c>
      <c r="P186">
        <v>1</v>
      </c>
      <c r="Q186">
        <v>563</v>
      </c>
      <c r="R186">
        <v>0</v>
      </c>
      <c r="S186">
        <v>0</v>
      </c>
      <c r="T186">
        <v>0.45</v>
      </c>
      <c r="U186">
        <v>253.35000000000002</v>
      </c>
    </row>
    <row r="187" spans="1:21" x14ac:dyDescent="0.3">
      <c r="A187">
        <v>3398</v>
      </c>
      <c r="B187">
        <v>1</v>
      </c>
      <c r="C187" t="s">
        <v>79</v>
      </c>
      <c r="D187" t="s">
        <v>116</v>
      </c>
      <c r="E187" t="s">
        <v>350</v>
      </c>
      <c r="F187" t="s">
        <v>153</v>
      </c>
      <c r="G187" t="s">
        <v>71</v>
      </c>
      <c r="H187" t="s">
        <v>128</v>
      </c>
      <c r="I187" t="s">
        <v>22</v>
      </c>
      <c r="J187" t="s">
        <v>129</v>
      </c>
      <c r="K187">
        <v>43313.733842592592</v>
      </c>
      <c r="L187">
        <v>43313.776388888888</v>
      </c>
      <c r="M187">
        <v>1.03</v>
      </c>
      <c r="N187">
        <v>0</v>
      </c>
      <c r="O187">
        <v>320</v>
      </c>
      <c r="P187">
        <v>0</v>
      </c>
      <c r="Q187">
        <v>0</v>
      </c>
      <c r="R187">
        <v>0</v>
      </c>
      <c r="S187">
        <v>330.56</v>
      </c>
      <c r="T187">
        <v>0</v>
      </c>
      <c r="U187">
        <v>0</v>
      </c>
    </row>
    <row r="188" spans="1:21" x14ac:dyDescent="0.3">
      <c r="A188">
        <v>3399</v>
      </c>
      <c r="B188">
        <v>1</v>
      </c>
      <c r="C188" t="s">
        <v>78</v>
      </c>
      <c r="D188" t="s">
        <v>104</v>
      </c>
      <c r="E188" t="s">
        <v>351</v>
      </c>
      <c r="F188" t="s">
        <v>130</v>
      </c>
      <c r="G188" t="s">
        <v>72</v>
      </c>
      <c r="H188" t="s">
        <v>128</v>
      </c>
      <c r="I188" t="s">
        <v>22</v>
      </c>
      <c r="J188" t="s">
        <v>129</v>
      </c>
      <c r="K188">
        <v>43313.737314814818</v>
      </c>
      <c r="L188">
        <v>43313.776388888888</v>
      </c>
      <c r="M188">
        <v>0.95000000000000007</v>
      </c>
      <c r="N188">
        <v>0</v>
      </c>
      <c r="O188">
        <v>376</v>
      </c>
      <c r="P188">
        <v>0</v>
      </c>
      <c r="Q188">
        <v>0</v>
      </c>
      <c r="R188">
        <v>0</v>
      </c>
      <c r="S188">
        <v>357.2</v>
      </c>
      <c r="T188">
        <v>0</v>
      </c>
      <c r="U188">
        <v>0</v>
      </c>
    </row>
    <row r="189" spans="1:21" x14ac:dyDescent="0.3">
      <c r="A189">
        <v>3402</v>
      </c>
      <c r="B189">
        <v>1</v>
      </c>
      <c r="C189" t="s">
        <v>78</v>
      </c>
      <c r="D189" t="s">
        <v>80</v>
      </c>
      <c r="E189" t="s">
        <v>352</v>
      </c>
      <c r="F189" t="s">
        <v>170</v>
      </c>
      <c r="G189" t="s">
        <v>71</v>
      </c>
      <c r="H189" t="s">
        <v>128</v>
      </c>
      <c r="I189" t="s">
        <v>24</v>
      </c>
      <c r="J189" t="s">
        <v>129</v>
      </c>
      <c r="K189">
        <v>43313.782442129632</v>
      </c>
      <c r="L189">
        <v>43313.784722222219</v>
      </c>
      <c r="M189">
        <v>7.0000000000000007E-2</v>
      </c>
      <c r="N189">
        <v>0</v>
      </c>
      <c r="O189">
        <v>72</v>
      </c>
      <c r="P189">
        <v>0</v>
      </c>
      <c r="Q189">
        <v>0</v>
      </c>
      <c r="R189">
        <v>0</v>
      </c>
      <c r="S189">
        <v>4.8199999999999994</v>
      </c>
      <c r="T189">
        <v>0</v>
      </c>
      <c r="U189">
        <v>0</v>
      </c>
    </row>
    <row r="190" spans="1:21" x14ac:dyDescent="0.3">
      <c r="A190">
        <v>3403</v>
      </c>
      <c r="B190">
        <v>1</v>
      </c>
      <c r="C190" t="s">
        <v>78</v>
      </c>
      <c r="D190" t="s">
        <v>95</v>
      </c>
      <c r="E190" t="s">
        <v>353</v>
      </c>
      <c r="F190" t="s">
        <v>134</v>
      </c>
      <c r="G190" t="s">
        <v>72</v>
      </c>
      <c r="H190" t="s">
        <v>128</v>
      </c>
      <c r="I190" t="s">
        <v>22</v>
      </c>
      <c r="J190" t="s">
        <v>129</v>
      </c>
      <c r="K190">
        <v>43313.751134259262</v>
      </c>
      <c r="L190">
        <v>43313.782638888886</v>
      </c>
      <c r="M190">
        <v>0.77</v>
      </c>
      <c r="N190">
        <v>0</v>
      </c>
      <c r="O190">
        <v>115</v>
      </c>
      <c r="P190">
        <v>2</v>
      </c>
      <c r="Q190">
        <v>1192</v>
      </c>
      <c r="R190">
        <v>0</v>
      </c>
      <c r="S190">
        <v>88.210000000000008</v>
      </c>
      <c r="T190">
        <v>1.53</v>
      </c>
      <c r="U190">
        <v>914.26</v>
      </c>
    </row>
    <row r="191" spans="1:21" x14ac:dyDescent="0.3">
      <c r="A191">
        <v>3404</v>
      </c>
      <c r="B191">
        <v>1</v>
      </c>
      <c r="C191" t="s">
        <v>78</v>
      </c>
      <c r="D191" t="s">
        <v>103</v>
      </c>
      <c r="E191" t="s">
        <v>354</v>
      </c>
      <c r="F191" t="s">
        <v>130</v>
      </c>
      <c r="G191" t="s">
        <v>72</v>
      </c>
      <c r="H191" t="s">
        <v>128</v>
      </c>
      <c r="I191" t="s">
        <v>22</v>
      </c>
      <c r="J191" t="s">
        <v>129</v>
      </c>
      <c r="K191">
        <v>43313.813703703701</v>
      </c>
      <c r="L191">
        <v>43313.820127314815</v>
      </c>
      <c r="M191">
        <v>0.15000000000000002</v>
      </c>
      <c r="N191">
        <v>0</v>
      </c>
      <c r="O191">
        <v>26</v>
      </c>
      <c r="P191">
        <v>0</v>
      </c>
      <c r="Q191">
        <v>0</v>
      </c>
      <c r="R191">
        <v>0</v>
      </c>
      <c r="S191">
        <v>3.9</v>
      </c>
      <c r="T191">
        <v>0</v>
      </c>
      <c r="U191">
        <v>0</v>
      </c>
    </row>
    <row r="192" spans="1:21" x14ac:dyDescent="0.3">
      <c r="A192">
        <v>3405</v>
      </c>
      <c r="B192">
        <v>1</v>
      </c>
      <c r="C192" t="s">
        <v>79</v>
      </c>
      <c r="D192" t="s">
        <v>113</v>
      </c>
      <c r="E192" t="s">
        <v>355</v>
      </c>
      <c r="F192" t="s">
        <v>134</v>
      </c>
      <c r="G192" t="s">
        <v>72</v>
      </c>
      <c r="H192" t="s">
        <v>128</v>
      </c>
      <c r="I192" t="s">
        <v>22</v>
      </c>
      <c r="J192" t="s">
        <v>129</v>
      </c>
      <c r="K192">
        <v>43313.807511574072</v>
      </c>
      <c r="L192">
        <v>43313.816134259258</v>
      </c>
      <c r="M192">
        <v>0.22</v>
      </c>
      <c r="N192">
        <v>0</v>
      </c>
      <c r="O192">
        <v>0</v>
      </c>
      <c r="P192">
        <v>0</v>
      </c>
      <c r="Q192">
        <v>40</v>
      </c>
      <c r="R192">
        <v>0</v>
      </c>
      <c r="S192">
        <v>0</v>
      </c>
      <c r="T192">
        <v>0</v>
      </c>
      <c r="U192">
        <v>8.68</v>
      </c>
    </row>
    <row r="193" spans="1:21" x14ac:dyDescent="0.3">
      <c r="A193">
        <v>3407</v>
      </c>
      <c r="B193">
        <v>1</v>
      </c>
      <c r="C193" t="s">
        <v>78</v>
      </c>
      <c r="D193" t="s">
        <v>103</v>
      </c>
      <c r="E193" t="s">
        <v>356</v>
      </c>
      <c r="F193" t="s">
        <v>149</v>
      </c>
      <c r="G193" t="s">
        <v>71</v>
      </c>
      <c r="H193" t="s">
        <v>128</v>
      </c>
      <c r="I193" t="s">
        <v>22</v>
      </c>
      <c r="J193" t="s">
        <v>129</v>
      </c>
      <c r="K193">
        <v>43313.754664351851</v>
      </c>
      <c r="L193">
        <v>43313.788194444445</v>
      </c>
      <c r="M193">
        <v>0.82000000000000006</v>
      </c>
      <c r="N193">
        <v>0</v>
      </c>
      <c r="O193">
        <v>256</v>
      </c>
      <c r="P193">
        <v>0</v>
      </c>
      <c r="Q193">
        <v>0</v>
      </c>
      <c r="R193">
        <v>0</v>
      </c>
      <c r="S193">
        <v>209.15</v>
      </c>
      <c r="T193">
        <v>0</v>
      </c>
      <c r="U193">
        <v>0</v>
      </c>
    </row>
    <row r="194" spans="1:21" x14ac:dyDescent="0.3">
      <c r="A194">
        <v>3408</v>
      </c>
      <c r="B194">
        <v>1</v>
      </c>
      <c r="C194" t="s">
        <v>78</v>
      </c>
      <c r="D194" t="s">
        <v>91</v>
      </c>
      <c r="E194" t="s">
        <v>357</v>
      </c>
      <c r="F194" t="s">
        <v>130</v>
      </c>
      <c r="G194" t="s">
        <v>72</v>
      </c>
      <c r="H194" t="s">
        <v>128</v>
      </c>
      <c r="I194" t="s">
        <v>22</v>
      </c>
      <c r="J194" t="s">
        <v>129</v>
      </c>
      <c r="K194">
        <v>43313.789409722223</v>
      </c>
      <c r="L194">
        <v>43313.837280092594</v>
      </c>
      <c r="M194">
        <v>1.1499999999999997</v>
      </c>
      <c r="N194">
        <v>2</v>
      </c>
      <c r="O194">
        <v>872</v>
      </c>
      <c r="P194">
        <v>28</v>
      </c>
      <c r="Q194">
        <v>2627</v>
      </c>
      <c r="R194">
        <v>2.2999999999999998</v>
      </c>
      <c r="S194">
        <v>1002.8</v>
      </c>
      <c r="T194">
        <v>32.200000000000003</v>
      </c>
      <c r="U194">
        <v>3021.05</v>
      </c>
    </row>
    <row r="195" spans="1:21" x14ac:dyDescent="0.3">
      <c r="A195">
        <v>3410</v>
      </c>
      <c r="B195">
        <v>1</v>
      </c>
      <c r="C195" t="s">
        <v>78</v>
      </c>
      <c r="D195" t="s">
        <v>106</v>
      </c>
      <c r="E195" t="s">
        <v>358</v>
      </c>
      <c r="F195" t="s">
        <v>143</v>
      </c>
      <c r="G195" t="s">
        <v>72</v>
      </c>
      <c r="H195" t="s">
        <v>128</v>
      </c>
      <c r="I195" t="s">
        <v>22</v>
      </c>
      <c r="J195" t="s">
        <v>129</v>
      </c>
      <c r="K195">
        <v>43313.570659722223</v>
      </c>
      <c r="L195">
        <v>43313.787499999999</v>
      </c>
      <c r="M195">
        <v>5.22</v>
      </c>
      <c r="N195">
        <v>0</v>
      </c>
      <c r="O195">
        <v>0</v>
      </c>
      <c r="P195">
        <v>0</v>
      </c>
      <c r="Q195">
        <v>60</v>
      </c>
      <c r="R195">
        <v>0</v>
      </c>
      <c r="S195">
        <v>0</v>
      </c>
      <c r="T195">
        <v>0</v>
      </c>
      <c r="U195">
        <v>313.02</v>
      </c>
    </row>
    <row r="196" spans="1:21" x14ac:dyDescent="0.3">
      <c r="A196">
        <v>3411</v>
      </c>
      <c r="B196">
        <v>1</v>
      </c>
      <c r="C196" t="s">
        <v>78</v>
      </c>
      <c r="D196" t="s">
        <v>80</v>
      </c>
      <c r="E196" t="s">
        <v>359</v>
      </c>
      <c r="F196" t="s">
        <v>170</v>
      </c>
      <c r="G196" t="s">
        <v>71</v>
      </c>
      <c r="H196" t="s">
        <v>128</v>
      </c>
      <c r="I196" t="s">
        <v>24</v>
      </c>
      <c r="J196" t="s">
        <v>129</v>
      </c>
      <c r="K196">
        <v>43313.810254629629</v>
      </c>
      <c r="L196">
        <v>43313.931944444441</v>
      </c>
      <c r="M196">
        <v>2.9299999999999997</v>
      </c>
      <c r="N196">
        <v>0</v>
      </c>
      <c r="O196">
        <v>174</v>
      </c>
      <c r="P196">
        <v>0</v>
      </c>
      <c r="Q196">
        <v>0</v>
      </c>
      <c r="R196">
        <v>0</v>
      </c>
      <c r="S196">
        <v>510.34000000000003</v>
      </c>
      <c r="T196">
        <v>0</v>
      </c>
      <c r="U196">
        <v>0</v>
      </c>
    </row>
    <row r="197" spans="1:21" x14ac:dyDescent="0.3">
      <c r="A197">
        <v>3414</v>
      </c>
      <c r="B197">
        <v>1</v>
      </c>
      <c r="C197" t="s">
        <v>79</v>
      </c>
      <c r="D197" t="s">
        <v>124</v>
      </c>
      <c r="E197" t="s">
        <v>360</v>
      </c>
      <c r="F197" t="s">
        <v>149</v>
      </c>
      <c r="G197" t="s">
        <v>71</v>
      </c>
      <c r="H197" t="s">
        <v>128</v>
      </c>
      <c r="I197" t="s">
        <v>22</v>
      </c>
      <c r="J197" t="s">
        <v>129</v>
      </c>
      <c r="K197">
        <v>43313.782465277778</v>
      </c>
      <c r="L197">
        <v>43313.82708333333</v>
      </c>
      <c r="M197">
        <v>1.08</v>
      </c>
      <c r="N197">
        <v>0</v>
      </c>
      <c r="O197">
        <v>1033</v>
      </c>
      <c r="P197">
        <v>0</v>
      </c>
      <c r="Q197">
        <v>13</v>
      </c>
      <c r="R197">
        <v>0</v>
      </c>
      <c r="S197">
        <v>1118.74</v>
      </c>
      <c r="T197">
        <v>0</v>
      </c>
      <c r="U197">
        <v>14.08</v>
      </c>
    </row>
    <row r="198" spans="1:21" x14ac:dyDescent="0.3">
      <c r="A198">
        <v>3416</v>
      </c>
      <c r="B198">
        <v>1</v>
      </c>
      <c r="C198" t="s">
        <v>78</v>
      </c>
      <c r="D198" t="s">
        <v>104</v>
      </c>
      <c r="E198" t="s">
        <v>361</v>
      </c>
      <c r="F198" t="s">
        <v>134</v>
      </c>
      <c r="G198" t="s">
        <v>72</v>
      </c>
      <c r="H198" t="s">
        <v>128</v>
      </c>
      <c r="I198" t="s">
        <v>22</v>
      </c>
      <c r="J198" t="s">
        <v>129</v>
      </c>
      <c r="K198">
        <v>43313.709537037037</v>
      </c>
      <c r="L198">
        <v>43313.79791666667</v>
      </c>
      <c r="M198">
        <v>2.13</v>
      </c>
      <c r="N198">
        <v>0</v>
      </c>
      <c r="O198">
        <v>0</v>
      </c>
      <c r="P198">
        <v>0</v>
      </c>
      <c r="Q198">
        <v>31</v>
      </c>
      <c r="R198">
        <v>0</v>
      </c>
      <c r="S198">
        <v>0</v>
      </c>
      <c r="T198">
        <v>0</v>
      </c>
      <c r="U198">
        <v>66.11999999999999</v>
      </c>
    </row>
    <row r="199" spans="1:21" x14ac:dyDescent="0.3">
      <c r="A199">
        <v>3417</v>
      </c>
      <c r="B199">
        <v>1</v>
      </c>
      <c r="C199" t="s">
        <v>78</v>
      </c>
      <c r="D199" t="s">
        <v>93</v>
      </c>
      <c r="E199" t="s">
        <v>362</v>
      </c>
      <c r="F199" t="s">
        <v>130</v>
      </c>
      <c r="G199" t="s">
        <v>72</v>
      </c>
      <c r="H199" t="s">
        <v>128</v>
      </c>
      <c r="I199" t="s">
        <v>22</v>
      </c>
      <c r="J199" t="s">
        <v>129</v>
      </c>
      <c r="K199">
        <v>43313.800069444442</v>
      </c>
      <c r="L199">
        <v>43313.809027777781</v>
      </c>
      <c r="M199">
        <v>0.22</v>
      </c>
      <c r="N199">
        <v>29</v>
      </c>
      <c r="O199">
        <v>19133</v>
      </c>
      <c r="P199">
        <v>62</v>
      </c>
      <c r="Q199">
        <v>7410</v>
      </c>
      <c r="R199">
        <v>6.29</v>
      </c>
      <c r="S199">
        <v>4151.8600000000006</v>
      </c>
      <c r="T199">
        <v>13.450000000000001</v>
      </c>
      <c r="U199">
        <v>1607.97</v>
      </c>
    </row>
    <row r="200" spans="1:21" x14ac:dyDescent="0.3">
      <c r="A200">
        <v>3418</v>
      </c>
      <c r="B200">
        <v>1</v>
      </c>
      <c r="C200" t="s">
        <v>78</v>
      </c>
      <c r="D200" t="s">
        <v>106</v>
      </c>
      <c r="E200" t="s">
        <v>363</v>
      </c>
      <c r="F200" t="s">
        <v>146</v>
      </c>
      <c r="G200" t="s">
        <v>71</v>
      </c>
      <c r="H200" t="s">
        <v>128</v>
      </c>
      <c r="I200" t="s">
        <v>22</v>
      </c>
      <c r="J200" t="s">
        <v>129</v>
      </c>
      <c r="K200">
        <v>43313.674837962964</v>
      </c>
      <c r="L200">
        <v>43313.801388888889</v>
      </c>
      <c r="M200">
        <v>3.05</v>
      </c>
      <c r="N200">
        <v>0</v>
      </c>
      <c r="O200">
        <v>0</v>
      </c>
      <c r="P200">
        <v>0</v>
      </c>
      <c r="Q200">
        <v>176</v>
      </c>
      <c r="R200">
        <v>0</v>
      </c>
      <c r="S200">
        <v>0</v>
      </c>
      <c r="T200">
        <v>0</v>
      </c>
      <c r="U200">
        <v>536.79999999999995</v>
      </c>
    </row>
    <row r="201" spans="1:21" x14ac:dyDescent="0.3">
      <c r="A201">
        <v>3420</v>
      </c>
      <c r="B201">
        <v>1</v>
      </c>
      <c r="C201" t="s">
        <v>78</v>
      </c>
      <c r="D201" t="s">
        <v>82</v>
      </c>
      <c r="E201" t="s">
        <v>364</v>
      </c>
      <c r="F201" t="s">
        <v>142</v>
      </c>
      <c r="G201" t="s">
        <v>71</v>
      </c>
      <c r="H201" t="s">
        <v>128</v>
      </c>
      <c r="I201" t="s">
        <v>22</v>
      </c>
      <c r="J201" t="s">
        <v>129</v>
      </c>
      <c r="K201">
        <v>43313.70952546296</v>
      </c>
      <c r="L201">
        <v>43313.804861111108</v>
      </c>
      <c r="M201">
        <v>2.2999999999999998</v>
      </c>
      <c r="N201">
        <v>0</v>
      </c>
      <c r="O201">
        <v>80</v>
      </c>
      <c r="P201">
        <v>0</v>
      </c>
      <c r="Q201">
        <v>0</v>
      </c>
      <c r="R201">
        <v>0</v>
      </c>
      <c r="S201">
        <v>184</v>
      </c>
      <c r="T201">
        <v>0</v>
      </c>
      <c r="U201">
        <v>0</v>
      </c>
    </row>
    <row r="202" spans="1:21" x14ac:dyDescent="0.3">
      <c r="A202">
        <v>3421</v>
      </c>
      <c r="B202">
        <v>1</v>
      </c>
      <c r="C202" t="s">
        <v>78</v>
      </c>
      <c r="D202" t="s">
        <v>101</v>
      </c>
      <c r="E202" t="s">
        <v>365</v>
      </c>
      <c r="F202" t="s">
        <v>130</v>
      </c>
      <c r="G202" t="s">
        <v>72</v>
      </c>
      <c r="H202" t="s">
        <v>128</v>
      </c>
      <c r="I202" t="s">
        <v>22</v>
      </c>
      <c r="J202" t="s">
        <v>129</v>
      </c>
      <c r="K202">
        <v>43313.765081018515</v>
      </c>
      <c r="L202">
        <v>43313.795138888891</v>
      </c>
      <c r="M202">
        <v>0.73</v>
      </c>
      <c r="N202">
        <v>0</v>
      </c>
      <c r="O202">
        <v>532</v>
      </c>
      <c r="P202">
        <v>0</v>
      </c>
      <c r="Q202">
        <v>532</v>
      </c>
      <c r="R202">
        <v>0</v>
      </c>
      <c r="S202">
        <v>389.96</v>
      </c>
      <c r="T202">
        <v>0</v>
      </c>
      <c r="U202">
        <v>389.96</v>
      </c>
    </row>
    <row r="203" spans="1:21" x14ac:dyDescent="0.3">
      <c r="A203">
        <v>3425</v>
      </c>
      <c r="B203">
        <v>1</v>
      </c>
      <c r="C203" t="s">
        <v>79</v>
      </c>
      <c r="D203" t="s">
        <v>114</v>
      </c>
      <c r="E203" t="s">
        <v>299</v>
      </c>
      <c r="F203" t="s">
        <v>130</v>
      </c>
      <c r="G203" t="s">
        <v>72</v>
      </c>
      <c r="H203" t="s">
        <v>128</v>
      </c>
      <c r="I203" t="s">
        <v>22</v>
      </c>
      <c r="J203" t="s">
        <v>129</v>
      </c>
      <c r="K203">
        <v>43313.730358796296</v>
      </c>
      <c r="L203">
        <v>43313.81527777778</v>
      </c>
      <c r="M203">
        <v>2.0499999999999998</v>
      </c>
      <c r="N203">
        <v>0</v>
      </c>
      <c r="O203">
        <v>85</v>
      </c>
      <c r="P203">
        <v>0</v>
      </c>
      <c r="Q203">
        <v>2</v>
      </c>
      <c r="R203">
        <v>0</v>
      </c>
      <c r="S203">
        <v>174.25</v>
      </c>
      <c r="T203">
        <v>0</v>
      </c>
      <c r="U203">
        <v>4.0999999999999996</v>
      </c>
    </row>
    <row r="204" spans="1:21" x14ac:dyDescent="0.3">
      <c r="A204">
        <v>3427</v>
      </c>
      <c r="B204">
        <v>1</v>
      </c>
      <c r="C204" t="s">
        <v>78</v>
      </c>
      <c r="D204" t="s">
        <v>96</v>
      </c>
      <c r="E204" t="s">
        <v>366</v>
      </c>
      <c r="F204" t="s">
        <v>130</v>
      </c>
      <c r="G204" t="s">
        <v>72</v>
      </c>
      <c r="H204" t="s">
        <v>128</v>
      </c>
      <c r="I204" t="s">
        <v>22</v>
      </c>
      <c r="J204" t="s">
        <v>129</v>
      </c>
      <c r="K204">
        <v>43313.776967592596</v>
      </c>
      <c r="L204">
        <v>43313.81527777778</v>
      </c>
      <c r="M204">
        <v>0.93</v>
      </c>
      <c r="N204">
        <v>0</v>
      </c>
      <c r="O204">
        <v>262</v>
      </c>
      <c r="P204">
        <v>10</v>
      </c>
      <c r="Q204">
        <v>2146</v>
      </c>
      <c r="R204">
        <v>0</v>
      </c>
      <c r="S204">
        <v>244.45000000000002</v>
      </c>
      <c r="T204">
        <v>9.33</v>
      </c>
      <c r="U204">
        <v>2002.22</v>
      </c>
    </row>
    <row r="205" spans="1:21" x14ac:dyDescent="0.3">
      <c r="A205">
        <v>3428</v>
      </c>
      <c r="B205">
        <v>1</v>
      </c>
      <c r="C205" t="s">
        <v>78</v>
      </c>
      <c r="D205" t="s">
        <v>102</v>
      </c>
      <c r="E205" t="s">
        <v>367</v>
      </c>
      <c r="F205" t="s">
        <v>149</v>
      </c>
      <c r="G205" t="s">
        <v>71</v>
      </c>
      <c r="H205" t="s">
        <v>128</v>
      </c>
      <c r="I205" t="s">
        <v>22</v>
      </c>
      <c r="J205" t="s">
        <v>129</v>
      </c>
      <c r="K205">
        <v>43313.733842592592</v>
      </c>
      <c r="L205">
        <v>43313.818055555559</v>
      </c>
      <c r="M205">
        <v>2.0299999999999998</v>
      </c>
      <c r="N205">
        <v>0</v>
      </c>
      <c r="O205">
        <v>0</v>
      </c>
      <c r="P205">
        <v>0</v>
      </c>
      <c r="Q205">
        <v>140</v>
      </c>
      <c r="R205">
        <v>0</v>
      </c>
      <c r="S205">
        <v>0</v>
      </c>
      <c r="T205">
        <v>0</v>
      </c>
      <c r="U205">
        <v>284.62</v>
      </c>
    </row>
    <row r="206" spans="1:21" x14ac:dyDescent="0.3">
      <c r="A206">
        <v>3429</v>
      </c>
      <c r="B206">
        <v>1</v>
      </c>
      <c r="C206" t="s">
        <v>79</v>
      </c>
      <c r="D206" t="s">
        <v>117</v>
      </c>
      <c r="E206" t="s">
        <v>368</v>
      </c>
      <c r="F206" t="s">
        <v>142</v>
      </c>
      <c r="G206" t="s">
        <v>71</v>
      </c>
      <c r="H206" t="s">
        <v>128</v>
      </c>
      <c r="I206" t="s">
        <v>22</v>
      </c>
      <c r="J206" t="s">
        <v>129</v>
      </c>
      <c r="K206">
        <v>43313.785949074074</v>
      </c>
      <c r="L206">
        <v>43313.818749999999</v>
      </c>
      <c r="M206">
        <v>0.8</v>
      </c>
      <c r="N206">
        <v>0</v>
      </c>
      <c r="O206">
        <v>0</v>
      </c>
      <c r="P206">
        <v>1</v>
      </c>
      <c r="Q206">
        <v>36</v>
      </c>
      <c r="R206">
        <v>0</v>
      </c>
      <c r="S206">
        <v>0</v>
      </c>
      <c r="T206">
        <v>0.8</v>
      </c>
      <c r="U206">
        <v>28.8</v>
      </c>
    </row>
    <row r="207" spans="1:21" x14ac:dyDescent="0.3">
      <c r="A207">
        <v>3433</v>
      </c>
      <c r="B207">
        <v>1</v>
      </c>
      <c r="C207" t="s">
        <v>78</v>
      </c>
      <c r="D207" t="s">
        <v>91</v>
      </c>
      <c r="E207" t="s">
        <v>369</v>
      </c>
      <c r="F207" t="s">
        <v>130</v>
      </c>
      <c r="G207" t="s">
        <v>72</v>
      </c>
      <c r="H207" t="s">
        <v>128</v>
      </c>
      <c r="I207" t="s">
        <v>22</v>
      </c>
      <c r="J207" t="s">
        <v>129</v>
      </c>
      <c r="K207">
        <v>43313.817187499997</v>
      </c>
      <c r="L207">
        <v>43313.853472222225</v>
      </c>
      <c r="M207">
        <v>0.88</v>
      </c>
      <c r="N207">
        <v>0</v>
      </c>
      <c r="O207">
        <v>0</v>
      </c>
      <c r="P207">
        <v>0</v>
      </c>
      <c r="Q207">
        <v>6</v>
      </c>
      <c r="R207">
        <v>0</v>
      </c>
      <c r="S207">
        <v>0</v>
      </c>
      <c r="T207">
        <v>0</v>
      </c>
      <c r="U207">
        <v>5.3</v>
      </c>
    </row>
    <row r="208" spans="1:21" x14ac:dyDescent="0.3">
      <c r="A208">
        <v>3435</v>
      </c>
      <c r="B208">
        <v>1</v>
      </c>
      <c r="C208" t="s">
        <v>78</v>
      </c>
      <c r="D208" t="s">
        <v>106</v>
      </c>
      <c r="E208" t="s">
        <v>370</v>
      </c>
      <c r="F208" t="s">
        <v>148</v>
      </c>
      <c r="G208" t="s">
        <v>71</v>
      </c>
      <c r="H208" t="s">
        <v>128</v>
      </c>
      <c r="I208" t="s">
        <v>22</v>
      </c>
      <c r="J208" t="s">
        <v>129</v>
      </c>
      <c r="K208">
        <v>43313.532453703701</v>
      </c>
      <c r="L208">
        <v>43313.822916666664</v>
      </c>
      <c r="M208">
        <v>6.98</v>
      </c>
      <c r="N208">
        <v>0</v>
      </c>
      <c r="O208">
        <v>0</v>
      </c>
      <c r="P208">
        <v>0</v>
      </c>
      <c r="Q208">
        <v>62</v>
      </c>
      <c r="R208">
        <v>0</v>
      </c>
      <c r="S208">
        <v>0</v>
      </c>
      <c r="T208">
        <v>0</v>
      </c>
      <c r="U208">
        <v>432.95</v>
      </c>
    </row>
    <row r="209" spans="1:21" x14ac:dyDescent="0.3">
      <c r="A209">
        <v>3438</v>
      </c>
      <c r="B209">
        <v>1</v>
      </c>
      <c r="C209" t="s">
        <v>78</v>
      </c>
      <c r="D209" t="s">
        <v>103</v>
      </c>
      <c r="E209" t="s">
        <v>371</v>
      </c>
      <c r="F209" t="s">
        <v>130</v>
      </c>
      <c r="G209" t="s">
        <v>72</v>
      </c>
      <c r="H209" t="s">
        <v>128</v>
      </c>
      <c r="I209" t="s">
        <v>22</v>
      </c>
      <c r="J209" t="s">
        <v>129</v>
      </c>
      <c r="K209">
        <v>43313.820636574077</v>
      </c>
      <c r="L209">
        <v>43313.836111111108</v>
      </c>
      <c r="M209">
        <v>0.38</v>
      </c>
      <c r="N209">
        <v>0</v>
      </c>
      <c r="O209">
        <v>98</v>
      </c>
      <c r="P209">
        <v>0</v>
      </c>
      <c r="Q209">
        <v>6</v>
      </c>
      <c r="R209">
        <v>0</v>
      </c>
      <c r="S209">
        <v>37.53</v>
      </c>
      <c r="T209">
        <v>0</v>
      </c>
      <c r="U209">
        <v>2.2999999999999998</v>
      </c>
    </row>
    <row r="210" spans="1:21" x14ac:dyDescent="0.3">
      <c r="A210">
        <v>3439</v>
      </c>
      <c r="B210">
        <v>1</v>
      </c>
      <c r="C210" t="s">
        <v>78</v>
      </c>
      <c r="D210" t="s">
        <v>96</v>
      </c>
      <c r="E210" t="s">
        <v>372</v>
      </c>
      <c r="F210" t="s">
        <v>142</v>
      </c>
      <c r="G210" t="s">
        <v>71</v>
      </c>
      <c r="H210" t="s">
        <v>128</v>
      </c>
      <c r="I210" t="s">
        <v>22</v>
      </c>
      <c r="J210" t="s">
        <v>129</v>
      </c>
      <c r="K210">
        <v>43313.831053240741</v>
      </c>
      <c r="L210">
        <v>43313.836805555555</v>
      </c>
      <c r="M210">
        <v>0.15000000000000002</v>
      </c>
      <c r="N210">
        <v>0</v>
      </c>
      <c r="O210">
        <v>121</v>
      </c>
      <c r="P210">
        <v>0</v>
      </c>
      <c r="Q210">
        <v>1</v>
      </c>
      <c r="R210">
        <v>0</v>
      </c>
      <c r="S210">
        <v>18.149999999999999</v>
      </c>
      <c r="T210">
        <v>0</v>
      </c>
      <c r="U210">
        <v>0.15000000000000002</v>
      </c>
    </row>
    <row r="211" spans="1:21" x14ac:dyDescent="0.3">
      <c r="A211">
        <v>3440</v>
      </c>
      <c r="B211">
        <v>1</v>
      </c>
      <c r="C211" t="s">
        <v>79</v>
      </c>
      <c r="D211" t="s">
        <v>123</v>
      </c>
      <c r="E211" t="s">
        <v>373</v>
      </c>
      <c r="F211" t="s">
        <v>130</v>
      </c>
      <c r="G211" t="s">
        <v>72</v>
      </c>
      <c r="H211" t="s">
        <v>128</v>
      </c>
      <c r="I211" t="s">
        <v>22</v>
      </c>
      <c r="J211" t="s">
        <v>129</v>
      </c>
      <c r="K211">
        <v>43313.844872685186</v>
      </c>
      <c r="L211">
        <v>43313.855555555558</v>
      </c>
      <c r="M211">
        <v>0.27</v>
      </c>
      <c r="N211">
        <v>0</v>
      </c>
      <c r="O211">
        <v>579</v>
      </c>
      <c r="P211">
        <v>0</v>
      </c>
      <c r="Q211">
        <v>78</v>
      </c>
      <c r="R211">
        <v>0</v>
      </c>
      <c r="S211">
        <v>154.59</v>
      </c>
      <c r="T211">
        <v>0</v>
      </c>
      <c r="U211">
        <v>20.830000000000002</v>
      </c>
    </row>
    <row r="212" spans="1:21" x14ac:dyDescent="0.3">
      <c r="A212">
        <v>3442</v>
      </c>
      <c r="B212">
        <v>1</v>
      </c>
      <c r="C212" t="s">
        <v>79</v>
      </c>
      <c r="D212" t="s">
        <v>123</v>
      </c>
      <c r="E212" t="s">
        <v>374</v>
      </c>
      <c r="F212" t="s">
        <v>130</v>
      </c>
      <c r="G212" t="s">
        <v>72</v>
      </c>
      <c r="H212" t="s">
        <v>132</v>
      </c>
      <c r="I212" t="s">
        <v>22</v>
      </c>
      <c r="J212" t="s">
        <v>129</v>
      </c>
      <c r="K212">
        <v>43313.848356481481</v>
      </c>
      <c r="L212">
        <v>43313.849305555559</v>
      </c>
      <c r="M212">
        <v>0.03</v>
      </c>
      <c r="N212">
        <v>0</v>
      </c>
      <c r="O212">
        <v>87</v>
      </c>
      <c r="P212">
        <v>0</v>
      </c>
      <c r="Q212">
        <v>2</v>
      </c>
      <c r="R212">
        <v>0</v>
      </c>
      <c r="S212">
        <v>2.8699999999999997</v>
      </c>
      <c r="T212">
        <v>0</v>
      </c>
      <c r="U212">
        <v>7.0000000000000007E-2</v>
      </c>
    </row>
    <row r="213" spans="1:21" x14ac:dyDescent="0.3">
      <c r="A213">
        <v>3443</v>
      </c>
      <c r="B213">
        <v>1</v>
      </c>
      <c r="C213" t="s">
        <v>78</v>
      </c>
      <c r="D213" t="s">
        <v>107</v>
      </c>
      <c r="E213" t="s">
        <v>375</v>
      </c>
      <c r="F213" t="s">
        <v>153</v>
      </c>
      <c r="G213" t="s">
        <v>71</v>
      </c>
      <c r="H213" t="s">
        <v>128</v>
      </c>
      <c r="I213" t="s">
        <v>22</v>
      </c>
      <c r="J213" t="s">
        <v>129</v>
      </c>
      <c r="K213">
        <v>43313.761631944442</v>
      </c>
      <c r="L213">
        <v>43313.84375</v>
      </c>
      <c r="M213">
        <v>1.98</v>
      </c>
      <c r="N213">
        <v>0</v>
      </c>
      <c r="O213">
        <v>85</v>
      </c>
      <c r="P213">
        <v>0</v>
      </c>
      <c r="Q213">
        <v>0</v>
      </c>
      <c r="R213">
        <v>0</v>
      </c>
      <c r="S213">
        <v>168.56</v>
      </c>
      <c r="T213">
        <v>0</v>
      </c>
      <c r="U213">
        <v>0</v>
      </c>
    </row>
    <row r="214" spans="1:21" x14ac:dyDescent="0.3">
      <c r="A214">
        <v>3446</v>
      </c>
      <c r="B214">
        <v>1</v>
      </c>
      <c r="C214" t="s">
        <v>79</v>
      </c>
      <c r="D214" t="s">
        <v>115</v>
      </c>
      <c r="E214" t="s">
        <v>376</v>
      </c>
      <c r="F214" t="s">
        <v>142</v>
      </c>
      <c r="G214" t="s">
        <v>71</v>
      </c>
      <c r="H214" t="s">
        <v>128</v>
      </c>
      <c r="I214" t="s">
        <v>22</v>
      </c>
      <c r="J214" t="s">
        <v>129</v>
      </c>
      <c r="K214">
        <v>43313.73333333333</v>
      </c>
      <c r="L214">
        <v>43313.848611111112</v>
      </c>
      <c r="M214">
        <v>2.77</v>
      </c>
      <c r="N214">
        <v>0</v>
      </c>
      <c r="O214">
        <v>0</v>
      </c>
      <c r="P214">
        <v>0</v>
      </c>
      <c r="Q214">
        <v>56</v>
      </c>
      <c r="R214">
        <v>0</v>
      </c>
      <c r="S214">
        <v>0</v>
      </c>
      <c r="T214">
        <v>0</v>
      </c>
      <c r="U214">
        <v>155.12</v>
      </c>
    </row>
    <row r="215" spans="1:21" x14ac:dyDescent="0.3">
      <c r="A215">
        <v>3448</v>
      </c>
      <c r="B215">
        <v>1</v>
      </c>
      <c r="C215" t="s">
        <v>78</v>
      </c>
      <c r="D215" t="s">
        <v>125</v>
      </c>
      <c r="E215" t="s">
        <v>377</v>
      </c>
      <c r="F215" t="s">
        <v>134</v>
      </c>
      <c r="G215" t="s">
        <v>72</v>
      </c>
      <c r="H215" t="s">
        <v>128</v>
      </c>
      <c r="I215" t="s">
        <v>22</v>
      </c>
      <c r="J215" t="s">
        <v>129</v>
      </c>
      <c r="K215">
        <v>43313.893483796295</v>
      </c>
      <c r="L215">
        <v>43313.902083333334</v>
      </c>
      <c r="M215">
        <v>0.22</v>
      </c>
      <c r="N215">
        <v>0</v>
      </c>
      <c r="O215">
        <v>457</v>
      </c>
      <c r="P215">
        <v>0</v>
      </c>
      <c r="Q215">
        <v>0</v>
      </c>
      <c r="R215">
        <v>0</v>
      </c>
      <c r="S215">
        <v>99.169999999999987</v>
      </c>
      <c r="T215">
        <v>0</v>
      </c>
      <c r="U215">
        <v>0</v>
      </c>
    </row>
    <row r="216" spans="1:21" x14ac:dyDescent="0.3">
      <c r="A216">
        <v>3449</v>
      </c>
      <c r="B216">
        <v>1</v>
      </c>
      <c r="C216" t="s">
        <v>79</v>
      </c>
      <c r="D216" t="s">
        <v>109</v>
      </c>
      <c r="E216" t="s">
        <v>378</v>
      </c>
      <c r="F216" t="s">
        <v>130</v>
      </c>
      <c r="G216" t="s">
        <v>72</v>
      </c>
      <c r="H216" t="s">
        <v>128</v>
      </c>
      <c r="I216" t="s">
        <v>22</v>
      </c>
      <c r="J216" t="s">
        <v>129</v>
      </c>
      <c r="K216">
        <v>43313.806747685187</v>
      </c>
      <c r="L216">
        <v>43313.850694444445</v>
      </c>
      <c r="M216">
        <v>1.07</v>
      </c>
      <c r="N216">
        <v>0</v>
      </c>
      <c r="O216">
        <v>0</v>
      </c>
      <c r="P216">
        <v>0</v>
      </c>
      <c r="Q216">
        <v>218</v>
      </c>
      <c r="R216">
        <v>0</v>
      </c>
      <c r="S216">
        <v>0</v>
      </c>
      <c r="T216">
        <v>0</v>
      </c>
      <c r="U216">
        <v>232.60999999999999</v>
      </c>
    </row>
    <row r="217" spans="1:21" x14ac:dyDescent="0.3">
      <c r="A217">
        <v>3450</v>
      </c>
      <c r="B217">
        <v>1</v>
      </c>
      <c r="C217" t="s">
        <v>78</v>
      </c>
      <c r="D217" t="s">
        <v>106</v>
      </c>
      <c r="E217" t="s">
        <v>379</v>
      </c>
      <c r="F217" t="s">
        <v>146</v>
      </c>
      <c r="G217" t="s">
        <v>71</v>
      </c>
      <c r="H217" t="s">
        <v>128</v>
      </c>
      <c r="I217" t="s">
        <v>22</v>
      </c>
      <c r="J217" t="s">
        <v>129</v>
      </c>
      <c r="K217">
        <v>43313.743750000001</v>
      </c>
      <c r="L217">
        <v>43313.795138888891</v>
      </c>
      <c r="M217">
        <v>1.23</v>
      </c>
      <c r="N217">
        <v>0</v>
      </c>
      <c r="O217">
        <v>0</v>
      </c>
      <c r="P217">
        <v>0</v>
      </c>
      <c r="Q217">
        <v>111</v>
      </c>
      <c r="R217">
        <v>0</v>
      </c>
      <c r="S217">
        <v>0</v>
      </c>
      <c r="T217">
        <v>0</v>
      </c>
      <c r="U217">
        <v>136.86000000000001</v>
      </c>
    </row>
    <row r="218" spans="1:21" x14ac:dyDescent="0.3">
      <c r="A218">
        <v>3456</v>
      </c>
      <c r="B218">
        <v>1</v>
      </c>
      <c r="C218" t="s">
        <v>79</v>
      </c>
      <c r="D218" t="s">
        <v>119</v>
      </c>
      <c r="E218" t="s">
        <v>380</v>
      </c>
      <c r="F218" t="s">
        <v>142</v>
      </c>
      <c r="G218" t="s">
        <v>71</v>
      </c>
      <c r="H218" t="s">
        <v>128</v>
      </c>
      <c r="I218" t="s">
        <v>22</v>
      </c>
      <c r="J218" t="s">
        <v>129</v>
      </c>
      <c r="K218">
        <v>43313.851805555554</v>
      </c>
      <c r="L218">
        <v>43313.86041666667</v>
      </c>
      <c r="M218">
        <v>0.22</v>
      </c>
      <c r="N218">
        <v>0</v>
      </c>
      <c r="O218">
        <v>22</v>
      </c>
      <c r="P218">
        <v>0</v>
      </c>
      <c r="Q218">
        <v>0</v>
      </c>
      <c r="R218">
        <v>0</v>
      </c>
      <c r="S218">
        <v>4.7699999999999996</v>
      </c>
      <c r="T218">
        <v>0</v>
      </c>
      <c r="U218">
        <v>0</v>
      </c>
    </row>
    <row r="219" spans="1:21" x14ac:dyDescent="0.3">
      <c r="A219">
        <v>3457</v>
      </c>
      <c r="B219">
        <v>1</v>
      </c>
      <c r="C219" t="s">
        <v>79</v>
      </c>
      <c r="D219" t="s">
        <v>114</v>
      </c>
      <c r="E219" t="s">
        <v>381</v>
      </c>
      <c r="F219" t="s">
        <v>134</v>
      </c>
      <c r="G219" t="s">
        <v>72</v>
      </c>
      <c r="H219" t="s">
        <v>128</v>
      </c>
      <c r="I219" t="s">
        <v>22</v>
      </c>
      <c r="J219" t="s">
        <v>129</v>
      </c>
      <c r="K219">
        <v>43313.820671296293</v>
      </c>
      <c r="L219">
        <v>43313.863194444442</v>
      </c>
      <c r="M219">
        <v>1.03</v>
      </c>
      <c r="N219">
        <v>0</v>
      </c>
      <c r="O219">
        <v>0</v>
      </c>
      <c r="P219">
        <v>0</v>
      </c>
      <c r="Q219">
        <v>61</v>
      </c>
      <c r="R219">
        <v>0</v>
      </c>
      <c r="S219">
        <v>0</v>
      </c>
      <c r="T219">
        <v>0</v>
      </c>
      <c r="U219">
        <v>63.01</v>
      </c>
    </row>
    <row r="220" spans="1:21" x14ac:dyDescent="0.3">
      <c r="A220">
        <v>3459</v>
      </c>
      <c r="B220">
        <v>1</v>
      </c>
      <c r="C220" t="s">
        <v>78</v>
      </c>
      <c r="D220" t="s">
        <v>125</v>
      </c>
      <c r="E220" t="s">
        <v>382</v>
      </c>
      <c r="F220" t="s">
        <v>162</v>
      </c>
      <c r="G220" t="s">
        <v>71</v>
      </c>
      <c r="H220" t="s">
        <v>132</v>
      </c>
      <c r="I220" t="s">
        <v>22</v>
      </c>
      <c r="J220" t="s">
        <v>129</v>
      </c>
      <c r="K220">
        <v>43313.872650462959</v>
      </c>
      <c r="L220">
        <v>43313.874594907407</v>
      </c>
      <c r="M220">
        <v>0.05</v>
      </c>
      <c r="N220">
        <v>0</v>
      </c>
      <c r="O220">
        <v>202</v>
      </c>
      <c r="P220">
        <v>0</v>
      </c>
      <c r="Q220">
        <v>0</v>
      </c>
      <c r="R220">
        <v>0</v>
      </c>
      <c r="S220">
        <v>10.1</v>
      </c>
      <c r="T220">
        <v>0</v>
      </c>
      <c r="U220">
        <v>0</v>
      </c>
    </row>
    <row r="221" spans="1:21" x14ac:dyDescent="0.3">
      <c r="A221">
        <v>3460</v>
      </c>
      <c r="B221">
        <v>1</v>
      </c>
      <c r="C221" t="s">
        <v>79</v>
      </c>
      <c r="D221" t="s">
        <v>111</v>
      </c>
      <c r="E221" t="s">
        <v>383</v>
      </c>
      <c r="F221" t="s">
        <v>134</v>
      </c>
      <c r="G221" t="s">
        <v>72</v>
      </c>
      <c r="H221" t="s">
        <v>128</v>
      </c>
      <c r="I221" t="s">
        <v>22</v>
      </c>
      <c r="J221" t="s">
        <v>129</v>
      </c>
      <c r="K221">
        <v>43313.864583333336</v>
      </c>
      <c r="L221">
        <v>43313.95</v>
      </c>
      <c r="M221">
        <v>2.0499999999999998</v>
      </c>
      <c r="N221">
        <v>0</v>
      </c>
      <c r="O221">
        <v>0</v>
      </c>
      <c r="P221">
        <v>1</v>
      </c>
      <c r="Q221">
        <v>218</v>
      </c>
      <c r="R221">
        <v>0</v>
      </c>
      <c r="S221">
        <v>0</v>
      </c>
      <c r="T221">
        <v>2.0499999999999998</v>
      </c>
      <c r="U221">
        <v>446.9</v>
      </c>
    </row>
    <row r="222" spans="1:21" x14ac:dyDescent="0.3">
      <c r="A222">
        <v>3461</v>
      </c>
      <c r="B222">
        <v>1</v>
      </c>
      <c r="C222" t="s">
        <v>78</v>
      </c>
      <c r="D222" t="s">
        <v>93</v>
      </c>
      <c r="E222" t="s">
        <v>384</v>
      </c>
      <c r="F222" t="s">
        <v>134</v>
      </c>
      <c r="G222" t="s">
        <v>72</v>
      </c>
      <c r="H222" t="s">
        <v>128</v>
      </c>
      <c r="I222" t="s">
        <v>22</v>
      </c>
      <c r="J222" t="s">
        <v>129</v>
      </c>
      <c r="K222">
        <v>43313.834467592591</v>
      </c>
      <c r="L222">
        <v>43313.899305555555</v>
      </c>
      <c r="M222">
        <v>1.57</v>
      </c>
      <c r="N222">
        <v>0</v>
      </c>
      <c r="O222">
        <v>0</v>
      </c>
      <c r="P222">
        <v>0</v>
      </c>
      <c r="Q222">
        <v>128</v>
      </c>
      <c r="R222">
        <v>0</v>
      </c>
      <c r="S222">
        <v>0</v>
      </c>
      <c r="T222">
        <v>0</v>
      </c>
      <c r="U222">
        <v>200.58</v>
      </c>
    </row>
    <row r="223" spans="1:21" x14ac:dyDescent="0.3">
      <c r="A223">
        <v>3463</v>
      </c>
      <c r="B223">
        <v>1</v>
      </c>
      <c r="C223" t="s">
        <v>78</v>
      </c>
      <c r="D223" t="s">
        <v>103</v>
      </c>
      <c r="E223" t="s">
        <v>385</v>
      </c>
      <c r="F223" t="s">
        <v>149</v>
      </c>
      <c r="G223" t="s">
        <v>71</v>
      </c>
      <c r="H223" t="s">
        <v>128</v>
      </c>
      <c r="I223" t="s">
        <v>22</v>
      </c>
      <c r="J223" t="s">
        <v>129</v>
      </c>
      <c r="K223">
        <v>43313.810231481482</v>
      </c>
      <c r="L223">
        <v>43313.881944444445</v>
      </c>
      <c r="M223">
        <v>1.73</v>
      </c>
      <c r="N223">
        <v>0</v>
      </c>
      <c r="O223">
        <v>28</v>
      </c>
      <c r="P223">
        <v>0</v>
      </c>
      <c r="Q223">
        <v>7</v>
      </c>
      <c r="R223">
        <v>0</v>
      </c>
      <c r="S223">
        <v>48.52</v>
      </c>
      <c r="T223">
        <v>0</v>
      </c>
      <c r="U223">
        <v>12.129999999999999</v>
      </c>
    </row>
    <row r="224" spans="1:21" x14ac:dyDescent="0.3">
      <c r="A224">
        <v>3466</v>
      </c>
      <c r="B224">
        <v>1</v>
      </c>
      <c r="C224" t="s">
        <v>79</v>
      </c>
      <c r="D224" t="s">
        <v>109</v>
      </c>
      <c r="E224" t="s">
        <v>386</v>
      </c>
      <c r="F224" t="s">
        <v>130</v>
      </c>
      <c r="G224" t="s">
        <v>72</v>
      </c>
      <c r="H224" t="s">
        <v>128</v>
      </c>
      <c r="I224" t="s">
        <v>22</v>
      </c>
      <c r="J224" t="s">
        <v>129</v>
      </c>
      <c r="K224">
        <v>43313.90042824074</v>
      </c>
      <c r="L224">
        <v>43313.906319444446</v>
      </c>
      <c r="M224">
        <v>0.15000000000000002</v>
      </c>
      <c r="N224">
        <v>0</v>
      </c>
      <c r="O224">
        <v>39</v>
      </c>
      <c r="P224">
        <v>0</v>
      </c>
      <c r="Q224">
        <v>2</v>
      </c>
      <c r="R224">
        <v>0</v>
      </c>
      <c r="S224">
        <v>5.85</v>
      </c>
      <c r="T224">
        <v>0</v>
      </c>
      <c r="U224">
        <v>0.3</v>
      </c>
    </row>
    <row r="225" spans="1:21" x14ac:dyDescent="0.3">
      <c r="A225">
        <v>3467</v>
      </c>
      <c r="B225">
        <v>1</v>
      </c>
      <c r="C225" t="s">
        <v>78</v>
      </c>
      <c r="D225" t="s">
        <v>81</v>
      </c>
      <c r="E225" t="s">
        <v>387</v>
      </c>
      <c r="F225" t="s">
        <v>162</v>
      </c>
      <c r="G225" t="s">
        <v>71</v>
      </c>
      <c r="H225" t="s">
        <v>128</v>
      </c>
      <c r="I225" t="s">
        <v>22</v>
      </c>
      <c r="J225" t="s">
        <v>129</v>
      </c>
      <c r="K225">
        <v>43313.782465277778</v>
      </c>
      <c r="L225">
        <v>43313.884027777778</v>
      </c>
      <c r="M225">
        <v>2.4499999999999997</v>
      </c>
      <c r="N225">
        <v>0</v>
      </c>
      <c r="O225">
        <v>3</v>
      </c>
      <c r="P225">
        <v>0</v>
      </c>
      <c r="Q225">
        <v>180</v>
      </c>
      <c r="R225">
        <v>0</v>
      </c>
      <c r="S225">
        <v>7.35</v>
      </c>
      <c r="T225">
        <v>0</v>
      </c>
      <c r="U225">
        <v>441</v>
      </c>
    </row>
    <row r="226" spans="1:21" x14ac:dyDescent="0.3">
      <c r="A226">
        <v>3470</v>
      </c>
      <c r="B226">
        <v>1</v>
      </c>
      <c r="C226" t="s">
        <v>79</v>
      </c>
      <c r="D226" t="s">
        <v>115</v>
      </c>
      <c r="E226" t="s">
        <v>388</v>
      </c>
      <c r="F226" t="s">
        <v>134</v>
      </c>
      <c r="G226" t="s">
        <v>72</v>
      </c>
      <c r="H226" t="s">
        <v>128</v>
      </c>
      <c r="I226" t="s">
        <v>22</v>
      </c>
      <c r="J226" t="s">
        <v>129</v>
      </c>
      <c r="K226">
        <v>43313.792858796296</v>
      </c>
      <c r="L226">
        <v>43313.890277777777</v>
      </c>
      <c r="M226">
        <v>2.3499999999999996</v>
      </c>
      <c r="N226">
        <v>0</v>
      </c>
      <c r="O226">
        <v>0</v>
      </c>
      <c r="P226">
        <v>1</v>
      </c>
      <c r="Q226">
        <v>130</v>
      </c>
      <c r="R226">
        <v>0</v>
      </c>
      <c r="S226">
        <v>0</v>
      </c>
      <c r="T226">
        <v>2.3499999999999996</v>
      </c>
      <c r="U226">
        <v>305.5</v>
      </c>
    </row>
    <row r="227" spans="1:21" x14ac:dyDescent="0.3">
      <c r="A227">
        <v>3475</v>
      </c>
      <c r="B227">
        <v>1</v>
      </c>
      <c r="C227" t="s">
        <v>79</v>
      </c>
      <c r="D227" t="s">
        <v>109</v>
      </c>
      <c r="E227" t="s">
        <v>389</v>
      </c>
      <c r="F227" t="s">
        <v>134</v>
      </c>
      <c r="G227" t="s">
        <v>72</v>
      </c>
      <c r="H227" t="s">
        <v>128</v>
      </c>
      <c r="I227" t="s">
        <v>22</v>
      </c>
      <c r="J227" t="s">
        <v>129</v>
      </c>
      <c r="K227">
        <v>43313.869212962964</v>
      </c>
      <c r="L227">
        <v>43313.918749999997</v>
      </c>
      <c r="M227">
        <v>1.2</v>
      </c>
      <c r="N227">
        <v>0</v>
      </c>
      <c r="O227">
        <v>0</v>
      </c>
      <c r="P227">
        <v>2</v>
      </c>
      <c r="Q227">
        <v>50</v>
      </c>
      <c r="R227">
        <v>0</v>
      </c>
      <c r="S227">
        <v>0</v>
      </c>
      <c r="T227">
        <v>2.4</v>
      </c>
      <c r="U227">
        <v>60</v>
      </c>
    </row>
    <row r="228" spans="1:21" x14ac:dyDescent="0.3">
      <c r="A228">
        <v>3476</v>
      </c>
      <c r="B228">
        <v>1</v>
      </c>
      <c r="C228" t="s">
        <v>78</v>
      </c>
      <c r="D228" t="s">
        <v>103</v>
      </c>
      <c r="E228" t="s">
        <v>390</v>
      </c>
      <c r="F228" t="s">
        <v>149</v>
      </c>
      <c r="G228" t="s">
        <v>71</v>
      </c>
      <c r="H228" t="s">
        <v>128</v>
      </c>
      <c r="I228" t="s">
        <v>22</v>
      </c>
      <c r="J228" t="s">
        <v>129</v>
      </c>
      <c r="K228">
        <v>43313.862245370372</v>
      </c>
      <c r="L228">
        <v>43313.897222222222</v>
      </c>
      <c r="M228">
        <v>0.85000000000000009</v>
      </c>
      <c r="N228">
        <v>0</v>
      </c>
      <c r="O228">
        <v>0</v>
      </c>
      <c r="P228">
        <v>0</v>
      </c>
      <c r="Q228">
        <v>2</v>
      </c>
      <c r="R228">
        <v>0</v>
      </c>
      <c r="S228">
        <v>0</v>
      </c>
      <c r="T228">
        <v>0</v>
      </c>
      <c r="U228">
        <v>1.7</v>
      </c>
    </row>
    <row r="229" spans="1:21" x14ac:dyDescent="0.3">
      <c r="A229">
        <v>3478</v>
      </c>
      <c r="B229">
        <v>1</v>
      </c>
      <c r="C229" t="s">
        <v>79</v>
      </c>
      <c r="D229" t="s">
        <v>114</v>
      </c>
      <c r="E229" t="s">
        <v>391</v>
      </c>
      <c r="F229" t="s">
        <v>150</v>
      </c>
      <c r="G229" t="s">
        <v>71</v>
      </c>
      <c r="H229" t="s">
        <v>128</v>
      </c>
      <c r="I229" t="s">
        <v>22</v>
      </c>
      <c r="J229" t="s">
        <v>129</v>
      </c>
      <c r="K229">
        <v>43313.837500000001</v>
      </c>
      <c r="L229">
        <v>43313.904861111114</v>
      </c>
      <c r="M229">
        <v>1.62</v>
      </c>
      <c r="N229">
        <v>0</v>
      </c>
      <c r="O229">
        <v>571</v>
      </c>
      <c r="P229">
        <v>0</v>
      </c>
      <c r="Q229">
        <v>0</v>
      </c>
      <c r="R229">
        <v>0</v>
      </c>
      <c r="S229">
        <v>925.0200000000001</v>
      </c>
      <c r="T229">
        <v>0</v>
      </c>
      <c r="U229">
        <v>0</v>
      </c>
    </row>
    <row r="230" spans="1:21" x14ac:dyDescent="0.3">
      <c r="A230">
        <v>3484</v>
      </c>
      <c r="B230">
        <v>1</v>
      </c>
      <c r="C230" t="s">
        <v>79</v>
      </c>
      <c r="D230" t="s">
        <v>113</v>
      </c>
      <c r="E230" t="s">
        <v>392</v>
      </c>
      <c r="F230" t="s">
        <v>149</v>
      </c>
      <c r="G230" t="s">
        <v>71</v>
      </c>
      <c r="H230" t="s">
        <v>128</v>
      </c>
      <c r="I230" t="s">
        <v>22</v>
      </c>
      <c r="J230" t="s">
        <v>129</v>
      </c>
      <c r="K230">
        <v>43313.890011574076</v>
      </c>
      <c r="L230">
        <v>43313.916666666664</v>
      </c>
      <c r="M230">
        <v>0.65</v>
      </c>
      <c r="N230">
        <v>0</v>
      </c>
      <c r="O230">
        <v>75</v>
      </c>
      <c r="P230">
        <v>0</v>
      </c>
      <c r="Q230">
        <v>0</v>
      </c>
      <c r="R230">
        <v>0</v>
      </c>
      <c r="S230">
        <v>48.75</v>
      </c>
      <c r="T230">
        <v>0</v>
      </c>
      <c r="U230">
        <v>0</v>
      </c>
    </row>
    <row r="231" spans="1:21" x14ac:dyDescent="0.3">
      <c r="A231">
        <v>3485</v>
      </c>
      <c r="B231">
        <v>1</v>
      </c>
      <c r="C231" t="s">
        <v>78</v>
      </c>
      <c r="D231" t="s">
        <v>92</v>
      </c>
      <c r="E231" t="s">
        <v>393</v>
      </c>
      <c r="F231" t="s">
        <v>153</v>
      </c>
      <c r="G231" t="s">
        <v>71</v>
      </c>
      <c r="H231" t="s">
        <v>128</v>
      </c>
      <c r="I231" t="s">
        <v>22</v>
      </c>
      <c r="J231" t="s">
        <v>129</v>
      </c>
      <c r="K231">
        <v>43313.90388888889</v>
      </c>
      <c r="L231">
        <v>43313.918055555558</v>
      </c>
      <c r="M231">
        <v>0.35</v>
      </c>
      <c r="N231">
        <v>0</v>
      </c>
      <c r="O231">
        <v>8</v>
      </c>
      <c r="P231">
        <v>0</v>
      </c>
      <c r="Q231">
        <v>1</v>
      </c>
      <c r="R231">
        <v>0</v>
      </c>
      <c r="S231">
        <v>2.8</v>
      </c>
      <c r="T231">
        <v>0</v>
      </c>
      <c r="U231">
        <v>0.35</v>
      </c>
    </row>
    <row r="232" spans="1:21" x14ac:dyDescent="0.3">
      <c r="A232">
        <v>3487</v>
      </c>
      <c r="B232">
        <v>1</v>
      </c>
      <c r="C232" t="s">
        <v>78</v>
      </c>
      <c r="D232" t="s">
        <v>82</v>
      </c>
      <c r="E232" t="s">
        <v>394</v>
      </c>
      <c r="F232" t="s">
        <v>146</v>
      </c>
      <c r="G232" t="s">
        <v>71</v>
      </c>
      <c r="H232" t="s">
        <v>132</v>
      </c>
      <c r="I232" t="s">
        <v>22</v>
      </c>
      <c r="J232" t="s">
        <v>129</v>
      </c>
      <c r="K232">
        <v>43313.924791666665</v>
      </c>
      <c r="L232">
        <v>43313.92664351852</v>
      </c>
      <c r="M232">
        <v>0.05</v>
      </c>
      <c r="N232">
        <v>0</v>
      </c>
      <c r="O232">
        <v>372</v>
      </c>
      <c r="P232">
        <v>0</v>
      </c>
      <c r="Q232">
        <v>0</v>
      </c>
      <c r="R232">
        <v>0</v>
      </c>
      <c r="S232">
        <v>18.600000000000001</v>
      </c>
      <c r="T232">
        <v>0</v>
      </c>
      <c r="U232">
        <v>0</v>
      </c>
    </row>
    <row r="233" spans="1:21" x14ac:dyDescent="0.3">
      <c r="A233">
        <v>3488</v>
      </c>
      <c r="B233">
        <v>1</v>
      </c>
      <c r="C233" t="s">
        <v>79</v>
      </c>
      <c r="D233" t="s">
        <v>114</v>
      </c>
      <c r="E233" t="s">
        <v>205</v>
      </c>
      <c r="F233" t="s">
        <v>149</v>
      </c>
      <c r="G233" t="s">
        <v>71</v>
      </c>
      <c r="H233" t="s">
        <v>128</v>
      </c>
      <c r="I233" t="s">
        <v>22</v>
      </c>
      <c r="J233" t="s">
        <v>129</v>
      </c>
      <c r="K233">
        <v>43313.837500000001</v>
      </c>
      <c r="L233">
        <v>43313.918055555558</v>
      </c>
      <c r="M233">
        <v>1.93</v>
      </c>
      <c r="N233">
        <v>0</v>
      </c>
      <c r="O233">
        <v>121</v>
      </c>
      <c r="P233">
        <v>0</v>
      </c>
      <c r="Q233">
        <v>0</v>
      </c>
      <c r="R233">
        <v>0</v>
      </c>
      <c r="S233">
        <v>233.89000000000001</v>
      </c>
      <c r="T233">
        <v>0</v>
      </c>
      <c r="U233">
        <v>0</v>
      </c>
    </row>
    <row r="234" spans="1:21" x14ac:dyDescent="0.3">
      <c r="A234">
        <v>3491</v>
      </c>
      <c r="B234">
        <v>1</v>
      </c>
      <c r="C234" t="s">
        <v>79</v>
      </c>
      <c r="D234" t="s">
        <v>119</v>
      </c>
      <c r="E234" t="s">
        <v>395</v>
      </c>
      <c r="F234" t="s">
        <v>142</v>
      </c>
      <c r="G234" t="s">
        <v>71</v>
      </c>
      <c r="H234" t="s">
        <v>128</v>
      </c>
      <c r="I234" t="s">
        <v>22</v>
      </c>
      <c r="J234" t="s">
        <v>129</v>
      </c>
      <c r="K234">
        <v>43313.921342592592</v>
      </c>
      <c r="L234">
        <v>43313.927777777775</v>
      </c>
      <c r="M234">
        <v>0.17</v>
      </c>
      <c r="N234">
        <v>0</v>
      </c>
      <c r="O234">
        <v>262</v>
      </c>
      <c r="P234">
        <v>0</v>
      </c>
      <c r="Q234">
        <v>0</v>
      </c>
      <c r="R234">
        <v>0</v>
      </c>
      <c r="S234">
        <v>43.75</v>
      </c>
      <c r="T234">
        <v>0</v>
      </c>
      <c r="U234">
        <v>0</v>
      </c>
    </row>
    <row r="235" spans="1:21" x14ac:dyDescent="0.3">
      <c r="A235">
        <v>3493</v>
      </c>
      <c r="B235">
        <v>1</v>
      </c>
      <c r="C235" t="s">
        <v>79</v>
      </c>
      <c r="D235" t="s">
        <v>124</v>
      </c>
      <c r="E235" t="s">
        <v>396</v>
      </c>
      <c r="F235" t="s">
        <v>147</v>
      </c>
      <c r="G235" t="s">
        <v>71</v>
      </c>
      <c r="H235" t="s">
        <v>128</v>
      </c>
      <c r="I235" t="s">
        <v>22</v>
      </c>
      <c r="J235" t="s">
        <v>129</v>
      </c>
      <c r="K235">
        <v>43313.831064814818</v>
      </c>
      <c r="L235">
        <v>43313.939583333333</v>
      </c>
      <c r="M235">
        <v>2.62</v>
      </c>
      <c r="N235">
        <v>0</v>
      </c>
      <c r="O235">
        <v>8</v>
      </c>
      <c r="P235">
        <v>0</v>
      </c>
      <c r="Q235">
        <v>0</v>
      </c>
      <c r="R235">
        <v>0</v>
      </c>
      <c r="S235">
        <v>20.939999999999998</v>
      </c>
      <c r="T235">
        <v>0</v>
      </c>
      <c r="U235">
        <v>0</v>
      </c>
    </row>
    <row r="236" spans="1:21" x14ac:dyDescent="0.3">
      <c r="A236">
        <v>3495</v>
      </c>
      <c r="B236">
        <v>1</v>
      </c>
      <c r="C236" t="s">
        <v>78</v>
      </c>
      <c r="D236" t="s">
        <v>90</v>
      </c>
      <c r="E236" t="s">
        <v>397</v>
      </c>
      <c r="F236" t="s">
        <v>130</v>
      </c>
      <c r="G236" t="s">
        <v>72</v>
      </c>
      <c r="H236" t="s">
        <v>128</v>
      </c>
      <c r="I236" t="s">
        <v>22</v>
      </c>
      <c r="J236" t="s">
        <v>129</v>
      </c>
      <c r="K236">
        <v>43313.949675925927</v>
      </c>
      <c r="L236">
        <v>43313.955555555556</v>
      </c>
      <c r="M236">
        <v>0.15000000000000002</v>
      </c>
      <c r="N236">
        <v>0</v>
      </c>
      <c r="O236">
        <v>1783</v>
      </c>
      <c r="P236">
        <v>0</v>
      </c>
      <c r="Q236">
        <v>392</v>
      </c>
      <c r="R236">
        <v>0</v>
      </c>
      <c r="S236">
        <v>267.45</v>
      </c>
      <c r="T236">
        <v>0</v>
      </c>
      <c r="U236">
        <v>58.8</v>
      </c>
    </row>
    <row r="237" spans="1:21" x14ac:dyDescent="0.3">
      <c r="A237">
        <v>3497</v>
      </c>
      <c r="B237">
        <v>1</v>
      </c>
      <c r="C237" t="s">
        <v>79</v>
      </c>
      <c r="D237" t="s">
        <v>124</v>
      </c>
      <c r="E237" t="s">
        <v>398</v>
      </c>
      <c r="F237" t="s">
        <v>144</v>
      </c>
      <c r="G237" t="s">
        <v>72</v>
      </c>
      <c r="H237" t="s">
        <v>128</v>
      </c>
      <c r="I237" t="s">
        <v>22</v>
      </c>
      <c r="J237" t="s">
        <v>129</v>
      </c>
      <c r="K237">
        <v>43313.890011574076</v>
      </c>
      <c r="L237">
        <v>43313.953472222223</v>
      </c>
      <c r="M237">
        <v>1.53</v>
      </c>
      <c r="N237">
        <v>0</v>
      </c>
      <c r="O237">
        <v>0</v>
      </c>
      <c r="P237">
        <v>0</v>
      </c>
      <c r="Q237">
        <v>34</v>
      </c>
      <c r="R237">
        <v>0</v>
      </c>
      <c r="S237">
        <v>0</v>
      </c>
      <c r="T237">
        <v>0</v>
      </c>
      <c r="U237">
        <v>52.120000000000005</v>
      </c>
    </row>
    <row r="238" spans="1:21" x14ac:dyDescent="0.3">
      <c r="A238">
        <v>3499</v>
      </c>
      <c r="B238">
        <v>1</v>
      </c>
      <c r="C238" t="s">
        <v>78</v>
      </c>
      <c r="D238" t="s">
        <v>104</v>
      </c>
      <c r="E238" t="s">
        <v>399</v>
      </c>
      <c r="F238" t="s">
        <v>157</v>
      </c>
      <c r="G238" t="s">
        <v>71</v>
      </c>
      <c r="H238" t="s">
        <v>128</v>
      </c>
      <c r="I238" t="s">
        <v>22</v>
      </c>
      <c r="J238" t="s">
        <v>129</v>
      </c>
      <c r="K238">
        <v>43313.921354166669</v>
      </c>
      <c r="L238">
        <v>43313.969444444447</v>
      </c>
      <c r="M238">
        <v>1.1700000000000002</v>
      </c>
      <c r="N238">
        <v>0</v>
      </c>
      <c r="O238">
        <v>0</v>
      </c>
      <c r="P238">
        <v>1</v>
      </c>
      <c r="Q238">
        <v>39</v>
      </c>
      <c r="R238">
        <v>0</v>
      </c>
      <c r="S238">
        <v>0</v>
      </c>
      <c r="T238">
        <v>1.1700000000000002</v>
      </c>
      <c r="U238">
        <v>45.51</v>
      </c>
    </row>
    <row r="239" spans="1:21" x14ac:dyDescent="0.3">
      <c r="A239">
        <v>3501</v>
      </c>
      <c r="B239">
        <v>1</v>
      </c>
      <c r="C239" t="s">
        <v>79</v>
      </c>
      <c r="D239" t="s">
        <v>119</v>
      </c>
      <c r="E239" t="s">
        <v>400</v>
      </c>
      <c r="F239" t="s">
        <v>156</v>
      </c>
      <c r="G239" t="s">
        <v>71</v>
      </c>
      <c r="H239" t="s">
        <v>128</v>
      </c>
      <c r="I239" t="s">
        <v>22</v>
      </c>
      <c r="J239" t="s">
        <v>129</v>
      </c>
      <c r="K239">
        <v>43313.983819444446</v>
      </c>
      <c r="L239">
        <v>43313.995833333334</v>
      </c>
      <c r="M239">
        <v>0.3</v>
      </c>
      <c r="N239">
        <v>0</v>
      </c>
      <c r="O239">
        <v>878</v>
      </c>
      <c r="P239">
        <v>0</v>
      </c>
      <c r="Q239">
        <v>0</v>
      </c>
      <c r="R239">
        <v>0</v>
      </c>
      <c r="S239">
        <v>263.39999999999992</v>
      </c>
      <c r="T239">
        <v>0</v>
      </c>
      <c r="U239">
        <v>0</v>
      </c>
    </row>
    <row r="240" spans="1:21" x14ac:dyDescent="0.3">
      <c r="A240">
        <v>3503</v>
      </c>
      <c r="B240">
        <v>1</v>
      </c>
      <c r="C240" t="s">
        <v>79</v>
      </c>
      <c r="D240" t="s">
        <v>111</v>
      </c>
      <c r="E240" t="s">
        <v>401</v>
      </c>
      <c r="F240" t="s">
        <v>149</v>
      </c>
      <c r="G240" t="s">
        <v>71</v>
      </c>
      <c r="H240" t="s">
        <v>128</v>
      </c>
      <c r="I240" t="s">
        <v>22</v>
      </c>
      <c r="J240" t="s">
        <v>129</v>
      </c>
      <c r="K240">
        <v>43313.956076388888</v>
      </c>
      <c r="L240">
        <v>43314.004166666666</v>
      </c>
      <c r="M240">
        <v>1.1700000000000002</v>
      </c>
      <c r="N240">
        <v>0</v>
      </c>
      <c r="O240">
        <v>0</v>
      </c>
      <c r="P240">
        <v>0</v>
      </c>
      <c r="Q240">
        <v>3</v>
      </c>
      <c r="R240">
        <v>0</v>
      </c>
      <c r="S240">
        <v>0</v>
      </c>
      <c r="T240">
        <v>0</v>
      </c>
      <c r="U240">
        <v>3.5</v>
      </c>
    </row>
    <row r="241" spans="1:21" x14ac:dyDescent="0.3">
      <c r="A241">
        <v>3505</v>
      </c>
      <c r="B241">
        <v>1</v>
      </c>
      <c r="C241" t="s">
        <v>78</v>
      </c>
      <c r="D241" t="s">
        <v>83</v>
      </c>
      <c r="E241" t="s">
        <v>402</v>
      </c>
      <c r="F241" t="s">
        <v>163</v>
      </c>
      <c r="G241" t="s">
        <v>71</v>
      </c>
      <c r="H241" t="s">
        <v>128</v>
      </c>
      <c r="I241" t="s">
        <v>22</v>
      </c>
      <c r="J241" t="s">
        <v>129</v>
      </c>
      <c r="K241">
        <v>43313.935208333336</v>
      </c>
      <c r="L241">
        <v>43314.027777777781</v>
      </c>
      <c r="M241">
        <v>2.23</v>
      </c>
      <c r="N241">
        <v>0</v>
      </c>
      <c r="O241">
        <v>18</v>
      </c>
      <c r="P241">
        <v>0</v>
      </c>
      <c r="Q241">
        <v>0</v>
      </c>
      <c r="R241">
        <v>0</v>
      </c>
      <c r="S241">
        <v>40.190000000000005</v>
      </c>
      <c r="T241">
        <v>0</v>
      </c>
      <c r="U241">
        <v>0</v>
      </c>
    </row>
    <row r="242" spans="1:21" x14ac:dyDescent="0.3">
      <c r="A242">
        <v>3512</v>
      </c>
      <c r="B242">
        <v>1</v>
      </c>
      <c r="C242" t="s">
        <v>79</v>
      </c>
      <c r="D242" t="s">
        <v>110</v>
      </c>
      <c r="E242" t="s">
        <v>403</v>
      </c>
      <c r="F242" t="s">
        <v>134</v>
      </c>
      <c r="G242" t="s">
        <v>72</v>
      </c>
      <c r="H242" t="s">
        <v>128</v>
      </c>
      <c r="I242" t="s">
        <v>22</v>
      </c>
      <c r="J242" t="s">
        <v>129</v>
      </c>
      <c r="K242">
        <v>43314.094918981478</v>
      </c>
      <c r="L242">
        <v>43314.134722222225</v>
      </c>
      <c r="M242">
        <v>0.97</v>
      </c>
      <c r="N242">
        <v>0</v>
      </c>
      <c r="O242">
        <v>0</v>
      </c>
      <c r="P242">
        <v>1</v>
      </c>
      <c r="Q242">
        <v>6</v>
      </c>
      <c r="R242">
        <v>0</v>
      </c>
      <c r="S242">
        <v>0</v>
      </c>
      <c r="T242">
        <v>0.97</v>
      </c>
      <c r="U242">
        <v>5.8</v>
      </c>
    </row>
    <row r="243" spans="1:21" x14ac:dyDescent="0.3">
      <c r="A243">
        <v>3513</v>
      </c>
      <c r="B243">
        <v>1</v>
      </c>
      <c r="C243" t="s">
        <v>78</v>
      </c>
      <c r="D243" t="s">
        <v>95</v>
      </c>
      <c r="E243" t="s">
        <v>404</v>
      </c>
      <c r="F243" t="s">
        <v>134</v>
      </c>
      <c r="G243" t="s">
        <v>72</v>
      </c>
      <c r="H243" t="s">
        <v>128</v>
      </c>
      <c r="I243" t="s">
        <v>22</v>
      </c>
      <c r="J243" t="s">
        <v>129</v>
      </c>
      <c r="K243">
        <v>43314.15047453704</v>
      </c>
      <c r="L243">
        <v>43314.160416666666</v>
      </c>
      <c r="M243">
        <v>0.25</v>
      </c>
      <c r="N243">
        <v>0</v>
      </c>
      <c r="O243">
        <v>171</v>
      </c>
      <c r="P243">
        <v>0</v>
      </c>
      <c r="Q243">
        <v>0</v>
      </c>
      <c r="R243">
        <v>0</v>
      </c>
      <c r="S243">
        <v>42.75</v>
      </c>
      <c r="T243">
        <v>0</v>
      </c>
      <c r="U243">
        <v>0</v>
      </c>
    </row>
    <row r="244" spans="1:21" x14ac:dyDescent="0.3">
      <c r="A244">
        <v>3514</v>
      </c>
      <c r="B244">
        <v>1</v>
      </c>
      <c r="C244" t="s">
        <v>78</v>
      </c>
      <c r="D244" t="s">
        <v>92</v>
      </c>
      <c r="E244" t="s">
        <v>405</v>
      </c>
      <c r="F244" t="s">
        <v>130</v>
      </c>
      <c r="G244" t="s">
        <v>72</v>
      </c>
      <c r="H244" t="s">
        <v>128</v>
      </c>
      <c r="I244" t="s">
        <v>22</v>
      </c>
      <c r="J244" t="s">
        <v>129</v>
      </c>
      <c r="K244">
        <v>43314.115763888891</v>
      </c>
      <c r="L244">
        <v>43314.163194444445</v>
      </c>
      <c r="M244">
        <v>1.1499999999999997</v>
      </c>
      <c r="N244">
        <v>0</v>
      </c>
      <c r="O244">
        <v>172</v>
      </c>
      <c r="P244">
        <v>0</v>
      </c>
      <c r="Q244">
        <v>0</v>
      </c>
      <c r="R244">
        <v>0</v>
      </c>
      <c r="S244">
        <v>197.8</v>
      </c>
      <c r="T244">
        <v>0</v>
      </c>
      <c r="U244">
        <v>0</v>
      </c>
    </row>
    <row r="245" spans="1:21" x14ac:dyDescent="0.3">
      <c r="A245">
        <v>3518</v>
      </c>
      <c r="B245">
        <v>1</v>
      </c>
      <c r="C245" t="s">
        <v>78</v>
      </c>
      <c r="D245" t="s">
        <v>81</v>
      </c>
      <c r="E245" t="s">
        <v>406</v>
      </c>
      <c r="F245" t="s">
        <v>149</v>
      </c>
      <c r="G245" t="s">
        <v>71</v>
      </c>
      <c r="H245" t="s">
        <v>128</v>
      </c>
      <c r="I245" t="s">
        <v>22</v>
      </c>
      <c r="J245" t="s">
        <v>129</v>
      </c>
      <c r="K245">
        <v>43314.178252314814</v>
      </c>
      <c r="L245">
        <v>43314.21875</v>
      </c>
      <c r="M245">
        <v>0.98</v>
      </c>
      <c r="N245">
        <v>0</v>
      </c>
      <c r="O245">
        <v>0</v>
      </c>
      <c r="P245">
        <v>0</v>
      </c>
      <c r="Q245">
        <v>107</v>
      </c>
      <c r="R245">
        <v>0</v>
      </c>
      <c r="S245">
        <v>0</v>
      </c>
      <c r="T245">
        <v>0</v>
      </c>
      <c r="U245">
        <v>105.17999999999999</v>
      </c>
    </row>
    <row r="246" spans="1:21" x14ac:dyDescent="0.3">
      <c r="A246">
        <v>3520</v>
      </c>
      <c r="B246">
        <v>1</v>
      </c>
      <c r="C246" t="s">
        <v>79</v>
      </c>
      <c r="D246" t="s">
        <v>119</v>
      </c>
      <c r="E246" t="s">
        <v>407</v>
      </c>
      <c r="F246" t="s">
        <v>130</v>
      </c>
      <c r="G246" t="s">
        <v>72</v>
      </c>
      <c r="H246" t="s">
        <v>128</v>
      </c>
      <c r="I246" t="s">
        <v>22</v>
      </c>
      <c r="J246" t="s">
        <v>129</v>
      </c>
      <c r="K246">
        <v>43314.270578703705</v>
      </c>
      <c r="L246">
        <v>43314.300694444442</v>
      </c>
      <c r="M246">
        <v>0.73</v>
      </c>
      <c r="N246">
        <v>2</v>
      </c>
      <c r="O246">
        <v>5558</v>
      </c>
      <c r="P246">
        <v>0</v>
      </c>
      <c r="Q246">
        <v>1466</v>
      </c>
      <c r="R246">
        <v>1.47</v>
      </c>
      <c r="S246">
        <v>4074.01</v>
      </c>
      <c r="T246">
        <v>0</v>
      </c>
      <c r="U246">
        <v>1074.58</v>
      </c>
    </row>
    <row r="247" spans="1:21" x14ac:dyDescent="0.3">
      <c r="A247">
        <v>3521</v>
      </c>
      <c r="B247">
        <v>1</v>
      </c>
      <c r="C247" t="s">
        <v>79</v>
      </c>
      <c r="D247" t="s">
        <v>124</v>
      </c>
      <c r="E247" t="s">
        <v>408</v>
      </c>
      <c r="F247" t="s">
        <v>130</v>
      </c>
      <c r="G247" t="s">
        <v>72</v>
      </c>
      <c r="H247" t="s">
        <v>128</v>
      </c>
      <c r="I247" t="s">
        <v>22</v>
      </c>
      <c r="J247" t="s">
        <v>129</v>
      </c>
      <c r="K247">
        <v>43314.251168981478</v>
      </c>
      <c r="L247">
        <v>43314.275694444441</v>
      </c>
      <c r="M247">
        <v>0.6</v>
      </c>
      <c r="N247">
        <v>1</v>
      </c>
      <c r="O247">
        <v>2599</v>
      </c>
      <c r="P247">
        <v>0</v>
      </c>
      <c r="Q247">
        <v>218</v>
      </c>
      <c r="R247">
        <v>0.6</v>
      </c>
      <c r="S247">
        <v>1559.4</v>
      </c>
      <c r="T247">
        <v>0</v>
      </c>
      <c r="U247">
        <v>130.80000000000001</v>
      </c>
    </row>
    <row r="248" spans="1:21" x14ac:dyDescent="0.3">
      <c r="A248">
        <v>3522</v>
      </c>
      <c r="B248">
        <v>1</v>
      </c>
      <c r="C248" t="s">
        <v>78</v>
      </c>
      <c r="D248" t="s">
        <v>90</v>
      </c>
      <c r="E248" t="s">
        <v>409</v>
      </c>
      <c r="F248" t="s">
        <v>130</v>
      </c>
      <c r="G248" t="s">
        <v>72</v>
      </c>
      <c r="H248" t="s">
        <v>128</v>
      </c>
      <c r="I248" t="s">
        <v>22</v>
      </c>
      <c r="J248" t="s">
        <v>129</v>
      </c>
      <c r="K248">
        <v>43314.272013888891</v>
      </c>
      <c r="L248">
        <v>43314.29583333333</v>
      </c>
      <c r="M248">
        <v>0.58000000000000007</v>
      </c>
      <c r="N248">
        <v>0</v>
      </c>
      <c r="O248">
        <v>492</v>
      </c>
      <c r="P248">
        <v>0</v>
      </c>
      <c r="Q248">
        <v>1</v>
      </c>
      <c r="R248">
        <v>0</v>
      </c>
      <c r="S248">
        <v>286.83999999999992</v>
      </c>
      <c r="T248">
        <v>0</v>
      </c>
      <c r="U248">
        <v>0.58000000000000007</v>
      </c>
    </row>
    <row r="249" spans="1:21" x14ac:dyDescent="0.3">
      <c r="A249">
        <v>3523</v>
      </c>
      <c r="B249">
        <v>1</v>
      </c>
      <c r="C249" t="s">
        <v>78</v>
      </c>
      <c r="D249" t="s">
        <v>104</v>
      </c>
      <c r="E249" t="s">
        <v>410</v>
      </c>
      <c r="F249" t="s">
        <v>130</v>
      </c>
      <c r="G249" t="s">
        <v>72</v>
      </c>
      <c r="H249" t="s">
        <v>128</v>
      </c>
      <c r="I249" t="s">
        <v>22</v>
      </c>
      <c r="J249" t="s">
        <v>129</v>
      </c>
      <c r="K249">
        <v>43314.24422453704</v>
      </c>
      <c r="L249">
        <v>43314.295138888891</v>
      </c>
      <c r="M249">
        <v>1.23</v>
      </c>
      <c r="N249">
        <v>0</v>
      </c>
      <c r="O249">
        <v>0</v>
      </c>
      <c r="P249">
        <v>0</v>
      </c>
      <c r="Q249">
        <v>203</v>
      </c>
      <c r="R249">
        <v>0</v>
      </c>
      <c r="S249">
        <v>0</v>
      </c>
      <c r="T249">
        <v>0</v>
      </c>
      <c r="U249">
        <v>250.3</v>
      </c>
    </row>
    <row r="250" spans="1:21" x14ac:dyDescent="0.3">
      <c r="A250">
        <v>3524</v>
      </c>
      <c r="B250">
        <v>1</v>
      </c>
      <c r="C250" t="s">
        <v>78</v>
      </c>
      <c r="D250" t="s">
        <v>92</v>
      </c>
      <c r="E250" t="s">
        <v>342</v>
      </c>
      <c r="F250" t="s">
        <v>127</v>
      </c>
      <c r="G250" t="s">
        <v>72</v>
      </c>
      <c r="H250" t="s">
        <v>128</v>
      </c>
      <c r="I250" t="s">
        <v>22</v>
      </c>
      <c r="J250" t="s">
        <v>129</v>
      </c>
      <c r="K250">
        <v>43314.303032407406</v>
      </c>
      <c r="L250">
        <v>43314.333333333336</v>
      </c>
      <c r="M250">
        <v>0.73</v>
      </c>
      <c r="N250">
        <v>1</v>
      </c>
      <c r="O250">
        <v>11504</v>
      </c>
      <c r="P250">
        <v>4</v>
      </c>
      <c r="Q250">
        <v>1389</v>
      </c>
      <c r="R250">
        <v>0.73</v>
      </c>
      <c r="S250">
        <v>8432.43</v>
      </c>
      <c r="T250">
        <v>2.9299999999999997</v>
      </c>
      <c r="U250">
        <v>1018.14</v>
      </c>
    </row>
    <row r="251" spans="1:21" x14ac:dyDescent="0.3">
      <c r="A251">
        <v>3525</v>
      </c>
      <c r="B251">
        <v>1</v>
      </c>
      <c r="C251" t="s">
        <v>79</v>
      </c>
      <c r="D251" t="s">
        <v>119</v>
      </c>
      <c r="E251" t="s">
        <v>411</v>
      </c>
      <c r="F251" t="s">
        <v>134</v>
      </c>
      <c r="G251" t="s">
        <v>72</v>
      </c>
      <c r="H251" t="s">
        <v>128</v>
      </c>
      <c r="I251" t="s">
        <v>22</v>
      </c>
      <c r="J251" t="s">
        <v>129</v>
      </c>
      <c r="K251">
        <v>43314.202557870369</v>
      </c>
      <c r="L251">
        <v>43314.305555555555</v>
      </c>
      <c r="M251">
        <v>2.48</v>
      </c>
      <c r="N251">
        <v>0</v>
      </c>
      <c r="O251">
        <v>0</v>
      </c>
      <c r="P251">
        <v>0</v>
      </c>
      <c r="Q251">
        <v>27</v>
      </c>
      <c r="R251">
        <v>0</v>
      </c>
      <c r="S251">
        <v>0</v>
      </c>
      <c r="T251">
        <v>0</v>
      </c>
      <c r="U251">
        <v>67.040000000000006</v>
      </c>
    </row>
    <row r="252" spans="1:21" x14ac:dyDescent="0.3">
      <c r="A252">
        <v>3526</v>
      </c>
      <c r="B252">
        <v>1</v>
      </c>
      <c r="C252" t="s">
        <v>79</v>
      </c>
      <c r="D252" t="s">
        <v>109</v>
      </c>
      <c r="E252" t="s">
        <v>412</v>
      </c>
      <c r="F252" t="s">
        <v>130</v>
      </c>
      <c r="G252" t="s">
        <v>72</v>
      </c>
      <c r="H252" t="s">
        <v>128</v>
      </c>
      <c r="I252" t="s">
        <v>22</v>
      </c>
      <c r="J252" t="s">
        <v>129</v>
      </c>
      <c r="K252">
        <v>43314.320613425924</v>
      </c>
      <c r="L252">
        <v>43314.32708333333</v>
      </c>
      <c r="M252">
        <v>0.17</v>
      </c>
      <c r="N252">
        <v>0</v>
      </c>
      <c r="O252">
        <v>0</v>
      </c>
      <c r="P252">
        <v>0</v>
      </c>
      <c r="Q252">
        <v>28</v>
      </c>
      <c r="R252">
        <v>0</v>
      </c>
      <c r="S252">
        <v>0</v>
      </c>
      <c r="T252">
        <v>0</v>
      </c>
      <c r="U252">
        <v>4.68</v>
      </c>
    </row>
    <row r="253" spans="1:21" x14ac:dyDescent="0.3">
      <c r="A253">
        <v>3529</v>
      </c>
      <c r="B253">
        <v>1</v>
      </c>
      <c r="C253" t="s">
        <v>78</v>
      </c>
      <c r="D253" t="s">
        <v>91</v>
      </c>
      <c r="E253" t="s">
        <v>413</v>
      </c>
      <c r="F253" t="s">
        <v>130</v>
      </c>
      <c r="G253" t="s">
        <v>72</v>
      </c>
      <c r="H253" t="s">
        <v>128</v>
      </c>
      <c r="I253" t="s">
        <v>22</v>
      </c>
      <c r="J253" t="s">
        <v>129</v>
      </c>
      <c r="K253">
        <v>43314.30672453704</v>
      </c>
      <c r="L253">
        <v>43314.325694444444</v>
      </c>
      <c r="M253">
        <v>0.47000000000000003</v>
      </c>
      <c r="N253">
        <v>0</v>
      </c>
      <c r="O253">
        <v>0</v>
      </c>
      <c r="P253">
        <v>0</v>
      </c>
      <c r="Q253">
        <v>73</v>
      </c>
      <c r="R253">
        <v>0</v>
      </c>
      <c r="S253">
        <v>0</v>
      </c>
      <c r="T253">
        <v>0</v>
      </c>
      <c r="U253">
        <v>34.090000000000003</v>
      </c>
    </row>
    <row r="254" spans="1:21" x14ac:dyDescent="0.3">
      <c r="A254">
        <v>3530</v>
      </c>
      <c r="B254">
        <v>1</v>
      </c>
      <c r="C254" t="s">
        <v>78</v>
      </c>
      <c r="D254" t="s">
        <v>105</v>
      </c>
      <c r="E254" t="s">
        <v>414</v>
      </c>
      <c r="F254" t="s">
        <v>127</v>
      </c>
      <c r="G254" t="s">
        <v>72</v>
      </c>
      <c r="H254" t="s">
        <v>128</v>
      </c>
      <c r="I254" t="s">
        <v>22</v>
      </c>
      <c r="J254" t="s">
        <v>129</v>
      </c>
      <c r="K254">
        <v>43314.30673611111</v>
      </c>
      <c r="L254">
        <v>43314.335416666669</v>
      </c>
      <c r="M254">
        <v>0.7</v>
      </c>
      <c r="N254">
        <v>0</v>
      </c>
      <c r="O254">
        <v>0</v>
      </c>
      <c r="P254">
        <v>0</v>
      </c>
      <c r="Q254">
        <v>18</v>
      </c>
      <c r="R254">
        <v>0</v>
      </c>
      <c r="S254">
        <v>0</v>
      </c>
      <c r="T254">
        <v>0</v>
      </c>
      <c r="U254">
        <v>12.6</v>
      </c>
    </row>
    <row r="255" spans="1:21" x14ac:dyDescent="0.3">
      <c r="A255">
        <v>3531</v>
      </c>
      <c r="B255">
        <v>1</v>
      </c>
      <c r="C255" t="s">
        <v>79</v>
      </c>
      <c r="D255" t="s">
        <v>115</v>
      </c>
      <c r="E255" t="s">
        <v>415</v>
      </c>
      <c r="F255" t="s">
        <v>149</v>
      </c>
      <c r="G255" t="s">
        <v>71</v>
      </c>
      <c r="H255" t="s">
        <v>128</v>
      </c>
      <c r="I255" t="s">
        <v>22</v>
      </c>
      <c r="J255" t="s">
        <v>129</v>
      </c>
      <c r="K255">
        <v>43314.289363425924</v>
      </c>
      <c r="L255">
        <v>43314.332638888889</v>
      </c>
      <c r="M255">
        <v>1.05</v>
      </c>
      <c r="N255">
        <v>0</v>
      </c>
      <c r="O255">
        <v>0</v>
      </c>
      <c r="P255">
        <v>0</v>
      </c>
      <c r="Q255">
        <v>13</v>
      </c>
      <c r="R255">
        <v>0</v>
      </c>
      <c r="S255">
        <v>0</v>
      </c>
      <c r="T255">
        <v>0</v>
      </c>
      <c r="U255">
        <v>13.65</v>
      </c>
    </row>
    <row r="256" spans="1:21" x14ac:dyDescent="0.3">
      <c r="A256">
        <v>3532</v>
      </c>
      <c r="B256">
        <v>1</v>
      </c>
      <c r="C256" t="s">
        <v>79</v>
      </c>
      <c r="D256" t="s">
        <v>109</v>
      </c>
      <c r="E256" t="s">
        <v>378</v>
      </c>
      <c r="F256" t="s">
        <v>130</v>
      </c>
      <c r="G256" t="s">
        <v>72</v>
      </c>
      <c r="H256" t="s">
        <v>128</v>
      </c>
      <c r="I256" t="s">
        <v>22</v>
      </c>
      <c r="J256" t="s">
        <v>129</v>
      </c>
      <c r="K256">
        <v>43314.30673611111</v>
      </c>
      <c r="L256">
        <v>43314.337500000001</v>
      </c>
      <c r="M256">
        <v>0.75</v>
      </c>
      <c r="N256">
        <v>0</v>
      </c>
      <c r="O256">
        <v>0</v>
      </c>
      <c r="P256">
        <v>0</v>
      </c>
      <c r="Q256">
        <v>218</v>
      </c>
      <c r="R256">
        <v>0</v>
      </c>
      <c r="S256">
        <v>0</v>
      </c>
      <c r="T256">
        <v>0</v>
      </c>
      <c r="U256">
        <v>163.5</v>
      </c>
    </row>
    <row r="257" spans="1:21" x14ac:dyDescent="0.3">
      <c r="A257">
        <v>3533</v>
      </c>
      <c r="B257">
        <v>1</v>
      </c>
      <c r="C257" t="s">
        <v>78</v>
      </c>
      <c r="D257" t="s">
        <v>92</v>
      </c>
      <c r="E257" t="s">
        <v>416</v>
      </c>
      <c r="F257" t="s">
        <v>127</v>
      </c>
      <c r="G257" t="s">
        <v>72</v>
      </c>
      <c r="H257" t="s">
        <v>128</v>
      </c>
      <c r="I257" t="s">
        <v>22</v>
      </c>
      <c r="J257" t="s">
        <v>129</v>
      </c>
      <c r="K257">
        <v>43314.327569444446</v>
      </c>
      <c r="L257">
        <v>43314.339583333334</v>
      </c>
      <c r="M257">
        <v>0.3</v>
      </c>
      <c r="N257">
        <v>0</v>
      </c>
      <c r="O257">
        <v>0</v>
      </c>
      <c r="P257">
        <v>0</v>
      </c>
      <c r="Q257">
        <v>190</v>
      </c>
      <c r="R257">
        <v>0</v>
      </c>
      <c r="S257">
        <v>0</v>
      </c>
      <c r="T257">
        <v>0</v>
      </c>
      <c r="U257">
        <v>57</v>
      </c>
    </row>
    <row r="258" spans="1:21" x14ac:dyDescent="0.3">
      <c r="A258">
        <v>3534</v>
      </c>
      <c r="B258">
        <v>1</v>
      </c>
      <c r="C258" t="s">
        <v>78</v>
      </c>
      <c r="D258" t="s">
        <v>92</v>
      </c>
      <c r="E258" t="s">
        <v>417</v>
      </c>
      <c r="F258" t="s">
        <v>130</v>
      </c>
      <c r="G258" t="s">
        <v>72</v>
      </c>
      <c r="H258" t="s">
        <v>128</v>
      </c>
      <c r="I258" t="s">
        <v>22</v>
      </c>
      <c r="J258" t="s">
        <v>129</v>
      </c>
      <c r="K258">
        <v>43314.334502314814</v>
      </c>
      <c r="L258">
        <v>43314.355555555558</v>
      </c>
      <c r="M258">
        <v>0.52</v>
      </c>
      <c r="N258">
        <v>0</v>
      </c>
      <c r="O258">
        <v>18</v>
      </c>
      <c r="P258">
        <v>2</v>
      </c>
      <c r="Q258">
        <v>121</v>
      </c>
      <c r="R258">
        <v>0</v>
      </c>
      <c r="S258">
        <v>9.31</v>
      </c>
      <c r="T258">
        <v>1.03</v>
      </c>
      <c r="U258">
        <v>62.56</v>
      </c>
    </row>
    <row r="259" spans="1:21" x14ac:dyDescent="0.3">
      <c r="A259">
        <v>3535</v>
      </c>
      <c r="B259">
        <v>1</v>
      </c>
      <c r="C259" t="s">
        <v>79</v>
      </c>
      <c r="D259" t="s">
        <v>122</v>
      </c>
      <c r="E259" t="s">
        <v>418</v>
      </c>
      <c r="F259" t="s">
        <v>149</v>
      </c>
      <c r="G259" t="s">
        <v>71</v>
      </c>
      <c r="H259" t="s">
        <v>128</v>
      </c>
      <c r="I259" t="s">
        <v>22</v>
      </c>
      <c r="J259" t="s">
        <v>129</v>
      </c>
      <c r="K259">
        <v>43314.303252314814</v>
      </c>
      <c r="L259">
        <v>43314.354166666664</v>
      </c>
      <c r="M259">
        <v>1.23</v>
      </c>
      <c r="N259">
        <v>0</v>
      </c>
      <c r="O259">
        <v>30</v>
      </c>
      <c r="P259">
        <v>0</v>
      </c>
      <c r="Q259">
        <v>0</v>
      </c>
      <c r="R259">
        <v>0</v>
      </c>
      <c r="S259">
        <v>36.99</v>
      </c>
      <c r="T259">
        <v>0</v>
      </c>
      <c r="U259">
        <v>0</v>
      </c>
    </row>
    <row r="260" spans="1:21" x14ac:dyDescent="0.3">
      <c r="A260">
        <v>3536</v>
      </c>
      <c r="B260">
        <v>1</v>
      </c>
      <c r="C260" t="s">
        <v>79</v>
      </c>
      <c r="D260" t="s">
        <v>114</v>
      </c>
      <c r="E260" t="s">
        <v>419</v>
      </c>
      <c r="F260" t="s">
        <v>134</v>
      </c>
      <c r="G260" t="s">
        <v>72</v>
      </c>
      <c r="H260" t="s">
        <v>128</v>
      </c>
      <c r="I260" t="s">
        <v>22</v>
      </c>
      <c r="J260" t="s">
        <v>129</v>
      </c>
      <c r="K260">
        <v>43314.29283564815</v>
      </c>
      <c r="L260">
        <v>43314.354166666664</v>
      </c>
      <c r="M260">
        <v>1.48</v>
      </c>
      <c r="N260">
        <v>0</v>
      </c>
      <c r="O260">
        <v>0</v>
      </c>
      <c r="P260">
        <v>0</v>
      </c>
      <c r="Q260">
        <v>145</v>
      </c>
      <c r="R260">
        <v>0</v>
      </c>
      <c r="S260">
        <v>0</v>
      </c>
      <c r="T260">
        <v>0</v>
      </c>
      <c r="U260">
        <v>215.04</v>
      </c>
    </row>
    <row r="261" spans="1:21" x14ac:dyDescent="0.3">
      <c r="A261">
        <v>3537</v>
      </c>
      <c r="B261">
        <v>1</v>
      </c>
      <c r="C261" t="s">
        <v>78</v>
      </c>
      <c r="D261" t="s">
        <v>92</v>
      </c>
      <c r="E261" t="s">
        <v>417</v>
      </c>
      <c r="F261" t="s">
        <v>130</v>
      </c>
      <c r="G261" t="s">
        <v>72</v>
      </c>
      <c r="H261" t="s">
        <v>132</v>
      </c>
      <c r="I261" t="s">
        <v>22</v>
      </c>
      <c r="J261" t="s">
        <v>129</v>
      </c>
      <c r="K261">
        <v>43314.35533564815</v>
      </c>
      <c r="L261">
        <v>43314.356944444444</v>
      </c>
      <c r="M261">
        <v>0.05</v>
      </c>
      <c r="N261">
        <v>0</v>
      </c>
      <c r="O261">
        <v>18</v>
      </c>
      <c r="P261">
        <v>2</v>
      </c>
      <c r="Q261">
        <v>121</v>
      </c>
      <c r="R261">
        <v>0</v>
      </c>
      <c r="S261">
        <v>0.9</v>
      </c>
      <c r="T261">
        <v>0.1</v>
      </c>
      <c r="U261">
        <v>6.05</v>
      </c>
    </row>
    <row r="262" spans="1:21" x14ac:dyDescent="0.3">
      <c r="A262">
        <v>3538</v>
      </c>
      <c r="B262">
        <v>1</v>
      </c>
      <c r="C262" t="s">
        <v>78</v>
      </c>
      <c r="D262" t="s">
        <v>103</v>
      </c>
      <c r="E262" t="s">
        <v>420</v>
      </c>
      <c r="F262" t="s">
        <v>149</v>
      </c>
      <c r="G262" t="s">
        <v>71</v>
      </c>
      <c r="H262" t="s">
        <v>128</v>
      </c>
      <c r="I262" t="s">
        <v>22</v>
      </c>
      <c r="J262" t="s">
        <v>129</v>
      </c>
      <c r="K262">
        <v>43314.359722222223</v>
      </c>
      <c r="L262">
        <v>43314.42083333333</v>
      </c>
      <c r="M262">
        <v>1.47</v>
      </c>
      <c r="N262">
        <v>0</v>
      </c>
      <c r="O262">
        <v>0</v>
      </c>
      <c r="P262">
        <v>2</v>
      </c>
      <c r="Q262">
        <v>5</v>
      </c>
      <c r="R262">
        <v>0</v>
      </c>
      <c r="S262">
        <v>0</v>
      </c>
      <c r="T262">
        <v>2.9299999999999997</v>
      </c>
      <c r="U262">
        <v>7.34</v>
      </c>
    </row>
    <row r="263" spans="1:21" x14ac:dyDescent="0.3">
      <c r="A263">
        <v>3539</v>
      </c>
      <c r="B263">
        <v>1</v>
      </c>
      <c r="C263" t="s">
        <v>78</v>
      </c>
      <c r="D263" t="s">
        <v>101</v>
      </c>
      <c r="E263" t="s">
        <v>421</v>
      </c>
      <c r="F263" t="s">
        <v>130</v>
      </c>
      <c r="G263" t="s">
        <v>72</v>
      </c>
      <c r="H263" t="s">
        <v>128</v>
      </c>
      <c r="I263" t="s">
        <v>22</v>
      </c>
      <c r="J263" t="s">
        <v>129</v>
      </c>
      <c r="K263">
        <v>43314.313668981478</v>
      </c>
      <c r="L263">
        <v>43314.363194444442</v>
      </c>
      <c r="M263">
        <v>1.2</v>
      </c>
      <c r="N263">
        <v>0</v>
      </c>
      <c r="O263">
        <v>6</v>
      </c>
      <c r="P263">
        <v>0</v>
      </c>
      <c r="Q263">
        <v>68</v>
      </c>
      <c r="R263">
        <v>0</v>
      </c>
      <c r="S263">
        <v>7.2</v>
      </c>
      <c r="T263">
        <v>0</v>
      </c>
      <c r="U263">
        <v>81.599999999999994</v>
      </c>
    </row>
    <row r="264" spans="1:21" x14ac:dyDescent="0.3">
      <c r="A264">
        <v>3540</v>
      </c>
      <c r="B264">
        <v>1</v>
      </c>
      <c r="C264" t="s">
        <v>78</v>
      </c>
      <c r="D264" t="s">
        <v>103</v>
      </c>
      <c r="E264" t="s">
        <v>422</v>
      </c>
      <c r="F264" t="s">
        <v>149</v>
      </c>
      <c r="G264" t="s">
        <v>71</v>
      </c>
      <c r="H264" t="s">
        <v>128</v>
      </c>
      <c r="I264" t="s">
        <v>22</v>
      </c>
      <c r="J264" t="s">
        <v>129</v>
      </c>
      <c r="K264">
        <v>43314.334502314814</v>
      </c>
      <c r="L264">
        <v>43314.361805555556</v>
      </c>
      <c r="M264">
        <v>0.66999999999999993</v>
      </c>
      <c r="N264">
        <v>0</v>
      </c>
      <c r="O264">
        <v>1</v>
      </c>
      <c r="P264">
        <v>0</v>
      </c>
      <c r="Q264">
        <v>0</v>
      </c>
      <c r="R264">
        <v>0</v>
      </c>
      <c r="S264">
        <v>0.66999999999999993</v>
      </c>
      <c r="T264">
        <v>0</v>
      </c>
      <c r="U264">
        <v>0</v>
      </c>
    </row>
    <row r="265" spans="1:21" x14ac:dyDescent="0.3">
      <c r="A265">
        <v>3541</v>
      </c>
      <c r="B265">
        <v>1</v>
      </c>
      <c r="C265" t="s">
        <v>78</v>
      </c>
      <c r="D265" t="s">
        <v>95</v>
      </c>
      <c r="E265" t="s">
        <v>423</v>
      </c>
      <c r="F265" t="s">
        <v>131</v>
      </c>
      <c r="G265" t="s">
        <v>72</v>
      </c>
      <c r="H265" t="s">
        <v>128</v>
      </c>
      <c r="I265" t="s">
        <v>22</v>
      </c>
      <c r="J265" t="s">
        <v>129</v>
      </c>
      <c r="K265">
        <v>43314.368125000001</v>
      </c>
      <c r="L265">
        <v>43314.699178240742</v>
      </c>
      <c r="M265">
        <v>7.9300000000000006</v>
      </c>
      <c r="N265">
        <v>0</v>
      </c>
      <c r="O265">
        <v>75</v>
      </c>
      <c r="P265">
        <v>0</v>
      </c>
      <c r="Q265">
        <v>0</v>
      </c>
      <c r="R265">
        <v>0</v>
      </c>
      <c r="S265">
        <v>594.98</v>
      </c>
      <c r="T265">
        <v>0</v>
      </c>
      <c r="U265">
        <v>0</v>
      </c>
    </row>
    <row r="266" spans="1:21" x14ac:dyDescent="0.3">
      <c r="A266">
        <v>3542</v>
      </c>
      <c r="B266">
        <v>1</v>
      </c>
      <c r="C266" t="s">
        <v>78</v>
      </c>
      <c r="D266" t="s">
        <v>96</v>
      </c>
      <c r="E266" t="s">
        <v>424</v>
      </c>
      <c r="F266" t="s">
        <v>134</v>
      </c>
      <c r="G266" t="s">
        <v>72</v>
      </c>
      <c r="H266" t="s">
        <v>128</v>
      </c>
      <c r="I266" t="s">
        <v>22</v>
      </c>
      <c r="J266" t="s">
        <v>129</v>
      </c>
      <c r="K266">
        <v>43314.313680555555</v>
      </c>
      <c r="L266">
        <v>43314.37222222222</v>
      </c>
      <c r="M266">
        <v>1.42</v>
      </c>
      <c r="N266">
        <v>0</v>
      </c>
      <c r="O266">
        <v>0</v>
      </c>
      <c r="P266">
        <v>0</v>
      </c>
      <c r="Q266">
        <v>45</v>
      </c>
      <c r="R266">
        <v>0</v>
      </c>
      <c r="S266">
        <v>0</v>
      </c>
      <c r="T266">
        <v>0</v>
      </c>
      <c r="U266">
        <v>63.77</v>
      </c>
    </row>
    <row r="267" spans="1:21" x14ac:dyDescent="0.3">
      <c r="A267">
        <v>3543</v>
      </c>
      <c r="B267">
        <v>1</v>
      </c>
      <c r="C267" t="s">
        <v>78</v>
      </c>
      <c r="D267" t="s">
        <v>95</v>
      </c>
      <c r="E267" t="s">
        <v>425</v>
      </c>
      <c r="F267" t="s">
        <v>135</v>
      </c>
      <c r="G267" t="s">
        <v>72</v>
      </c>
      <c r="H267" t="s">
        <v>128</v>
      </c>
      <c r="I267" t="s">
        <v>22</v>
      </c>
      <c r="J267" t="s">
        <v>137</v>
      </c>
      <c r="K267">
        <v>43314.410925925928</v>
      </c>
      <c r="L267">
        <v>43314.438888888886</v>
      </c>
      <c r="M267">
        <v>0.67999999999999994</v>
      </c>
      <c r="N267">
        <v>0</v>
      </c>
      <c r="O267">
        <v>255</v>
      </c>
      <c r="P267">
        <v>0</v>
      </c>
      <c r="Q267">
        <v>0</v>
      </c>
      <c r="R267">
        <v>0</v>
      </c>
      <c r="S267">
        <v>174.17</v>
      </c>
      <c r="T267">
        <v>0</v>
      </c>
      <c r="U267">
        <v>0</v>
      </c>
    </row>
    <row r="268" spans="1:21" x14ac:dyDescent="0.3">
      <c r="A268">
        <v>3544</v>
      </c>
      <c r="B268">
        <v>1</v>
      </c>
      <c r="C268" t="s">
        <v>79</v>
      </c>
      <c r="D268" t="s">
        <v>109</v>
      </c>
      <c r="E268" t="s">
        <v>426</v>
      </c>
      <c r="F268" t="s">
        <v>136</v>
      </c>
      <c r="G268" t="s">
        <v>71</v>
      </c>
      <c r="H268" t="s">
        <v>128</v>
      </c>
      <c r="I268" t="s">
        <v>22</v>
      </c>
      <c r="J268" t="s">
        <v>137</v>
      </c>
      <c r="K268">
        <v>43314.386111111111</v>
      </c>
      <c r="L268">
        <v>43314.700694444444</v>
      </c>
      <c r="M268">
        <v>7.55</v>
      </c>
      <c r="N268">
        <v>0</v>
      </c>
      <c r="O268">
        <v>0</v>
      </c>
      <c r="P268">
        <v>0</v>
      </c>
      <c r="Q268">
        <v>124</v>
      </c>
      <c r="R268">
        <v>0</v>
      </c>
      <c r="S268">
        <v>0</v>
      </c>
      <c r="T268">
        <v>0</v>
      </c>
      <c r="U268">
        <v>936.2</v>
      </c>
    </row>
    <row r="269" spans="1:21" x14ac:dyDescent="0.3">
      <c r="A269">
        <v>3545</v>
      </c>
      <c r="B269">
        <v>1</v>
      </c>
      <c r="C269" t="s">
        <v>78</v>
      </c>
      <c r="D269" t="s">
        <v>82</v>
      </c>
      <c r="E269" t="s">
        <v>427</v>
      </c>
      <c r="F269" t="s">
        <v>136</v>
      </c>
      <c r="G269" t="s">
        <v>71</v>
      </c>
      <c r="H269" t="s">
        <v>128</v>
      </c>
      <c r="I269" t="s">
        <v>22</v>
      </c>
      <c r="J269" t="s">
        <v>129</v>
      </c>
      <c r="K269">
        <v>43314.719965277778</v>
      </c>
      <c r="L269">
        <v>43314.731944444444</v>
      </c>
      <c r="M269">
        <v>0.3</v>
      </c>
      <c r="N269">
        <v>0</v>
      </c>
      <c r="O269">
        <v>6</v>
      </c>
      <c r="P269">
        <v>0</v>
      </c>
      <c r="Q269">
        <v>24</v>
      </c>
      <c r="R269">
        <v>0</v>
      </c>
      <c r="S269">
        <v>1.8</v>
      </c>
      <c r="T269">
        <v>0</v>
      </c>
      <c r="U269">
        <v>7.2</v>
      </c>
    </row>
    <row r="270" spans="1:21" x14ac:dyDescent="0.3">
      <c r="A270">
        <v>3546</v>
      </c>
      <c r="B270">
        <v>1</v>
      </c>
      <c r="C270" t="s">
        <v>78</v>
      </c>
      <c r="D270" t="s">
        <v>94</v>
      </c>
      <c r="E270" t="s">
        <v>428</v>
      </c>
      <c r="F270" t="s">
        <v>135</v>
      </c>
      <c r="G270" t="s">
        <v>71</v>
      </c>
      <c r="H270" t="s">
        <v>128</v>
      </c>
      <c r="I270" t="s">
        <v>22</v>
      </c>
      <c r="J270" t="s">
        <v>137</v>
      </c>
      <c r="K270">
        <v>43314.397048611114</v>
      </c>
      <c r="L270">
        <v>43314.569444444445</v>
      </c>
      <c r="M270">
        <v>4.1499999999999995</v>
      </c>
      <c r="N270">
        <v>0</v>
      </c>
      <c r="O270">
        <v>94</v>
      </c>
      <c r="P270">
        <v>0</v>
      </c>
      <c r="Q270">
        <v>0</v>
      </c>
      <c r="R270">
        <v>0</v>
      </c>
      <c r="S270">
        <v>390.1</v>
      </c>
      <c r="T270">
        <v>0</v>
      </c>
      <c r="U270">
        <v>0</v>
      </c>
    </row>
    <row r="271" spans="1:21" x14ac:dyDescent="0.3">
      <c r="A271">
        <v>3547</v>
      </c>
      <c r="B271">
        <v>1</v>
      </c>
      <c r="C271" t="s">
        <v>78</v>
      </c>
      <c r="D271" t="s">
        <v>82</v>
      </c>
      <c r="E271" t="s">
        <v>429</v>
      </c>
      <c r="F271" t="s">
        <v>155</v>
      </c>
      <c r="G271" t="s">
        <v>71</v>
      </c>
      <c r="H271" t="s">
        <v>128</v>
      </c>
      <c r="I271" t="s">
        <v>22</v>
      </c>
      <c r="J271" t="s">
        <v>129</v>
      </c>
      <c r="K271">
        <v>43314.393541666665</v>
      </c>
      <c r="L271">
        <v>43314.410416666666</v>
      </c>
      <c r="M271">
        <v>0.42000000000000004</v>
      </c>
      <c r="N271">
        <v>0</v>
      </c>
      <c r="O271">
        <v>820</v>
      </c>
      <c r="P271">
        <v>0</v>
      </c>
      <c r="Q271">
        <v>0</v>
      </c>
      <c r="R271">
        <v>0</v>
      </c>
      <c r="S271">
        <v>341.94</v>
      </c>
      <c r="T271">
        <v>0</v>
      </c>
      <c r="U271">
        <v>0</v>
      </c>
    </row>
    <row r="272" spans="1:21" x14ac:dyDescent="0.3">
      <c r="A272">
        <v>3548</v>
      </c>
      <c r="B272">
        <v>1</v>
      </c>
      <c r="C272" t="s">
        <v>78</v>
      </c>
      <c r="D272" t="s">
        <v>91</v>
      </c>
      <c r="E272" t="s">
        <v>413</v>
      </c>
      <c r="F272" t="s">
        <v>134</v>
      </c>
      <c r="G272" t="s">
        <v>72</v>
      </c>
      <c r="H272" t="s">
        <v>128</v>
      </c>
      <c r="I272" t="s">
        <v>22</v>
      </c>
      <c r="J272" t="s">
        <v>129</v>
      </c>
      <c r="K272">
        <v>43314.327557870369</v>
      </c>
      <c r="L272">
        <v>43314.37777777778</v>
      </c>
      <c r="M272">
        <v>1.22</v>
      </c>
      <c r="N272">
        <v>0</v>
      </c>
      <c r="O272">
        <v>0</v>
      </c>
      <c r="P272">
        <v>0</v>
      </c>
      <c r="Q272">
        <v>73</v>
      </c>
      <c r="R272">
        <v>0</v>
      </c>
      <c r="S272">
        <v>0</v>
      </c>
      <c r="T272">
        <v>0</v>
      </c>
      <c r="U272">
        <v>88.84</v>
      </c>
    </row>
    <row r="273" spans="1:21" x14ac:dyDescent="0.3">
      <c r="A273">
        <v>3550</v>
      </c>
      <c r="B273">
        <v>1</v>
      </c>
      <c r="C273" t="s">
        <v>79</v>
      </c>
      <c r="D273" t="s">
        <v>124</v>
      </c>
      <c r="E273" t="s">
        <v>430</v>
      </c>
      <c r="F273" t="s">
        <v>130</v>
      </c>
      <c r="G273" t="s">
        <v>72</v>
      </c>
      <c r="H273" t="s">
        <v>128</v>
      </c>
      <c r="I273" t="s">
        <v>22</v>
      </c>
      <c r="J273" t="s">
        <v>129</v>
      </c>
      <c r="K273">
        <v>43314.382916666669</v>
      </c>
      <c r="L273">
        <v>43314.421493055554</v>
      </c>
      <c r="M273">
        <v>0.92</v>
      </c>
      <c r="N273">
        <v>1</v>
      </c>
      <c r="O273">
        <v>928</v>
      </c>
      <c r="P273">
        <v>3</v>
      </c>
      <c r="Q273">
        <v>3868</v>
      </c>
      <c r="R273">
        <v>0.92</v>
      </c>
      <c r="S273">
        <v>850.98</v>
      </c>
      <c r="T273">
        <v>2.75</v>
      </c>
      <c r="U273">
        <v>3546.96</v>
      </c>
    </row>
    <row r="274" spans="1:21" x14ac:dyDescent="0.3">
      <c r="A274">
        <v>3552</v>
      </c>
      <c r="B274">
        <v>1</v>
      </c>
      <c r="C274" t="s">
        <v>79</v>
      </c>
      <c r="D274" t="s">
        <v>124</v>
      </c>
      <c r="E274" t="s">
        <v>431</v>
      </c>
      <c r="F274" t="s">
        <v>130</v>
      </c>
      <c r="G274" t="s">
        <v>72</v>
      </c>
      <c r="H274" t="s">
        <v>128</v>
      </c>
      <c r="I274" t="s">
        <v>22</v>
      </c>
      <c r="J274" t="s">
        <v>129</v>
      </c>
      <c r="K274">
        <v>43314.382280092592</v>
      </c>
      <c r="L274">
        <v>43314.420648148145</v>
      </c>
      <c r="M274">
        <v>0.92</v>
      </c>
      <c r="N274">
        <v>1</v>
      </c>
      <c r="O274">
        <v>928</v>
      </c>
      <c r="P274">
        <v>5</v>
      </c>
      <c r="Q274">
        <v>6911</v>
      </c>
      <c r="R274">
        <v>0.92</v>
      </c>
      <c r="S274">
        <v>850.98</v>
      </c>
      <c r="T274">
        <v>4.59</v>
      </c>
      <c r="U274">
        <v>6337.39</v>
      </c>
    </row>
    <row r="275" spans="1:21" x14ac:dyDescent="0.3">
      <c r="A275">
        <v>3553</v>
      </c>
      <c r="B275">
        <v>1</v>
      </c>
      <c r="C275" t="s">
        <v>79</v>
      </c>
      <c r="D275" t="s">
        <v>124</v>
      </c>
      <c r="E275" t="s">
        <v>432</v>
      </c>
      <c r="F275" t="s">
        <v>130</v>
      </c>
      <c r="G275" t="s">
        <v>72</v>
      </c>
      <c r="H275" t="s">
        <v>128</v>
      </c>
      <c r="I275" t="s">
        <v>22</v>
      </c>
      <c r="J275" t="s">
        <v>129</v>
      </c>
      <c r="K275">
        <v>43314.382337962961</v>
      </c>
      <c r="L275">
        <v>43314.420706018522</v>
      </c>
      <c r="M275">
        <v>0.92</v>
      </c>
      <c r="N275">
        <v>3</v>
      </c>
      <c r="O275">
        <v>8184</v>
      </c>
      <c r="P275">
        <v>0</v>
      </c>
      <c r="Q275">
        <v>341</v>
      </c>
      <c r="R275">
        <v>2.75</v>
      </c>
      <c r="S275">
        <v>7504.73</v>
      </c>
      <c r="T275">
        <v>0</v>
      </c>
      <c r="U275">
        <v>312.7</v>
      </c>
    </row>
    <row r="276" spans="1:21" x14ac:dyDescent="0.3">
      <c r="A276">
        <v>3554</v>
      </c>
      <c r="B276">
        <v>1</v>
      </c>
      <c r="C276" t="s">
        <v>79</v>
      </c>
      <c r="D276" t="s">
        <v>112</v>
      </c>
      <c r="E276" t="s">
        <v>433</v>
      </c>
      <c r="F276" t="s">
        <v>135</v>
      </c>
      <c r="G276" t="s">
        <v>72</v>
      </c>
      <c r="H276" t="s">
        <v>128</v>
      </c>
      <c r="I276" t="s">
        <v>22</v>
      </c>
      <c r="J276" t="s">
        <v>137</v>
      </c>
      <c r="K276">
        <v>43314.375</v>
      </c>
      <c r="L276">
        <v>43314.675000000003</v>
      </c>
      <c r="M276">
        <v>7.2</v>
      </c>
      <c r="N276">
        <v>0</v>
      </c>
      <c r="O276">
        <v>0</v>
      </c>
      <c r="P276">
        <v>0</v>
      </c>
      <c r="Q276">
        <v>78</v>
      </c>
      <c r="R276">
        <v>0</v>
      </c>
      <c r="S276">
        <v>0</v>
      </c>
      <c r="T276">
        <v>0</v>
      </c>
      <c r="U276">
        <v>561.6</v>
      </c>
    </row>
    <row r="277" spans="1:21" x14ac:dyDescent="0.3">
      <c r="A277">
        <v>3555</v>
      </c>
      <c r="B277">
        <v>1</v>
      </c>
      <c r="C277" t="s">
        <v>78</v>
      </c>
      <c r="D277" t="s">
        <v>83</v>
      </c>
      <c r="E277" t="s">
        <v>434</v>
      </c>
      <c r="F277" t="s">
        <v>164</v>
      </c>
      <c r="G277" t="s">
        <v>71</v>
      </c>
      <c r="H277" t="s">
        <v>128</v>
      </c>
      <c r="I277" t="s">
        <v>22</v>
      </c>
      <c r="J277" t="s">
        <v>137</v>
      </c>
      <c r="K277">
        <v>43314.388194444444</v>
      </c>
      <c r="L277">
        <v>43314.431250000001</v>
      </c>
      <c r="M277">
        <v>1.03</v>
      </c>
      <c r="N277">
        <v>0</v>
      </c>
      <c r="O277">
        <v>0</v>
      </c>
      <c r="P277">
        <v>0</v>
      </c>
      <c r="Q277">
        <v>124</v>
      </c>
      <c r="R277">
        <v>0</v>
      </c>
      <c r="S277">
        <v>0</v>
      </c>
      <c r="T277">
        <v>0</v>
      </c>
      <c r="U277">
        <v>128.09</v>
      </c>
    </row>
    <row r="278" spans="1:21" x14ac:dyDescent="0.3">
      <c r="A278">
        <v>3557</v>
      </c>
      <c r="B278">
        <v>1</v>
      </c>
      <c r="C278" t="s">
        <v>78</v>
      </c>
      <c r="D278" t="s">
        <v>80</v>
      </c>
      <c r="E278" t="s">
        <v>435</v>
      </c>
      <c r="F278" t="s">
        <v>135</v>
      </c>
      <c r="G278" t="s">
        <v>71</v>
      </c>
      <c r="H278" t="s">
        <v>128</v>
      </c>
      <c r="I278" t="s">
        <v>22</v>
      </c>
      <c r="J278" t="s">
        <v>137</v>
      </c>
      <c r="K278">
        <v>43314.515046296299</v>
      </c>
      <c r="L278">
        <v>43314.517361111109</v>
      </c>
      <c r="M278">
        <v>7.0000000000000007E-2</v>
      </c>
      <c r="N278">
        <v>0</v>
      </c>
      <c r="O278">
        <v>1358</v>
      </c>
      <c r="P278">
        <v>0</v>
      </c>
      <c r="Q278">
        <v>0</v>
      </c>
      <c r="R278">
        <v>0</v>
      </c>
      <c r="S278">
        <v>90.990000000000009</v>
      </c>
      <c r="T278">
        <v>0</v>
      </c>
      <c r="U278">
        <v>0</v>
      </c>
    </row>
    <row r="279" spans="1:21" x14ac:dyDescent="0.3">
      <c r="A279">
        <v>3558</v>
      </c>
      <c r="B279">
        <v>1</v>
      </c>
      <c r="C279" t="s">
        <v>78</v>
      </c>
      <c r="D279" t="s">
        <v>84</v>
      </c>
      <c r="E279" t="s">
        <v>436</v>
      </c>
      <c r="F279" t="s">
        <v>155</v>
      </c>
      <c r="G279" t="s">
        <v>71</v>
      </c>
      <c r="H279" t="s">
        <v>128</v>
      </c>
      <c r="I279" t="s">
        <v>22</v>
      </c>
      <c r="J279" t="s">
        <v>137</v>
      </c>
      <c r="K279">
        <v>43314.487268518518</v>
      </c>
      <c r="L279">
        <v>43314.512499999997</v>
      </c>
      <c r="M279">
        <v>0.62</v>
      </c>
      <c r="N279">
        <v>0</v>
      </c>
      <c r="O279">
        <v>94</v>
      </c>
      <c r="P279">
        <v>0</v>
      </c>
      <c r="Q279">
        <v>0</v>
      </c>
      <c r="R279">
        <v>0</v>
      </c>
      <c r="S279">
        <v>58</v>
      </c>
      <c r="T279">
        <v>0</v>
      </c>
      <c r="U279">
        <v>0</v>
      </c>
    </row>
    <row r="280" spans="1:21" x14ac:dyDescent="0.3">
      <c r="A280">
        <v>3563</v>
      </c>
      <c r="B280">
        <v>1</v>
      </c>
      <c r="C280" t="s">
        <v>79</v>
      </c>
      <c r="D280" t="s">
        <v>113</v>
      </c>
      <c r="E280" t="s">
        <v>437</v>
      </c>
      <c r="F280" t="s">
        <v>134</v>
      </c>
      <c r="G280" t="s">
        <v>72</v>
      </c>
      <c r="H280" t="s">
        <v>128</v>
      </c>
      <c r="I280" t="s">
        <v>22</v>
      </c>
      <c r="J280" t="s">
        <v>129</v>
      </c>
      <c r="K280">
        <v>43314.327557870369</v>
      </c>
      <c r="L280">
        <v>43314.40625</v>
      </c>
      <c r="M280">
        <v>1.9</v>
      </c>
      <c r="N280">
        <v>0</v>
      </c>
      <c r="O280">
        <v>0</v>
      </c>
      <c r="P280">
        <v>0</v>
      </c>
      <c r="Q280">
        <v>180</v>
      </c>
      <c r="R280">
        <v>0</v>
      </c>
      <c r="S280">
        <v>0</v>
      </c>
      <c r="T280">
        <v>0</v>
      </c>
      <c r="U280">
        <v>342</v>
      </c>
    </row>
    <row r="281" spans="1:21" x14ac:dyDescent="0.3">
      <c r="A281">
        <v>3565</v>
      </c>
      <c r="B281">
        <v>1</v>
      </c>
      <c r="C281" t="s">
        <v>78</v>
      </c>
      <c r="D281" t="s">
        <v>92</v>
      </c>
      <c r="E281" t="s">
        <v>438</v>
      </c>
      <c r="F281" t="s">
        <v>134</v>
      </c>
      <c r="G281" t="s">
        <v>72</v>
      </c>
      <c r="H281" t="s">
        <v>128</v>
      </c>
      <c r="I281" t="s">
        <v>22</v>
      </c>
      <c r="J281" t="s">
        <v>129</v>
      </c>
      <c r="K281">
        <v>43314.372696759259</v>
      </c>
      <c r="L281">
        <v>43314.40902777778</v>
      </c>
      <c r="M281">
        <v>0.88</v>
      </c>
      <c r="N281">
        <v>0</v>
      </c>
      <c r="O281">
        <v>296</v>
      </c>
      <c r="P281">
        <v>0</v>
      </c>
      <c r="Q281">
        <v>0</v>
      </c>
      <c r="R281">
        <v>0</v>
      </c>
      <c r="S281">
        <v>261.37</v>
      </c>
      <c r="T281">
        <v>0</v>
      </c>
      <c r="U281">
        <v>0</v>
      </c>
    </row>
    <row r="282" spans="1:21" x14ac:dyDescent="0.3">
      <c r="A282">
        <v>3566</v>
      </c>
      <c r="B282">
        <v>1</v>
      </c>
      <c r="C282" t="s">
        <v>78</v>
      </c>
      <c r="D282" t="s">
        <v>106</v>
      </c>
      <c r="E282" t="s">
        <v>439</v>
      </c>
      <c r="F282" t="s">
        <v>135</v>
      </c>
      <c r="G282" t="s">
        <v>72</v>
      </c>
      <c r="H282" t="s">
        <v>128</v>
      </c>
      <c r="I282" t="s">
        <v>22</v>
      </c>
      <c r="J282" t="s">
        <v>129</v>
      </c>
      <c r="K282">
        <v>43314.407638888886</v>
      </c>
      <c r="L282">
        <v>43314.629166666666</v>
      </c>
      <c r="M282">
        <v>5.3199999999999994</v>
      </c>
      <c r="N282">
        <v>0</v>
      </c>
      <c r="O282">
        <v>0</v>
      </c>
      <c r="P282">
        <v>0</v>
      </c>
      <c r="Q282">
        <v>141</v>
      </c>
      <c r="R282">
        <v>0</v>
      </c>
      <c r="S282">
        <v>0</v>
      </c>
      <c r="T282">
        <v>0</v>
      </c>
      <c r="U282">
        <v>749.7</v>
      </c>
    </row>
    <row r="283" spans="1:21" x14ac:dyDescent="0.3">
      <c r="A283">
        <v>3567</v>
      </c>
      <c r="B283">
        <v>1</v>
      </c>
      <c r="C283" t="s">
        <v>78</v>
      </c>
      <c r="D283" t="s">
        <v>99</v>
      </c>
      <c r="E283" t="s">
        <v>440</v>
      </c>
      <c r="F283" t="s">
        <v>130</v>
      </c>
      <c r="G283" t="s">
        <v>72</v>
      </c>
      <c r="H283" t="s">
        <v>128</v>
      </c>
      <c r="I283" t="s">
        <v>22</v>
      </c>
      <c r="J283" t="s">
        <v>129</v>
      </c>
      <c r="K283">
        <v>43314.442129629628</v>
      </c>
      <c r="L283">
        <v>43314.461805555555</v>
      </c>
      <c r="M283">
        <v>0.48000000000000004</v>
      </c>
      <c r="N283">
        <v>0</v>
      </c>
      <c r="O283">
        <v>2238</v>
      </c>
      <c r="P283">
        <v>0</v>
      </c>
      <c r="Q283">
        <v>0</v>
      </c>
      <c r="R283">
        <v>0</v>
      </c>
      <c r="S283">
        <v>1080.95</v>
      </c>
      <c r="T283">
        <v>0</v>
      </c>
      <c r="U283">
        <v>0</v>
      </c>
    </row>
    <row r="284" spans="1:21" x14ac:dyDescent="0.3">
      <c r="A284">
        <v>3568</v>
      </c>
      <c r="B284">
        <v>1</v>
      </c>
      <c r="C284" t="s">
        <v>78</v>
      </c>
      <c r="D284" t="s">
        <v>104</v>
      </c>
      <c r="E284" t="s">
        <v>441</v>
      </c>
      <c r="F284" t="s">
        <v>135</v>
      </c>
      <c r="G284" t="s">
        <v>72</v>
      </c>
      <c r="H284" t="s">
        <v>128</v>
      </c>
      <c r="I284" t="s">
        <v>22</v>
      </c>
      <c r="J284" t="s">
        <v>137</v>
      </c>
      <c r="K284">
        <v>43314.560196759259</v>
      </c>
      <c r="L284">
        <v>43314.669444444444</v>
      </c>
      <c r="M284">
        <v>2.63</v>
      </c>
      <c r="N284">
        <v>0</v>
      </c>
      <c r="O284">
        <v>0</v>
      </c>
      <c r="P284">
        <v>1</v>
      </c>
      <c r="Q284">
        <v>19</v>
      </c>
      <c r="R284">
        <v>0</v>
      </c>
      <c r="S284">
        <v>0</v>
      </c>
      <c r="T284">
        <v>2.63</v>
      </c>
      <c r="U284">
        <v>50.03</v>
      </c>
    </row>
    <row r="285" spans="1:21" x14ac:dyDescent="0.3">
      <c r="A285">
        <v>3569</v>
      </c>
      <c r="B285">
        <v>1</v>
      </c>
      <c r="C285" t="s">
        <v>78</v>
      </c>
      <c r="D285" t="s">
        <v>91</v>
      </c>
      <c r="E285" t="s">
        <v>442</v>
      </c>
      <c r="F285" t="s">
        <v>130</v>
      </c>
      <c r="G285" t="s">
        <v>72</v>
      </c>
      <c r="H285" t="s">
        <v>128</v>
      </c>
      <c r="I285" t="s">
        <v>22</v>
      </c>
      <c r="J285" t="s">
        <v>129</v>
      </c>
      <c r="K285">
        <v>43314.412754629629</v>
      </c>
      <c r="L285">
        <v>43314.419606481482</v>
      </c>
      <c r="M285">
        <v>0.17</v>
      </c>
      <c r="N285">
        <v>0</v>
      </c>
      <c r="O285">
        <v>0</v>
      </c>
      <c r="P285">
        <v>8</v>
      </c>
      <c r="Q285">
        <v>488</v>
      </c>
      <c r="R285">
        <v>0</v>
      </c>
      <c r="S285">
        <v>0</v>
      </c>
      <c r="T285">
        <v>1.34</v>
      </c>
      <c r="U285">
        <v>81.5</v>
      </c>
    </row>
    <row r="286" spans="1:21" x14ac:dyDescent="0.3">
      <c r="A286">
        <v>3570</v>
      </c>
      <c r="B286">
        <v>1</v>
      </c>
      <c r="C286" t="s">
        <v>78</v>
      </c>
      <c r="D286" t="s">
        <v>90</v>
      </c>
      <c r="E286" t="s">
        <v>443</v>
      </c>
      <c r="F286" t="s">
        <v>146</v>
      </c>
      <c r="G286" t="s">
        <v>71</v>
      </c>
      <c r="H286" t="s">
        <v>128</v>
      </c>
      <c r="I286" t="s">
        <v>22</v>
      </c>
      <c r="J286" t="s">
        <v>129</v>
      </c>
      <c r="K286">
        <v>43314.51158564815</v>
      </c>
      <c r="L286">
        <v>43314.523611111108</v>
      </c>
      <c r="M286">
        <v>0.3</v>
      </c>
      <c r="N286">
        <v>0</v>
      </c>
      <c r="O286">
        <v>275</v>
      </c>
      <c r="P286">
        <v>0</v>
      </c>
      <c r="Q286">
        <v>0</v>
      </c>
      <c r="R286">
        <v>0</v>
      </c>
      <c r="S286">
        <v>82.5</v>
      </c>
      <c r="T286">
        <v>0</v>
      </c>
      <c r="U286">
        <v>0</v>
      </c>
    </row>
    <row r="287" spans="1:21" x14ac:dyDescent="0.3">
      <c r="A287">
        <v>3571</v>
      </c>
      <c r="B287">
        <v>1</v>
      </c>
      <c r="C287" t="s">
        <v>78</v>
      </c>
      <c r="D287" t="s">
        <v>91</v>
      </c>
      <c r="E287" t="s">
        <v>442</v>
      </c>
      <c r="F287" t="s">
        <v>130</v>
      </c>
      <c r="G287" t="s">
        <v>72</v>
      </c>
      <c r="H287" t="s">
        <v>128</v>
      </c>
      <c r="I287" t="s">
        <v>22</v>
      </c>
      <c r="J287" t="s">
        <v>129</v>
      </c>
      <c r="K287">
        <v>43314.422025462962</v>
      </c>
      <c r="L287">
        <v>43314.506944444445</v>
      </c>
      <c r="M287">
        <v>2.0499999999999998</v>
      </c>
      <c r="N287">
        <v>0</v>
      </c>
      <c r="O287">
        <v>0</v>
      </c>
      <c r="P287">
        <v>8</v>
      </c>
      <c r="Q287">
        <v>488</v>
      </c>
      <c r="R287">
        <v>0</v>
      </c>
      <c r="S287">
        <v>0</v>
      </c>
      <c r="T287">
        <v>16.399999999999999</v>
      </c>
      <c r="U287">
        <v>1000.4</v>
      </c>
    </row>
    <row r="288" spans="1:21" x14ac:dyDescent="0.3">
      <c r="A288">
        <v>3573</v>
      </c>
      <c r="B288">
        <v>1</v>
      </c>
      <c r="C288" t="s">
        <v>78</v>
      </c>
      <c r="D288" t="s">
        <v>81</v>
      </c>
      <c r="E288" t="s">
        <v>444</v>
      </c>
      <c r="F288" t="s">
        <v>155</v>
      </c>
      <c r="G288" t="s">
        <v>71</v>
      </c>
      <c r="H288" t="s">
        <v>128</v>
      </c>
      <c r="I288" t="s">
        <v>22</v>
      </c>
      <c r="J288" t="s">
        <v>137</v>
      </c>
      <c r="K288">
        <v>43314.782442129632</v>
      </c>
      <c r="L288">
        <v>43314.784722222219</v>
      </c>
      <c r="M288">
        <v>7.0000000000000007E-2</v>
      </c>
      <c r="N288">
        <v>0</v>
      </c>
      <c r="O288">
        <v>631</v>
      </c>
      <c r="P288">
        <v>0</v>
      </c>
      <c r="Q288">
        <v>0</v>
      </c>
      <c r="R288">
        <v>0</v>
      </c>
      <c r="S288">
        <v>42.28</v>
      </c>
      <c r="T288">
        <v>0</v>
      </c>
      <c r="U288">
        <v>0</v>
      </c>
    </row>
    <row r="289" spans="1:21" x14ac:dyDescent="0.3">
      <c r="A289">
        <v>3578</v>
      </c>
      <c r="B289">
        <v>1</v>
      </c>
      <c r="C289" t="s">
        <v>79</v>
      </c>
      <c r="D289" t="s">
        <v>110</v>
      </c>
      <c r="E289" t="s">
        <v>445</v>
      </c>
      <c r="F289" t="s">
        <v>134</v>
      </c>
      <c r="G289" t="s">
        <v>72</v>
      </c>
      <c r="H289" t="s">
        <v>128</v>
      </c>
      <c r="I289" t="s">
        <v>22</v>
      </c>
      <c r="J289" t="s">
        <v>129</v>
      </c>
      <c r="K289">
        <v>43314.404004629629</v>
      </c>
      <c r="L289">
        <v>43314.440972222219</v>
      </c>
      <c r="M289">
        <v>0.9</v>
      </c>
      <c r="N289">
        <v>0</v>
      </c>
      <c r="O289">
        <v>0</v>
      </c>
      <c r="P289">
        <v>1</v>
      </c>
      <c r="Q289">
        <v>33</v>
      </c>
      <c r="R289">
        <v>0</v>
      </c>
      <c r="S289">
        <v>0</v>
      </c>
      <c r="T289">
        <v>0.9</v>
      </c>
      <c r="U289">
        <v>29.7</v>
      </c>
    </row>
    <row r="290" spans="1:21" x14ac:dyDescent="0.3">
      <c r="A290">
        <v>3581</v>
      </c>
      <c r="B290">
        <v>1</v>
      </c>
      <c r="C290" t="s">
        <v>78</v>
      </c>
      <c r="D290" t="s">
        <v>101</v>
      </c>
      <c r="E290" t="s">
        <v>446</v>
      </c>
      <c r="F290" t="s">
        <v>135</v>
      </c>
      <c r="G290" t="s">
        <v>71</v>
      </c>
      <c r="H290" t="s">
        <v>128</v>
      </c>
      <c r="I290" t="s">
        <v>22</v>
      </c>
      <c r="J290" t="s">
        <v>137</v>
      </c>
      <c r="K290">
        <v>43314.459513888891</v>
      </c>
      <c r="L290">
        <v>43314.618750000001</v>
      </c>
      <c r="M290">
        <v>3.8299999999999996</v>
      </c>
      <c r="N290">
        <v>0</v>
      </c>
      <c r="O290">
        <v>24</v>
      </c>
      <c r="P290">
        <v>0</v>
      </c>
      <c r="Q290">
        <v>27</v>
      </c>
      <c r="R290">
        <v>0</v>
      </c>
      <c r="S290">
        <v>91.990000000000009</v>
      </c>
      <c r="T290">
        <v>0</v>
      </c>
      <c r="U290">
        <v>103.49000000000001</v>
      </c>
    </row>
    <row r="291" spans="1:21" x14ac:dyDescent="0.3">
      <c r="A291">
        <v>3582</v>
      </c>
      <c r="B291">
        <v>1</v>
      </c>
      <c r="C291" t="s">
        <v>79</v>
      </c>
      <c r="D291" t="s">
        <v>124</v>
      </c>
      <c r="E291" t="s">
        <v>447</v>
      </c>
      <c r="F291" t="s">
        <v>130</v>
      </c>
      <c r="G291" t="s">
        <v>72</v>
      </c>
      <c r="H291" t="s">
        <v>128</v>
      </c>
      <c r="I291" t="s">
        <v>22</v>
      </c>
      <c r="J291" t="s">
        <v>129</v>
      </c>
      <c r="K291">
        <v>43314.417847222219</v>
      </c>
      <c r="L291">
        <v>43314.449305555558</v>
      </c>
      <c r="M291">
        <v>0.77</v>
      </c>
      <c r="N291">
        <v>0</v>
      </c>
      <c r="O291">
        <v>0</v>
      </c>
      <c r="P291">
        <v>0</v>
      </c>
      <c r="Q291">
        <v>152</v>
      </c>
      <c r="R291">
        <v>0</v>
      </c>
      <c r="S291">
        <v>0</v>
      </c>
      <c r="T291">
        <v>0</v>
      </c>
      <c r="U291">
        <v>116.58</v>
      </c>
    </row>
    <row r="292" spans="1:21" x14ac:dyDescent="0.3">
      <c r="A292">
        <v>3584</v>
      </c>
      <c r="B292">
        <v>1</v>
      </c>
      <c r="C292" t="s">
        <v>78</v>
      </c>
      <c r="D292" t="s">
        <v>102</v>
      </c>
      <c r="E292" t="s">
        <v>448</v>
      </c>
      <c r="F292" t="s">
        <v>130</v>
      </c>
      <c r="G292" t="s">
        <v>72</v>
      </c>
      <c r="H292" t="s">
        <v>128</v>
      </c>
      <c r="I292" t="s">
        <v>22</v>
      </c>
      <c r="J292" t="s">
        <v>129</v>
      </c>
      <c r="K292">
        <v>43314.383125</v>
      </c>
      <c r="L292">
        <v>43314.449305555558</v>
      </c>
      <c r="M292">
        <v>1.6</v>
      </c>
      <c r="N292">
        <v>0</v>
      </c>
      <c r="O292">
        <v>0</v>
      </c>
      <c r="P292">
        <v>32</v>
      </c>
      <c r="Q292">
        <v>2</v>
      </c>
      <c r="R292">
        <v>0</v>
      </c>
      <c r="S292">
        <v>0</v>
      </c>
      <c r="T292">
        <v>51.2</v>
      </c>
      <c r="U292">
        <v>3.2</v>
      </c>
    </row>
    <row r="293" spans="1:21" x14ac:dyDescent="0.3">
      <c r="A293">
        <v>3586</v>
      </c>
      <c r="B293">
        <v>1</v>
      </c>
      <c r="C293" t="s">
        <v>79</v>
      </c>
      <c r="D293" t="s">
        <v>113</v>
      </c>
      <c r="E293" t="s">
        <v>449</v>
      </c>
      <c r="F293" t="s">
        <v>134</v>
      </c>
      <c r="G293" t="s">
        <v>72</v>
      </c>
      <c r="H293" t="s">
        <v>128</v>
      </c>
      <c r="I293" t="s">
        <v>22</v>
      </c>
      <c r="J293" t="s">
        <v>129</v>
      </c>
      <c r="K293">
        <v>43314.365752314814</v>
      </c>
      <c r="L293">
        <v>43314.452777777777</v>
      </c>
      <c r="M293">
        <v>2.1</v>
      </c>
      <c r="N293">
        <v>0</v>
      </c>
      <c r="O293">
        <v>0</v>
      </c>
      <c r="P293">
        <v>0</v>
      </c>
      <c r="Q293">
        <v>122</v>
      </c>
      <c r="R293">
        <v>0</v>
      </c>
      <c r="S293">
        <v>0</v>
      </c>
      <c r="T293">
        <v>0</v>
      </c>
      <c r="U293">
        <v>256.2</v>
      </c>
    </row>
    <row r="294" spans="1:21" x14ac:dyDescent="0.3">
      <c r="A294">
        <v>3588</v>
      </c>
      <c r="B294">
        <v>1</v>
      </c>
      <c r="C294" t="s">
        <v>78</v>
      </c>
      <c r="D294" t="s">
        <v>95</v>
      </c>
      <c r="E294" t="s">
        <v>450</v>
      </c>
      <c r="F294" t="s">
        <v>136</v>
      </c>
      <c r="G294" t="s">
        <v>71</v>
      </c>
      <c r="H294" t="s">
        <v>128</v>
      </c>
      <c r="I294" t="s">
        <v>22</v>
      </c>
      <c r="J294" t="s">
        <v>137</v>
      </c>
      <c r="K294">
        <v>43314.716493055559</v>
      </c>
      <c r="L294">
        <v>43314.732638888891</v>
      </c>
      <c r="M294">
        <v>0.4</v>
      </c>
      <c r="N294">
        <v>0</v>
      </c>
      <c r="O294">
        <v>0</v>
      </c>
      <c r="P294">
        <v>0</v>
      </c>
      <c r="Q294">
        <v>36</v>
      </c>
      <c r="R294">
        <v>0</v>
      </c>
      <c r="S294">
        <v>0</v>
      </c>
      <c r="T294">
        <v>0</v>
      </c>
      <c r="U294">
        <v>14.4</v>
      </c>
    </row>
    <row r="295" spans="1:21" x14ac:dyDescent="0.3">
      <c r="A295">
        <v>3589</v>
      </c>
      <c r="B295">
        <v>1</v>
      </c>
      <c r="C295" t="s">
        <v>79</v>
      </c>
      <c r="D295" t="s">
        <v>113</v>
      </c>
      <c r="E295" t="s">
        <v>451</v>
      </c>
      <c r="F295" t="s">
        <v>134</v>
      </c>
      <c r="G295" t="s">
        <v>72</v>
      </c>
      <c r="H295" t="s">
        <v>128</v>
      </c>
      <c r="I295" t="s">
        <v>22</v>
      </c>
      <c r="J295" t="s">
        <v>129</v>
      </c>
      <c r="K295">
        <v>43314.40047453704</v>
      </c>
      <c r="L295">
        <v>43314.456944444442</v>
      </c>
      <c r="M295">
        <v>1.37</v>
      </c>
      <c r="N295">
        <v>0</v>
      </c>
      <c r="O295">
        <v>0</v>
      </c>
      <c r="P295">
        <v>0</v>
      </c>
      <c r="Q295">
        <v>54</v>
      </c>
      <c r="R295">
        <v>0</v>
      </c>
      <c r="S295">
        <v>0</v>
      </c>
      <c r="T295">
        <v>0</v>
      </c>
      <c r="U295">
        <v>73.819999999999993</v>
      </c>
    </row>
    <row r="296" spans="1:21" x14ac:dyDescent="0.3">
      <c r="A296">
        <v>3592</v>
      </c>
      <c r="B296">
        <v>1</v>
      </c>
      <c r="C296" t="s">
        <v>79</v>
      </c>
      <c r="D296" t="s">
        <v>109</v>
      </c>
      <c r="E296" t="s">
        <v>452</v>
      </c>
      <c r="F296" t="s">
        <v>136</v>
      </c>
      <c r="G296" t="s">
        <v>71</v>
      </c>
      <c r="H296" t="s">
        <v>128</v>
      </c>
      <c r="I296" t="s">
        <v>22</v>
      </c>
      <c r="J296" t="s">
        <v>137</v>
      </c>
      <c r="K296">
        <v>43314.396527777775</v>
      </c>
      <c r="L296">
        <v>43314.771527777775</v>
      </c>
      <c r="M296">
        <v>9</v>
      </c>
      <c r="N296">
        <v>0</v>
      </c>
      <c r="O296">
        <v>198</v>
      </c>
      <c r="P296">
        <v>0</v>
      </c>
      <c r="Q296">
        <v>0</v>
      </c>
      <c r="R296">
        <v>0</v>
      </c>
      <c r="S296">
        <v>1782</v>
      </c>
      <c r="T296">
        <v>0</v>
      </c>
      <c r="U296">
        <v>0</v>
      </c>
    </row>
    <row r="297" spans="1:21" x14ac:dyDescent="0.3">
      <c r="A297">
        <v>3593</v>
      </c>
      <c r="B297">
        <v>1</v>
      </c>
      <c r="C297" t="s">
        <v>78</v>
      </c>
      <c r="D297" t="s">
        <v>86</v>
      </c>
      <c r="E297" t="s">
        <v>453</v>
      </c>
      <c r="F297" t="s">
        <v>157</v>
      </c>
      <c r="G297" t="s">
        <v>71</v>
      </c>
      <c r="H297" t="s">
        <v>128</v>
      </c>
      <c r="I297" t="s">
        <v>22</v>
      </c>
      <c r="J297" t="s">
        <v>129</v>
      </c>
      <c r="K297">
        <v>43314.466435185182</v>
      </c>
      <c r="L297">
        <v>43314.484722222223</v>
      </c>
      <c r="M297">
        <v>0.45</v>
      </c>
      <c r="N297">
        <v>0</v>
      </c>
      <c r="O297">
        <v>0</v>
      </c>
      <c r="P297">
        <v>0</v>
      </c>
      <c r="Q297">
        <v>124</v>
      </c>
      <c r="R297">
        <v>0</v>
      </c>
      <c r="S297">
        <v>0</v>
      </c>
      <c r="T297">
        <v>0</v>
      </c>
      <c r="U297">
        <v>55.8</v>
      </c>
    </row>
    <row r="298" spans="1:21" x14ac:dyDescent="0.3">
      <c r="A298">
        <v>3596</v>
      </c>
      <c r="B298">
        <v>1</v>
      </c>
      <c r="C298" t="s">
        <v>78</v>
      </c>
      <c r="D298" t="s">
        <v>103</v>
      </c>
      <c r="E298" t="s">
        <v>454</v>
      </c>
      <c r="F298" t="s">
        <v>147</v>
      </c>
      <c r="G298" t="s">
        <v>71</v>
      </c>
      <c r="H298" t="s">
        <v>128</v>
      </c>
      <c r="I298" t="s">
        <v>22</v>
      </c>
      <c r="J298" t="s">
        <v>129</v>
      </c>
      <c r="K298">
        <v>43314.508101851854</v>
      </c>
      <c r="L298">
        <v>43314.529166666667</v>
      </c>
      <c r="M298">
        <v>0.52</v>
      </c>
      <c r="N298">
        <v>1</v>
      </c>
      <c r="O298">
        <v>369</v>
      </c>
      <c r="P298">
        <v>0</v>
      </c>
      <c r="Q298">
        <v>0</v>
      </c>
      <c r="R298">
        <v>0.52</v>
      </c>
      <c r="S298">
        <v>190.76999999999998</v>
      </c>
      <c r="T298">
        <v>0</v>
      </c>
      <c r="U298">
        <v>0</v>
      </c>
    </row>
    <row r="299" spans="1:21" x14ac:dyDescent="0.3">
      <c r="A299">
        <v>3599</v>
      </c>
      <c r="B299">
        <v>1</v>
      </c>
      <c r="C299" t="s">
        <v>78</v>
      </c>
      <c r="D299" t="s">
        <v>85</v>
      </c>
      <c r="E299" t="s">
        <v>183</v>
      </c>
      <c r="F299" t="s">
        <v>131</v>
      </c>
      <c r="G299" t="s">
        <v>72</v>
      </c>
      <c r="H299" t="s">
        <v>128</v>
      </c>
      <c r="I299" t="s">
        <v>22</v>
      </c>
      <c r="J299" t="s">
        <v>129</v>
      </c>
      <c r="K299">
        <v>43314.488229166665</v>
      </c>
      <c r="L299">
        <v>43314.51458333333</v>
      </c>
      <c r="M299">
        <v>0.63</v>
      </c>
      <c r="N299">
        <v>0</v>
      </c>
      <c r="O299">
        <v>10238</v>
      </c>
      <c r="P299">
        <v>0</v>
      </c>
      <c r="Q299">
        <v>79</v>
      </c>
      <c r="R299">
        <v>0</v>
      </c>
      <c r="S299">
        <v>6480.6500000000005</v>
      </c>
      <c r="T299">
        <v>0</v>
      </c>
      <c r="U299">
        <v>50.01</v>
      </c>
    </row>
    <row r="300" spans="1:21" x14ac:dyDescent="0.3">
      <c r="A300">
        <v>3601</v>
      </c>
      <c r="B300">
        <v>1</v>
      </c>
      <c r="C300" t="s">
        <v>78</v>
      </c>
      <c r="D300" t="s">
        <v>85</v>
      </c>
      <c r="E300" t="s">
        <v>185</v>
      </c>
      <c r="F300" t="s">
        <v>131</v>
      </c>
      <c r="G300" t="s">
        <v>72</v>
      </c>
      <c r="H300" t="s">
        <v>128</v>
      </c>
      <c r="I300" t="s">
        <v>22</v>
      </c>
      <c r="J300" t="s">
        <v>129</v>
      </c>
      <c r="K300">
        <v>43314.492604166669</v>
      </c>
      <c r="L300">
        <v>43314.515277777777</v>
      </c>
      <c r="M300">
        <v>0.55000000000000004</v>
      </c>
      <c r="N300">
        <v>0</v>
      </c>
      <c r="O300">
        <v>6658</v>
      </c>
      <c r="P300">
        <v>0</v>
      </c>
      <c r="Q300">
        <v>0</v>
      </c>
      <c r="R300">
        <v>0</v>
      </c>
      <c r="S300">
        <v>3661.9</v>
      </c>
      <c r="T300">
        <v>0</v>
      </c>
      <c r="U300">
        <v>0</v>
      </c>
    </row>
    <row r="301" spans="1:21" x14ac:dyDescent="0.3">
      <c r="A301">
        <v>3602</v>
      </c>
      <c r="B301">
        <v>1</v>
      </c>
      <c r="C301" t="s">
        <v>79</v>
      </c>
      <c r="D301" t="s">
        <v>114</v>
      </c>
      <c r="E301" t="s">
        <v>455</v>
      </c>
      <c r="F301" t="s">
        <v>134</v>
      </c>
      <c r="G301" t="s">
        <v>72</v>
      </c>
      <c r="H301" t="s">
        <v>128</v>
      </c>
      <c r="I301" t="s">
        <v>22</v>
      </c>
      <c r="J301" t="s">
        <v>129</v>
      </c>
      <c r="K301">
        <v>43314.362280092595</v>
      </c>
      <c r="L301">
        <v>43314.493055555555</v>
      </c>
      <c r="M301">
        <v>3.15</v>
      </c>
      <c r="N301">
        <v>0</v>
      </c>
      <c r="O301">
        <v>0</v>
      </c>
      <c r="P301">
        <v>0</v>
      </c>
      <c r="Q301">
        <v>46</v>
      </c>
      <c r="R301">
        <v>0</v>
      </c>
      <c r="S301">
        <v>0</v>
      </c>
      <c r="T301">
        <v>0</v>
      </c>
      <c r="U301">
        <v>144.9</v>
      </c>
    </row>
    <row r="302" spans="1:21" x14ac:dyDescent="0.3">
      <c r="A302">
        <v>3611</v>
      </c>
      <c r="B302">
        <v>1</v>
      </c>
      <c r="C302" t="s">
        <v>78</v>
      </c>
      <c r="D302" t="s">
        <v>105</v>
      </c>
      <c r="E302" t="s">
        <v>456</v>
      </c>
      <c r="F302" t="s">
        <v>149</v>
      </c>
      <c r="G302" t="s">
        <v>71</v>
      </c>
      <c r="H302" t="s">
        <v>128</v>
      </c>
      <c r="I302" t="s">
        <v>22</v>
      </c>
      <c r="J302" t="s">
        <v>129</v>
      </c>
      <c r="K302">
        <v>43314.466458333336</v>
      </c>
      <c r="L302">
        <v>43314.501388888886</v>
      </c>
      <c r="M302">
        <v>0.85000000000000009</v>
      </c>
      <c r="N302">
        <v>0</v>
      </c>
      <c r="O302">
        <v>0</v>
      </c>
      <c r="P302">
        <v>0</v>
      </c>
      <c r="Q302">
        <v>26</v>
      </c>
      <c r="R302">
        <v>0</v>
      </c>
      <c r="S302">
        <v>0</v>
      </c>
      <c r="T302">
        <v>0</v>
      </c>
      <c r="U302">
        <v>22.1</v>
      </c>
    </row>
    <row r="303" spans="1:21" x14ac:dyDescent="0.3">
      <c r="A303">
        <v>3614</v>
      </c>
      <c r="B303">
        <v>1</v>
      </c>
      <c r="C303" t="s">
        <v>78</v>
      </c>
      <c r="D303" t="s">
        <v>88</v>
      </c>
      <c r="E303" t="s">
        <v>457</v>
      </c>
      <c r="F303" t="s">
        <v>149</v>
      </c>
      <c r="G303" t="s">
        <v>71</v>
      </c>
      <c r="H303" t="s">
        <v>128</v>
      </c>
      <c r="I303" t="s">
        <v>22</v>
      </c>
      <c r="J303" t="s">
        <v>129</v>
      </c>
      <c r="K303">
        <v>43314.476863425924</v>
      </c>
      <c r="L303">
        <v>43314.515972222223</v>
      </c>
      <c r="M303">
        <v>0.95000000000000007</v>
      </c>
      <c r="N303">
        <v>0</v>
      </c>
      <c r="O303">
        <v>0</v>
      </c>
      <c r="P303">
        <v>0</v>
      </c>
      <c r="Q303">
        <v>65</v>
      </c>
      <c r="R303">
        <v>0</v>
      </c>
      <c r="S303">
        <v>0</v>
      </c>
      <c r="T303">
        <v>0</v>
      </c>
      <c r="U303">
        <v>61.75</v>
      </c>
    </row>
    <row r="304" spans="1:21" x14ac:dyDescent="0.3">
      <c r="A304">
        <v>3616</v>
      </c>
      <c r="B304">
        <v>1</v>
      </c>
      <c r="C304" t="s">
        <v>78</v>
      </c>
      <c r="D304" t="s">
        <v>91</v>
      </c>
      <c r="E304" t="s">
        <v>357</v>
      </c>
      <c r="F304" t="s">
        <v>130</v>
      </c>
      <c r="G304" t="s">
        <v>72</v>
      </c>
      <c r="H304" t="s">
        <v>128</v>
      </c>
      <c r="I304" t="s">
        <v>22</v>
      </c>
      <c r="J304" t="s">
        <v>129</v>
      </c>
      <c r="K304">
        <v>43314.55091435185</v>
      </c>
      <c r="L304">
        <v>43314.559155092589</v>
      </c>
      <c r="M304">
        <v>0.2</v>
      </c>
      <c r="N304">
        <v>2</v>
      </c>
      <c r="O304">
        <v>872</v>
      </c>
      <c r="P304">
        <v>28</v>
      </c>
      <c r="Q304">
        <v>2627</v>
      </c>
      <c r="R304">
        <v>0.4</v>
      </c>
      <c r="S304">
        <v>174.4</v>
      </c>
      <c r="T304">
        <v>5.6</v>
      </c>
      <c r="U304">
        <v>525.4</v>
      </c>
    </row>
    <row r="305" spans="1:21" x14ac:dyDescent="0.3">
      <c r="A305">
        <v>3617</v>
      </c>
      <c r="B305">
        <v>1</v>
      </c>
      <c r="C305" t="s">
        <v>79</v>
      </c>
      <c r="D305" t="s">
        <v>111</v>
      </c>
      <c r="E305" t="s">
        <v>458</v>
      </c>
      <c r="F305" t="s">
        <v>159</v>
      </c>
      <c r="G305" t="s">
        <v>71</v>
      </c>
      <c r="H305" t="s">
        <v>128</v>
      </c>
      <c r="I305" t="s">
        <v>22</v>
      </c>
      <c r="J305" t="s">
        <v>129</v>
      </c>
      <c r="K305">
        <v>43314.473379629628</v>
      </c>
      <c r="L305">
        <v>43314.517361111109</v>
      </c>
      <c r="M305">
        <v>1.07</v>
      </c>
      <c r="N305">
        <v>0</v>
      </c>
      <c r="O305">
        <v>0</v>
      </c>
      <c r="P305">
        <v>1</v>
      </c>
      <c r="Q305">
        <v>237</v>
      </c>
      <c r="R305">
        <v>0</v>
      </c>
      <c r="S305">
        <v>0</v>
      </c>
      <c r="T305">
        <v>1.07</v>
      </c>
      <c r="U305">
        <v>252.88000000000002</v>
      </c>
    </row>
    <row r="306" spans="1:21" x14ac:dyDescent="0.3">
      <c r="A306">
        <v>3618</v>
      </c>
      <c r="B306">
        <v>1</v>
      </c>
      <c r="C306" t="s">
        <v>79</v>
      </c>
      <c r="D306" t="s">
        <v>113</v>
      </c>
      <c r="E306" t="s">
        <v>459</v>
      </c>
      <c r="F306" t="s">
        <v>143</v>
      </c>
      <c r="G306" t="s">
        <v>72</v>
      </c>
      <c r="H306" t="s">
        <v>128</v>
      </c>
      <c r="I306" t="s">
        <v>22</v>
      </c>
      <c r="J306" t="s">
        <v>129</v>
      </c>
      <c r="K306">
        <v>43314.403958333336</v>
      </c>
      <c r="L306">
        <v>43314.518750000003</v>
      </c>
      <c r="M306">
        <v>2.77</v>
      </c>
      <c r="N306">
        <v>0</v>
      </c>
      <c r="O306">
        <v>0</v>
      </c>
      <c r="P306">
        <v>0</v>
      </c>
      <c r="Q306">
        <v>95</v>
      </c>
      <c r="R306">
        <v>0</v>
      </c>
      <c r="S306">
        <v>0</v>
      </c>
      <c r="T306">
        <v>0</v>
      </c>
      <c r="U306">
        <v>262.87</v>
      </c>
    </row>
    <row r="307" spans="1:21" x14ac:dyDescent="0.3">
      <c r="A307">
        <v>3620</v>
      </c>
      <c r="B307">
        <v>1</v>
      </c>
      <c r="C307" t="s">
        <v>78</v>
      </c>
      <c r="D307" t="s">
        <v>125</v>
      </c>
      <c r="E307" t="s">
        <v>460</v>
      </c>
      <c r="F307" t="s">
        <v>142</v>
      </c>
      <c r="G307" t="s">
        <v>71</v>
      </c>
      <c r="H307" t="s">
        <v>128</v>
      </c>
      <c r="I307" t="s">
        <v>22</v>
      </c>
      <c r="J307" t="s">
        <v>129</v>
      </c>
      <c r="K307">
        <v>43314.456030092595</v>
      </c>
      <c r="L307">
        <v>43314.525000000001</v>
      </c>
      <c r="M307">
        <v>1.6700000000000002</v>
      </c>
      <c r="N307">
        <v>0</v>
      </c>
      <c r="O307">
        <v>313</v>
      </c>
      <c r="P307">
        <v>0</v>
      </c>
      <c r="Q307">
        <v>0</v>
      </c>
      <c r="R307">
        <v>0</v>
      </c>
      <c r="S307">
        <v>521.7700000000001</v>
      </c>
      <c r="T307">
        <v>0</v>
      </c>
      <c r="U307">
        <v>0</v>
      </c>
    </row>
    <row r="308" spans="1:21" x14ac:dyDescent="0.3">
      <c r="A308">
        <v>3623</v>
      </c>
      <c r="B308">
        <v>1</v>
      </c>
      <c r="C308" t="s">
        <v>78</v>
      </c>
      <c r="D308" t="s">
        <v>92</v>
      </c>
      <c r="E308" t="s">
        <v>461</v>
      </c>
      <c r="F308" t="s">
        <v>130</v>
      </c>
      <c r="G308" t="s">
        <v>72</v>
      </c>
      <c r="H308" t="s">
        <v>128</v>
      </c>
      <c r="I308" t="s">
        <v>22</v>
      </c>
      <c r="J308" t="s">
        <v>129</v>
      </c>
      <c r="K308">
        <v>43314.52547453704</v>
      </c>
      <c r="L308">
        <v>43314.556944444441</v>
      </c>
      <c r="M308">
        <v>0.77</v>
      </c>
      <c r="N308">
        <v>6</v>
      </c>
      <c r="O308">
        <v>14092</v>
      </c>
      <c r="P308">
        <v>1</v>
      </c>
      <c r="Q308">
        <v>4477</v>
      </c>
      <c r="R308">
        <v>4.5999999999999996</v>
      </c>
      <c r="S308">
        <v>10808.56</v>
      </c>
      <c r="T308">
        <v>0.77</v>
      </c>
      <c r="U308">
        <v>3433.86</v>
      </c>
    </row>
    <row r="309" spans="1:21" x14ac:dyDescent="0.3">
      <c r="A309">
        <v>3624</v>
      </c>
      <c r="B309">
        <v>1</v>
      </c>
      <c r="C309" t="s">
        <v>78</v>
      </c>
      <c r="D309" t="s">
        <v>92</v>
      </c>
      <c r="E309" t="s">
        <v>342</v>
      </c>
      <c r="F309" t="s">
        <v>130</v>
      </c>
      <c r="G309" t="s">
        <v>72</v>
      </c>
      <c r="H309" t="s">
        <v>128</v>
      </c>
      <c r="I309" t="s">
        <v>22</v>
      </c>
      <c r="J309" t="s">
        <v>129</v>
      </c>
      <c r="K309">
        <v>43314.52553240741</v>
      </c>
      <c r="L309">
        <v>43314.54792824074</v>
      </c>
      <c r="M309">
        <v>0.55000000000000004</v>
      </c>
      <c r="N309">
        <v>1</v>
      </c>
      <c r="O309">
        <v>11504</v>
      </c>
      <c r="P309">
        <v>4</v>
      </c>
      <c r="Q309">
        <v>1389</v>
      </c>
      <c r="R309">
        <v>0.55000000000000004</v>
      </c>
      <c r="S309">
        <v>6327.2</v>
      </c>
      <c r="T309">
        <v>2.2000000000000002</v>
      </c>
      <c r="U309">
        <v>763.94999999999993</v>
      </c>
    </row>
    <row r="310" spans="1:21" x14ac:dyDescent="0.3">
      <c r="A310">
        <v>3625</v>
      </c>
      <c r="B310">
        <v>1</v>
      </c>
      <c r="C310" t="s">
        <v>78</v>
      </c>
      <c r="D310" t="s">
        <v>92</v>
      </c>
      <c r="E310" t="s">
        <v>462</v>
      </c>
      <c r="F310" t="s">
        <v>146</v>
      </c>
      <c r="G310" t="s">
        <v>71</v>
      </c>
      <c r="H310" t="s">
        <v>128</v>
      </c>
      <c r="I310" t="s">
        <v>22</v>
      </c>
      <c r="J310" t="s">
        <v>129</v>
      </c>
      <c r="K310">
        <v>43314.442152777781</v>
      </c>
      <c r="L310">
        <v>43314.52847222222</v>
      </c>
      <c r="M310">
        <v>2.08</v>
      </c>
      <c r="N310">
        <v>0</v>
      </c>
      <c r="O310">
        <v>0</v>
      </c>
      <c r="P310">
        <v>0</v>
      </c>
      <c r="Q310">
        <v>83</v>
      </c>
      <c r="R310">
        <v>0</v>
      </c>
      <c r="S310">
        <v>0</v>
      </c>
      <c r="T310">
        <v>0</v>
      </c>
      <c r="U310">
        <v>172.89000000000001</v>
      </c>
    </row>
    <row r="311" spans="1:21" x14ac:dyDescent="0.3">
      <c r="A311">
        <v>3626</v>
      </c>
      <c r="B311">
        <v>1</v>
      </c>
      <c r="C311" t="s">
        <v>78</v>
      </c>
      <c r="D311" t="s">
        <v>94</v>
      </c>
      <c r="E311" t="s">
        <v>463</v>
      </c>
      <c r="F311" t="s">
        <v>157</v>
      </c>
      <c r="G311" t="s">
        <v>71</v>
      </c>
      <c r="H311" t="s">
        <v>128</v>
      </c>
      <c r="I311" t="s">
        <v>22</v>
      </c>
      <c r="J311" t="s">
        <v>129</v>
      </c>
      <c r="K311">
        <v>43314.400520833333</v>
      </c>
      <c r="L311">
        <v>43314.529861111114</v>
      </c>
      <c r="M311">
        <v>3.12</v>
      </c>
      <c r="N311">
        <v>0</v>
      </c>
      <c r="O311">
        <v>116</v>
      </c>
      <c r="P311">
        <v>0</v>
      </c>
      <c r="Q311">
        <v>0</v>
      </c>
      <c r="R311">
        <v>0</v>
      </c>
      <c r="S311">
        <v>361.57</v>
      </c>
      <c r="T311">
        <v>0</v>
      </c>
      <c r="U311">
        <v>0</v>
      </c>
    </row>
    <row r="312" spans="1:21" x14ac:dyDescent="0.3">
      <c r="A312">
        <v>3628</v>
      </c>
      <c r="B312">
        <v>1</v>
      </c>
      <c r="C312" t="s">
        <v>79</v>
      </c>
      <c r="D312" t="s">
        <v>119</v>
      </c>
      <c r="E312" t="s">
        <v>464</v>
      </c>
      <c r="F312" t="s">
        <v>142</v>
      </c>
      <c r="G312" t="s">
        <v>71</v>
      </c>
      <c r="H312" t="s">
        <v>128</v>
      </c>
      <c r="I312" t="s">
        <v>22</v>
      </c>
      <c r="J312" t="s">
        <v>129</v>
      </c>
      <c r="K312">
        <v>43314.518518518518</v>
      </c>
      <c r="L312">
        <v>43314.53402777778</v>
      </c>
      <c r="M312">
        <v>0.38</v>
      </c>
      <c r="N312">
        <v>0</v>
      </c>
      <c r="O312">
        <v>16</v>
      </c>
      <c r="P312">
        <v>0</v>
      </c>
      <c r="Q312">
        <v>7</v>
      </c>
      <c r="R312">
        <v>0</v>
      </c>
      <c r="S312">
        <v>6.13</v>
      </c>
      <c r="T312">
        <v>0</v>
      </c>
      <c r="U312">
        <v>2.68</v>
      </c>
    </row>
    <row r="313" spans="1:21" x14ac:dyDescent="0.3">
      <c r="A313">
        <v>3629</v>
      </c>
      <c r="B313">
        <v>1</v>
      </c>
      <c r="C313" t="s">
        <v>79</v>
      </c>
      <c r="D313" t="s">
        <v>119</v>
      </c>
      <c r="E313" t="s">
        <v>380</v>
      </c>
      <c r="F313" t="s">
        <v>130</v>
      </c>
      <c r="G313" t="s">
        <v>72</v>
      </c>
      <c r="H313" t="s">
        <v>128</v>
      </c>
      <c r="I313" t="s">
        <v>22</v>
      </c>
      <c r="J313" t="s">
        <v>129</v>
      </c>
      <c r="K313">
        <v>43314.504641203705</v>
      </c>
      <c r="L313">
        <v>43314.536111111112</v>
      </c>
      <c r="M313">
        <v>0.77</v>
      </c>
      <c r="N313">
        <v>0</v>
      </c>
      <c r="O313">
        <v>22</v>
      </c>
      <c r="P313">
        <v>0</v>
      </c>
      <c r="Q313">
        <v>0</v>
      </c>
      <c r="R313">
        <v>0</v>
      </c>
      <c r="S313">
        <v>16.87</v>
      </c>
      <c r="T313">
        <v>0</v>
      </c>
      <c r="U313">
        <v>0</v>
      </c>
    </row>
    <row r="314" spans="1:21" x14ac:dyDescent="0.3">
      <c r="A314">
        <v>3630</v>
      </c>
      <c r="B314">
        <v>1</v>
      </c>
      <c r="C314" t="s">
        <v>79</v>
      </c>
      <c r="D314" t="s">
        <v>111</v>
      </c>
      <c r="E314" t="s">
        <v>465</v>
      </c>
      <c r="F314" t="s">
        <v>134</v>
      </c>
      <c r="G314" t="s">
        <v>72</v>
      </c>
      <c r="H314" t="s">
        <v>128</v>
      </c>
      <c r="I314" t="s">
        <v>22</v>
      </c>
      <c r="J314" t="s">
        <v>129</v>
      </c>
      <c r="K314">
        <v>43314.501168981478</v>
      </c>
      <c r="L314">
        <v>43314.536111111112</v>
      </c>
      <c r="M314">
        <v>0.85000000000000009</v>
      </c>
      <c r="N314">
        <v>0</v>
      </c>
      <c r="O314">
        <v>0</v>
      </c>
      <c r="P314">
        <v>0</v>
      </c>
      <c r="Q314">
        <v>15</v>
      </c>
      <c r="R314">
        <v>0</v>
      </c>
      <c r="S314">
        <v>0</v>
      </c>
      <c r="T314">
        <v>0</v>
      </c>
      <c r="U314">
        <v>12.75</v>
      </c>
    </row>
    <row r="315" spans="1:21" x14ac:dyDescent="0.3">
      <c r="A315">
        <v>3631</v>
      </c>
      <c r="B315">
        <v>1</v>
      </c>
      <c r="C315" t="s">
        <v>78</v>
      </c>
      <c r="D315" t="s">
        <v>99</v>
      </c>
      <c r="E315" t="s">
        <v>466</v>
      </c>
      <c r="F315" t="s">
        <v>130</v>
      </c>
      <c r="G315" t="s">
        <v>72</v>
      </c>
      <c r="H315" t="s">
        <v>128</v>
      </c>
      <c r="I315" t="s">
        <v>22</v>
      </c>
      <c r="J315" t="s">
        <v>129</v>
      </c>
      <c r="K315">
        <v>43314.563657407409</v>
      </c>
      <c r="L315">
        <v>43314.566666666666</v>
      </c>
      <c r="M315">
        <v>0.08</v>
      </c>
      <c r="N315">
        <v>0</v>
      </c>
      <c r="O315">
        <v>531</v>
      </c>
      <c r="P315">
        <v>0</v>
      </c>
      <c r="Q315">
        <v>0</v>
      </c>
      <c r="R315">
        <v>0</v>
      </c>
      <c r="S315">
        <v>44.07</v>
      </c>
      <c r="T315">
        <v>0</v>
      </c>
      <c r="U315">
        <v>0</v>
      </c>
    </row>
    <row r="316" spans="1:21" x14ac:dyDescent="0.3">
      <c r="A316">
        <v>3632</v>
      </c>
      <c r="B316">
        <v>1</v>
      </c>
      <c r="C316" t="s">
        <v>78</v>
      </c>
      <c r="D316" t="s">
        <v>98</v>
      </c>
      <c r="E316" t="s">
        <v>467</v>
      </c>
      <c r="F316" t="s">
        <v>131</v>
      </c>
      <c r="G316" t="s">
        <v>72</v>
      </c>
      <c r="H316" t="s">
        <v>132</v>
      </c>
      <c r="I316" t="s">
        <v>22</v>
      </c>
      <c r="J316" t="s">
        <v>129</v>
      </c>
      <c r="K316">
        <v>43314.540405092594</v>
      </c>
      <c r="L316">
        <v>43314.540277777778</v>
      </c>
      <c r="M316">
        <v>0</v>
      </c>
      <c r="N316">
        <v>1</v>
      </c>
      <c r="O316">
        <v>912</v>
      </c>
      <c r="P316">
        <v>0</v>
      </c>
      <c r="Q316">
        <v>21</v>
      </c>
      <c r="R316">
        <v>0</v>
      </c>
      <c r="S316">
        <v>0</v>
      </c>
      <c r="T316">
        <v>0</v>
      </c>
      <c r="U316">
        <v>0</v>
      </c>
    </row>
    <row r="317" spans="1:21" x14ac:dyDescent="0.3">
      <c r="A317">
        <v>3634</v>
      </c>
      <c r="B317">
        <v>1</v>
      </c>
      <c r="C317" t="s">
        <v>78</v>
      </c>
      <c r="D317" t="s">
        <v>98</v>
      </c>
      <c r="E317" t="s">
        <v>294</v>
      </c>
      <c r="F317" t="s">
        <v>131</v>
      </c>
      <c r="G317" t="s">
        <v>72</v>
      </c>
      <c r="H317" t="s">
        <v>128</v>
      </c>
      <c r="I317" t="s">
        <v>22</v>
      </c>
      <c r="J317" t="s">
        <v>129</v>
      </c>
      <c r="K317">
        <v>43314.549537037034</v>
      </c>
      <c r="L317">
        <v>43314.553541666668</v>
      </c>
      <c r="M317">
        <v>0.1</v>
      </c>
      <c r="N317">
        <v>0</v>
      </c>
      <c r="O317">
        <v>5</v>
      </c>
      <c r="P317">
        <v>1</v>
      </c>
      <c r="Q317">
        <v>1105</v>
      </c>
      <c r="R317">
        <v>0</v>
      </c>
      <c r="S317">
        <v>0.5</v>
      </c>
      <c r="T317">
        <v>0.1</v>
      </c>
      <c r="U317">
        <v>110.5</v>
      </c>
    </row>
    <row r="318" spans="1:21" x14ac:dyDescent="0.3">
      <c r="A318">
        <v>3640</v>
      </c>
      <c r="B318">
        <v>1</v>
      </c>
      <c r="C318" t="s">
        <v>79</v>
      </c>
      <c r="D318" t="s">
        <v>113</v>
      </c>
      <c r="E318" t="s">
        <v>468</v>
      </c>
      <c r="F318" t="s">
        <v>134</v>
      </c>
      <c r="G318" t="s">
        <v>72</v>
      </c>
      <c r="H318" t="s">
        <v>128</v>
      </c>
      <c r="I318" t="s">
        <v>22</v>
      </c>
      <c r="J318" t="s">
        <v>129</v>
      </c>
      <c r="K318">
        <v>43314.400509259256</v>
      </c>
      <c r="L318">
        <v>43314.558333333334</v>
      </c>
      <c r="M318">
        <v>3.8</v>
      </c>
      <c r="N318">
        <v>0</v>
      </c>
      <c r="O318">
        <v>0</v>
      </c>
      <c r="P318">
        <v>0</v>
      </c>
      <c r="Q318">
        <v>49</v>
      </c>
      <c r="R318">
        <v>0</v>
      </c>
      <c r="S318">
        <v>0</v>
      </c>
      <c r="T318">
        <v>0</v>
      </c>
      <c r="U318">
        <v>186.2</v>
      </c>
    </row>
    <row r="319" spans="1:21" x14ac:dyDescent="0.3">
      <c r="A319">
        <v>3641</v>
      </c>
      <c r="B319">
        <v>1</v>
      </c>
      <c r="C319" t="s">
        <v>79</v>
      </c>
      <c r="D319" t="s">
        <v>108</v>
      </c>
      <c r="E319" t="s">
        <v>469</v>
      </c>
      <c r="F319" t="s">
        <v>168</v>
      </c>
      <c r="G319" t="s">
        <v>71</v>
      </c>
      <c r="H319" t="s">
        <v>128</v>
      </c>
      <c r="I319" t="s">
        <v>22</v>
      </c>
      <c r="J319" t="s">
        <v>129</v>
      </c>
      <c r="K319">
        <v>43314.445636574077</v>
      </c>
      <c r="L319">
        <v>43314.559027777781</v>
      </c>
      <c r="M319">
        <v>2.73</v>
      </c>
      <c r="N319">
        <v>0</v>
      </c>
      <c r="O319">
        <v>0</v>
      </c>
      <c r="P319">
        <v>0</v>
      </c>
      <c r="Q319">
        <v>115</v>
      </c>
      <c r="R319">
        <v>0</v>
      </c>
      <c r="S319">
        <v>0</v>
      </c>
      <c r="T319">
        <v>0</v>
      </c>
      <c r="U319">
        <v>314.3</v>
      </c>
    </row>
    <row r="320" spans="1:21" x14ac:dyDescent="0.3">
      <c r="A320">
        <v>3642</v>
      </c>
      <c r="B320">
        <v>1</v>
      </c>
      <c r="C320" t="s">
        <v>79</v>
      </c>
      <c r="D320" t="s">
        <v>123</v>
      </c>
      <c r="E320" t="s">
        <v>470</v>
      </c>
      <c r="F320" t="s">
        <v>134</v>
      </c>
      <c r="G320" t="s">
        <v>72</v>
      </c>
      <c r="H320" t="s">
        <v>128</v>
      </c>
      <c r="I320" t="s">
        <v>22</v>
      </c>
      <c r="J320" t="s">
        <v>129</v>
      </c>
      <c r="K320">
        <v>43314.518530092595</v>
      </c>
      <c r="L320">
        <v>43314.561111111114</v>
      </c>
      <c r="M320">
        <v>1.03</v>
      </c>
      <c r="N320">
        <v>0</v>
      </c>
      <c r="O320">
        <v>0</v>
      </c>
      <c r="P320">
        <v>0</v>
      </c>
      <c r="Q320">
        <v>6</v>
      </c>
      <c r="R320">
        <v>0</v>
      </c>
      <c r="S320">
        <v>0</v>
      </c>
      <c r="T320">
        <v>0</v>
      </c>
      <c r="U320">
        <v>6.2</v>
      </c>
    </row>
    <row r="321" spans="1:21" x14ac:dyDescent="0.3">
      <c r="A321">
        <v>3644</v>
      </c>
      <c r="B321">
        <v>1</v>
      </c>
      <c r="C321" t="s">
        <v>79</v>
      </c>
      <c r="D321" t="s">
        <v>113</v>
      </c>
      <c r="E321" t="s">
        <v>471</v>
      </c>
      <c r="F321" t="s">
        <v>130</v>
      </c>
      <c r="G321" t="s">
        <v>72</v>
      </c>
      <c r="H321" t="s">
        <v>128</v>
      </c>
      <c r="I321" t="s">
        <v>22</v>
      </c>
      <c r="J321" t="s">
        <v>129</v>
      </c>
      <c r="K321">
        <v>43314.562326388892</v>
      </c>
      <c r="L321">
        <v>43314.609722222223</v>
      </c>
      <c r="M321">
        <v>1.1499999999999997</v>
      </c>
      <c r="N321">
        <v>0</v>
      </c>
      <c r="O321">
        <v>0</v>
      </c>
      <c r="P321">
        <v>71</v>
      </c>
      <c r="Q321">
        <v>2728</v>
      </c>
      <c r="R321">
        <v>0</v>
      </c>
      <c r="S321">
        <v>0</v>
      </c>
      <c r="T321">
        <v>81.649999999999991</v>
      </c>
      <c r="U321">
        <v>3137.2</v>
      </c>
    </row>
    <row r="322" spans="1:21" x14ac:dyDescent="0.3">
      <c r="A322">
        <v>3647</v>
      </c>
      <c r="B322">
        <v>1</v>
      </c>
      <c r="C322" t="s">
        <v>78</v>
      </c>
      <c r="D322" t="s">
        <v>82</v>
      </c>
      <c r="E322" t="s">
        <v>472</v>
      </c>
      <c r="F322" t="s">
        <v>155</v>
      </c>
      <c r="G322" t="s">
        <v>71</v>
      </c>
      <c r="H322" t="s">
        <v>128</v>
      </c>
      <c r="I322" t="s">
        <v>22</v>
      </c>
      <c r="J322" t="s">
        <v>137</v>
      </c>
      <c r="K322">
        <v>43314.581053240741</v>
      </c>
      <c r="L322">
        <v>43314.588194444441</v>
      </c>
      <c r="M322">
        <v>0.18</v>
      </c>
      <c r="N322">
        <v>0</v>
      </c>
      <c r="O322">
        <v>332</v>
      </c>
      <c r="P322">
        <v>0</v>
      </c>
      <c r="Q322">
        <v>0</v>
      </c>
      <c r="R322">
        <v>0</v>
      </c>
      <c r="S322">
        <v>60.760000000000005</v>
      </c>
      <c r="T322">
        <v>0</v>
      </c>
      <c r="U322">
        <v>0</v>
      </c>
    </row>
    <row r="323" spans="1:21" x14ac:dyDescent="0.3">
      <c r="A323">
        <v>3649</v>
      </c>
      <c r="B323">
        <v>1</v>
      </c>
      <c r="C323" t="s">
        <v>79</v>
      </c>
      <c r="D323" t="s">
        <v>124</v>
      </c>
      <c r="E323" t="s">
        <v>473</v>
      </c>
      <c r="F323" t="s">
        <v>136</v>
      </c>
      <c r="G323" t="s">
        <v>72</v>
      </c>
      <c r="H323" t="s">
        <v>128</v>
      </c>
      <c r="I323" t="s">
        <v>22</v>
      </c>
      <c r="J323" t="s">
        <v>137</v>
      </c>
      <c r="K323">
        <v>43314.633101851854</v>
      </c>
      <c r="L323">
        <v>43314.64166666667</v>
      </c>
      <c r="M323">
        <v>0.22</v>
      </c>
      <c r="N323">
        <v>0</v>
      </c>
      <c r="O323">
        <v>55</v>
      </c>
      <c r="P323">
        <v>0</v>
      </c>
      <c r="Q323">
        <v>0</v>
      </c>
      <c r="R323">
        <v>0</v>
      </c>
      <c r="S323">
        <v>11.94</v>
      </c>
      <c r="T323">
        <v>0</v>
      </c>
      <c r="U323">
        <v>0</v>
      </c>
    </row>
    <row r="324" spans="1:21" x14ac:dyDescent="0.3">
      <c r="A324">
        <v>3655</v>
      </c>
      <c r="B324">
        <v>1</v>
      </c>
      <c r="C324" t="s">
        <v>78</v>
      </c>
      <c r="D324" t="s">
        <v>96</v>
      </c>
      <c r="E324" t="s">
        <v>474</v>
      </c>
      <c r="F324" t="s">
        <v>153</v>
      </c>
      <c r="G324" t="s">
        <v>71</v>
      </c>
      <c r="H324" t="s">
        <v>128</v>
      </c>
      <c r="I324" t="s">
        <v>22</v>
      </c>
      <c r="J324" t="s">
        <v>129</v>
      </c>
      <c r="K324">
        <v>43314.560185185182</v>
      </c>
      <c r="L324">
        <v>43314.584027777775</v>
      </c>
      <c r="M324">
        <v>0.58000000000000007</v>
      </c>
      <c r="N324">
        <v>0</v>
      </c>
      <c r="O324">
        <v>0</v>
      </c>
      <c r="P324">
        <v>0</v>
      </c>
      <c r="Q324">
        <v>21</v>
      </c>
      <c r="R324">
        <v>0</v>
      </c>
      <c r="S324">
        <v>0</v>
      </c>
      <c r="T324">
        <v>0</v>
      </c>
      <c r="U324">
        <v>12.239999999999998</v>
      </c>
    </row>
    <row r="325" spans="1:21" x14ac:dyDescent="0.3">
      <c r="A325">
        <v>3658</v>
      </c>
      <c r="B325">
        <v>1</v>
      </c>
      <c r="C325" t="s">
        <v>79</v>
      </c>
      <c r="D325" t="s">
        <v>114</v>
      </c>
      <c r="E325" t="s">
        <v>475</v>
      </c>
      <c r="F325" t="s">
        <v>134</v>
      </c>
      <c r="G325" t="s">
        <v>72</v>
      </c>
      <c r="H325" t="s">
        <v>128</v>
      </c>
      <c r="I325" t="s">
        <v>22</v>
      </c>
      <c r="J325" t="s">
        <v>129</v>
      </c>
      <c r="K325">
        <v>43314.400497685187</v>
      </c>
      <c r="L325">
        <v>43314.588888888888</v>
      </c>
      <c r="M325">
        <v>4.53</v>
      </c>
      <c r="N325">
        <v>0</v>
      </c>
      <c r="O325">
        <v>0</v>
      </c>
      <c r="P325">
        <v>0</v>
      </c>
      <c r="Q325">
        <v>81</v>
      </c>
      <c r="R325">
        <v>0</v>
      </c>
      <c r="S325">
        <v>0</v>
      </c>
      <c r="T325">
        <v>0</v>
      </c>
      <c r="U325">
        <v>367.17</v>
      </c>
    </row>
    <row r="326" spans="1:21" x14ac:dyDescent="0.3">
      <c r="A326">
        <v>3664</v>
      </c>
      <c r="B326">
        <v>1</v>
      </c>
      <c r="C326" t="s">
        <v>78</v>
      </c>
      <c r="D326" t="s">
        <v>88</v>
      </c>
      <c r="E326" t="s">
        <v>476</v>
      </c>
      <c r="F326" t="s">
        <v>149</v>
      </c>
      <c r="G326" t="s">
        <v>71</v>
      </c>
      <c r="H326" t="s">
        <v>128</v>
      </c>
      <c r="I326" t="s">
        <v>22</v>
      </c>
      <c r="J326" t="s">
        <v>129</v>
      </c>
      <c r="K326">
        <v>43314.584490740737</v>
      </c>
      <c r="L326">
        <v>43314.6</v>
      </c>
      <c r="M326">
        <v>0.38</v>
      </c>
      <c r="N326">
        <v>0</v>
      </c>
      <c r="O326">
        <v>37</v>
      </c>
      <c r="P326">
        <v>0</v>
      </c>
      <c r="Q326">
        <v>0</v>
      </c>
      <c r="R326">
        <v>0</v>
      </c>
      <c r="S326">
        <v>14.17</v>
      </c>
      <c r="T326">
        <v>0</v>
      </c>
      <c r="U326">
        <v>0</v>
      </c>
    </row>
    <row r="327" spans="1:21" x14ac:dyDescent="0.3">
      <c r="A327">
        <v>3665</v>
      </c>
      <c r="B327">
        <v>1</v>
      </c>
      <c r="C327" t="s">
        <v>79</v>
      </c>
      <c r="D327" t="s">
        <v>113</v>
      </c>
      <c r="E327" t="s">
        <v>477</v>
      </c>
      <c r="F327" t="s">
        <v>134</v>
      </c>
      <c r="G327" t="s">
        <v>72</v>
      </c>
      <c r="H327" t="s">
        <v>128</v>
      </c>
      <c r="I327" t="s">
        <v>22</v>
      </c>
      <c r="J327" t="s">
        <v>129</v>
      </c>
      <c r="K327">
        <v>43314.549803240741</v>
      </c>
      <c r="L327">
        <v>43314.597916666666</v>
      </c>
      <c r="M327">
        <v>1.1700000000000002</v>
      </c>
      <c r="N327">
        <v>0</v>
      </c>
      <c r="O327">
        <v>1</v>
      </c>
      <c r="P327">
        <v>0</v>
      </c>
      <c r="Q327">
        <v>206</v>
      </c>
      <c r="R327">
        <v>0</v>
      </c>
      <c r="S327">
        <v>1.1700000000000002</v>
      </c>
      <c r="T327">
        <v>0</v>
      </c>
      <c r="U327">
        <v>240.4</v>
      </c>
    </row>
    <row r="328" spans="1:21" x14ac:dyDescent="0.3">
      <c r="A328">
        <v>3667</v>
      </c>
      <c r="B328">
        <v>1</v>
      </c>
      <c r="C328" t="s">
        <v>78</v>
      </c>
      <c r="D328" t="s">
        <v>83</v>
      </c>
      <c r="E328" t="s">
        <v>478</v>
      </c>
      <c r="F328" t="s">
        <v>166</v>
      </c>
      <c r="G328" t="s">
        <v>71</v>
      </c>
      <c r="H328" t="s">
        <v>128</v>
      </c>
      <c r="I328" t="s">
        <v>22</v>
      </c>
      <c r="J328" t="s">
        <v>129</v>
      </c>
      <c r="K328">
        <v>43314.612268518518</v>
      </c>
      <c r="L328">
        <v>43314.614583333336</v>
      </c>
      <c r="M328">
        <v>7.0000000000000007E-2</v>
      </c>
      <c r="N328">
        <v>0</v>
      </c>
      <c r="O328">
        <v>83</v>
      </c>
      <c r="P328">
        <v>0</v>
      </c>
      <c r="Q328">
        <v>0</v>
      </c>
      <c r="R328">
        <v>0</v>
      </c>
      <c r="S328">
        <v>5.56</v>
      </c>
      <c r="T328">
        <v>0</v>
      </c>
      <c r="U328">
        <v>0</v>
      </c>
    </row>
    <row r="329" spans="1:21" x14ac:dyDescent="0.3">
      <c r="A329">
        <v>3669</v>
      </c>
      <c r="B329">
        <v>1</v>
      </c>
      <c r="C329" t="s">
        <v>79</v>
      </c>
      <c r="D329" t="s">
        <v>114</v>
      </c>
      <c r="E329" t="s">
        <v>479</v>
      </c>
      <c r="F329" t="s">
        <v>142</v>
      </c>
      <c r="G329" t="s">
        <v>71</v>
      </c>
      <c r="H329" t="s">
        <v>128</v>
      </c>
      <c r="I329" t="s">
        <v>22</v>
      </c>
      <c r="J329" t="s">
        <v>129</v>
      </c>
      <c r="K329">
        <v>43314.521990740737</v>
      </c>
      <c r="L329">
        <v>43314.612500000003</v>
      </c>
      <c r="M329">
        <v>2.1800000000000002</v>
      </c>
      <c r="N329">
        <v>0</v>
      </c>
      <c r="O329">
        <v>157</v>
      </c>
      <c r="P329">
        <v>0</v>
      </c>
      <c r="Q329">
        <v>0</v>
      </c>
      <c r="R329">
        <v>0</v>
      </c>
      <c r="S329">
        <v>342.26000000000005</v>
      </c>
      <c r="T329">
        <v>0</v>
      </c>
      <c r="U329">
        <v>0</v>
      </c>
    </row>
    <row r="330" spans="1:21" x14ac:dyDescent="0.3">
      <c r="A330">
        <v>3671</v>
      </c>
      <c r="B330">
        <v>1</v>
      </c>
      <c r="C330" t="s">
        <v>78</v>
      </c>
      <c r="D330" t="s">
        <v>103</v>
      </c>
      <c r="E330" t="s">
        <v>480</v>
      </c>
      <c r="F330" t="s">
        <v>157</v>
      </c>
      <c r="G330" t="s">
        <v>71</v>
      </c>
      <c r="H330" t="s">
        <v>128</v>
      </c>
      <c r="I330" t="s">
        <v>22</v>
      </c>
      <c r="J330" t="s">
        <v>129</v>
      </c>
      <c r="K330">
        <v>43314.626157407409</v>
      </c>
      <c r="L330">
        <v>43314.635416666664</v>
      </c>
      <c r="M330">
        <v>0.23</v>
      </c>
      <c r="N330">
        <v>0</v>
      </c>
      <c r="O330">
        <v>3</v>
      </c>
      <c r="P330">
        <v>0</v>
      </c>
      <c r="Q330">
        <v>0</v>
      </c>
      <c r="R330">
        <v>0</v>
      </c>
      <c r="S330">
        <v>0.7</v>
      </c>
      <c r="T330">
        <v>0</v>
      </c>
      <c r="U330">
        <v>0</v>
      </c>
    </row>
    <row r="331" spans="1:21" x14ac:dyDescent="0.3">
      <c r="A331">
        <v>3674</v>
      </c>
      <c r="B331">
        <v>1</v>
      </c>
      <c r="C331" t="s">
        <v>78</v>
      </c>
      <c r="D331" t="s">
        <v>106</v>
      </c>
      <c r="E331" t="s">
        <v>481</v>
      </c>
      <c r="F331" t="s">
        <v>149</v>
      </c>
      <c r="G331" t="s">
        <v>71</v>
      </c>
      <c r="H331" t="s">
        <v>128</v>
      </c>
      <c r="I331" t="s">
        <v>22</v>
      </c>
      <c r="J331" t="s">
        <v>129</v>
      </c>
      <c r="K331">
        <v>43314.518541666665</v>
      </c>
      <c r="L331">
        <v>43314.64166666667</v>
      </c>
      <c r="M331">
        <v>2.9699999999999998</v>
      </c>
      <c r="N331">
        <v>0</v>
      </c>
      <c r="O331">
        <v>0</v>
      </c>
      <c r="P331">
        <v>0</v>
      </c>
      <c r="Q331">
        <v>35</v>
      </c>
      <c r="R331">
        <v>0</v>
      </c>
      <c r="S331">
        <v>0</v>
      </c>
      <c r="T331">
        <v>0</v>
      </c>
      <c r="U331">
        <v>103.85</v>
      </c>
    </row>
    <row r="332" spans="1:21" x14ac:dyDescent="0.3">
      <c r="A332">
        <v>3676</v>
      </c>
      <c r="B332">
        <v>1</v>
      </c>
      <c r="C332" t="s">
        <v>78</v>
      </c>
      <c r="D332" t="s">
        <v>103</v>
      </c>
      <c r="E332" t="s">
        <v>482</v>
      </c>
      <c r="F332" t="s">
        <v>142</v>
      </c>
      <c r="G332" t="s">
        <v>71</v>
      </c>
      <c r="H332" t="s">
        <v>128</v>
      </c>
      <c r="I332" t="s">
        <v>22</v>
      </c>
      <c r="J332" t="s">
        <v>129</v>
      </c>
      <c r="K332">
        <v>43314.633101851854</v>
      </c>
      <c r="L332">
        <v>43314.654861111114</v>
      </c>
      <c r="M332">
        <v>0.53</v>
      </c>
      <c r="N332">
        <v>0</v>
      </c>
      <c r="O332">
        <v>314</v>
      </c>
      <c r="P332">
        <v>0</v>
      </c>
      <c r="Q332">
        <v>0</v>
      </c>
      <c r="R332">
        <v>0</v>
      </c>
      <c r="S332">
        <v>167.36</v>
      </c>
      <c r="T332">
        <v>0</v>
      </c>
      <c r="U332">
        <v>0</v>
      </c>
    </row>
    <row r="333" spans="1:21" x14ac:dyDescent="0.3">
      <c r="A333">
        <v>3677</v>
      </c>
      <c r="B333">
        <v>1</v>
      </c>
      <c r="C333" t="s">
        <v>78</v>
      </c>
      <c r="D333" t="s">
        <v>98</v>
      </c>
      <c r="E333" t="s">
        <v>483</v>
      </c>
      <c r="F333" t="s">
        <v>130</v>
      </c>
      <c r="G333" t="s">
        <v>72</v>
      </c>
      <c r="H333" t="s">
        <v>132</v>
      </c>
      <c r="I333" t="s">
        <v>22</v>
      </c>
      <c r="J333" t="s">
        <v>129</v>
      </c>
      <c r="K333">
        <v>43314.643888888888</v>
      </c>
      <c r="L333">
        <v>43314.645833333336</v>
      </c>
      <c r="M333">
        <v>0.05</v>
      </c>
      <c r="N333">
        <v>0</v>
      </c>
      <c r="O333">
        <v>744</v>
      </c>
      <c r="P333">
        <v>0</v>
      </c>
      <c r="Q333">
        <v>334</v>
      </c>
      <c r="R333">
        <v>0</v>
      </c>
      <c r="S333">
        <v>37.200000000000003</v>
      </c>
      <c r="T333">
        <v>0</v>
      </c>
      <c r="U333">
        <v>16.7</v>
      </c>
    </row>
    <row r="334" spans="1:21" x14ac:dyDescent="0.3">
      <c r="A334">
        <v>3680</v>
      </c>
      <c r="B334">
        <v>1</v>
      </c>
      <c r="C334" t="s">
        <v>78</v>
      </c>
      <c r="D334" t="s">
        <v>82</v>
      </c>
      <c r="E334" t="s">
        <v>484</v>
      </c>
      <c r="F334" t="s">
        <v>174</v>
      </c>
      <c r="G334" t="s">
        <v>71</v>
      </c>
      <c r="H334" t="s">
        <v>128</v>
      </c>
      <c r="I334" t="s">
        <v>22</v>
      </c>
      <c r="J334" t="s">
        <v>129</v>
      </c>
      <c r="K334">
        <v>43314.636597222219</v>
      </c>
      <c r="L334">
        <v>43314.681250000001</v>
      </c>
      <c r="M334">
        <v>1.08</v>
      </c>
      <c r="N334">
        <v>0</v>
      </c>
      <c r="O334">
        <v>79</v>
      </c>
      <c r="P334">
        <v>0</v>
      </c>
      <c r="Q334">
        <v>0</v>
      </c>
      <c r="R334">
        <v>0</v>
      </c>
      <c r="S334">
        <v>85.56</v>
      </c>
      <c r="T334">
        <v>0</v>
      </c>
      <c r="U334">
        <v>0</v>
      </c>
    </row>
    <row r="335" spans="1:21" x14ac:dyDescent="0.3">
      <c r="A335">
        <v>3682</v>
      </c>
      <c r="B335">
        <v>1</v>
      </c>
      <c r="C335" t="s">
        <v>78</v>
      </c>
      <c r="D335" t="s">
        <v>89</v>
      </c>
      <c r="E335" t="s">
        <v>485</v>
      </c>
      <c r="F335" t="s">
        <v>163</v>
      </c>
      <c r="G335" t="s">
        <v>71</v>
      </c>
      <c r="H335" t="s">
        <v>128</v>
      </c>
      <c r="I335" t="s">
        <v>22</v>
      </c>
      <c r="J335" t="s">
        <v>129</v>
      </c>
      <c r="K335">
        <v>43314.636597222219</v>
      </c>
      <c r="L335">
        <v>43314.661805555559</v>
      </c>
      <c r="M335">
        <v>0.62</v>
      </c>
      <c r="N335">
        <v>0</v>
      </c>
      <c r="O335">
        <v>13</v>
      </c>
      <c r="P335">
        <v>0</v>
      </c>
      <c r="Q335">
        <v>0</v>
      </c>
      <c r="R335">
        <v>0</v>
      </c>
      <c r="S335">
        <v>8.02</v>
      </c>
      <c r="T335">
        <v>0</v>
      </c>
      <c r="U335">
        <v>0</v>
      </c>
    </row>
    <row r="336" spans="1:21" x14ac:dyDescent="0.3">
      <c r="A336">
        <v>3683</v>
      </c>
      <c r="B336">
        <v>1</v>
      </c>
      <c r="C336" t="s">
        <v>79</v>
      </c>
      <c r="D336" t="s">
        <v>114</v>
      </c>
      <c r="E336" t="s">
        <v>486</v>
      </c>
      <c r="F336" t="s">
        <v>146</v>
      </c>
      <c r="G336" t="s">
        <v>71</v>
      </c>
      <c r="H336" t="s">
        <v>128</v>
      </c>
      <c r="I336" t="s">
        <v>22</v>
      </c>
      <c r="J336" t="s">
        <v>129</v>
      </c>
      <c r="K336">
        <v>43314.61922453704</v>
      </c>
      <c r="L336">
        <v>43314.663194444445</v>
      </c>
      <c r="M336">
        <v>1.07</v>
      </c>
      <c r="N336">
        <v>0</v>
      </c>
      <c r="O336">
        <v>157</v>
      </c>
      <c r="P336">
        <v>0</v>
      </c>
      <c r="Q336">
        <v>0</v>
      </c>
      <c r="R336">
        <v>0</v>
      </c>
      <c r="S336">
        <v>167.99</v>
      </c>
      <c r="T336">
        <v>0</v>
      </c>
      <c r="U336">
        <v>0</v>
      </c>
    </row>
    <row r="337" spans="1:21" x14ac:dyDescent="0.3">
      <c r="A337">
        <v>3685</v>
      </c>
      <c r="B337">
        <v>1</v>
      </c>
      <c r="C337" t="s">
        <v>79</v>
      </c>
      <c r="D337" t="s">
        <v>117</v>
      </c>
      <c r="E337" t="s">
        <v>487</v>
      </c>
      <c r="F337" t="s">
        <v>134</v>
      </c>
      <c r="G337" t="s">
        <v>72</v>
      </c>
      <c r="H337" t="s">
        <v>128</v>
      </c>
      <c r="I337" t="s">
        <v>22</v>
      </c>
      <c r="J337" t="s">
        <v>129</v>
      </c>
      <c r="K337">
        <v>43314.61922453704</v>
      </c>
      <c r="L337">
        <v>43314.665277777778</v>
      </c>
      <c r="M337">
        <v>1.1200000000000001</v>
      </c>
      <c r="N337">
        <v>0</v>
      </c>
      <c r="O337">
        <v>0</v>
      </c>
      <c r="P337">
        <v>0</v>
      </c>
      <c r="Q337">
        <v>123</v>
      </c>
      <c r="R337">
        <v>0</v>
      </c>
      <c r="S337">
        <v>0</v>
      </c>
      <c r="T337">
        <v>0</v>
      </c>
      <c r="U337">
        <v>137.39000000000001</v>
      </c>
    </row>
    <row r="338" spans="1:21" x14ac:dyDescent="0.3">
      <c r="A338">
        <v>3687</v>
      </c>
      <c r="B338">
        <v>1</v>
      </c>
      <c r="C338" t="s">
        <v>78</v>
      </c>
      <c r="D338" t="s">
        <v>96</v>
      </c>
      <c r="E338" t="s">
        <v>488</v>
      </c>
      <c r="F338" t="s">
        <v>130</v>
      </c>
      <c r="G338" t="s">
        <v>72</v>
      </c>
      <c r="H338" t="s">
        <v>128</v>
      </c>
      <c r="I338" t="s">
        <v>22</v>
      </c>
      <c r="J338" t="s">
        <v>129</v>
      </c>
      <c r="K338">
        <v>43314.667824074073</v>
      </c>
      <c r="L338">
        <v>43314.673611111109</v>
      </c>
      <c r="M338">
        <v>0.15000000000000002</v>
      </c>
      <c r="N338">
        <v>0</v>
      </c>
      <c r="O338">
        <v>549</v>
      </c>
      <c r="P338">
        <v>0</v>
      </c>
      <c r="Q338">
        <v>0</v>
      </c>
      <c r="R338">
        <v>0</v>
      </c>
      <c r="S338">
        <v>82.35</v>
      </c>
      <c r="T338">
        <v>0</v>
      </c>
      <c r="U338">
        <v>0</v>
      </c>
    </row>
    <row r="339" spans="1:21" x14ac:dyDescent="0.3">
      <c r="A339">
        <v>3688</v>
      </c>
      <c r="B339">
        <v>1</v>
      </c>
      <c r="C339" t="s">
        <v>79</v>
      </c>
      <c r="D339" t="s">
        <v>109</v>
      </c>
      <c r="E339" t="s">
        <v>489</v>
      </c>
      <c r="F339" t="s">
        <v>130</v>
      </c>
      <c r="G339" t="s">
        <v>72</v>
      </c>
      <c r="H339" t="s">
        <v>128</v>
      </c>
      <c r="I339" t="s">
        <v>22</v>
      </c>
      <c r="J339" t="s">
        <v>129</v>
      </c>
      <c r="K339">
        <v>43314.605324074073</v>
      </c>
      <c r="L339">
        <v>43314.739583333336</v>
      </c>
      <c r="M339">
        <v>3.23</v>
      </c>
      <c r="N339">
        <v>0</v>
      </c>
      <c r="O339">
        <v>176</v>
      </c>
      <c r="P339">
        <v>0</v>
      </c>
      <c r="Q339">
        <v>0</v>
      </c>
      <c r="R339">
        <v>0</v>
      </c>
      <c r="S339">
        <v>569.01</v>
      </c>
      <c r="T339">
        <v>0</v>
      </c>
      <c r="U339">
        <v>0</v>
      </c>
    </row>
    <row r="340" spans="1:21" x14ac:dyDescent="0.3">
      <c r="A340">
        <v>3689</v>
      </c>
      <c r="B340">
        <v>1</v>
      </c>
      <c r="C340" t="s">
        <v>78</v>
      </c>
      <c r="D340" t="s">
        <v>126</v>
      </c>
      <c r="E340" t="s">
        <v>490</v>
      </c>
      <c r="F340" t="s">
        <v>175</v>
      </c>
      <c r="G340" t="s">
        <v>71</v>
      </c>
      <c r="H340" t="s">
        <v>128</v>
      </c>
      <c r="I340" t="s">
        <v>22</v>
      </c>
      <c r="J340" t="s">
        <v>129</v>
      </c>
      <c r="K340">
        <v>43314.640046296299</v>
      </c>
      <c r="L340">
        <v>43314.69027777778</v>
      </c>
      <c r="M340">
        <v>1.22</v>
      </c>
      <c r="N340">
        <v>0</v>
      </c>
      <c r="O340">
        <v>10</v>
      </c>
      <c r="P340">
        <v>0</v>
      </c>
      <c r="Q340">
        <v>60</v>
      </c>
      <c r="R340">
        <v>0</v>
      </c>
      <c r="S340">
        <v>12.17</v>
      </c>
      <c r="T340">
        <v>0</v>
      </c>
      <c r="U340">
        <v>73.02</v>
      </c>
    </row>
    <row r="341" spans="1:21" x14ac:dyDescent="0.3">
      <c r="A341">
        <v>3690</v>
      </c>
      <c r="B341">
        <v>1</v>
      </c>
      <c r="C341" t="s">
        <v>79</v>
      </c>
      <c r="D341" t="s">
        <v>109</v>
      </c>
      <c r="E341" t="s">
        <v>491</v>
      </c>
      <c r="F341" t="s">
        <v>146</v>
      </c>
      <c r="G341" t="s">
        <v>71</v>
      </c>
      <c r="H341" t="s">
        <v>128</v>
      </c>
      <c r="I341" t="s">
        <v>22</v>
      </c>
      <c r="J341" t="s">
        <v>129</v>
      </c>
      <c r="K341">
        <v>43314.605324074073</v>
      </c>
      <c r="L341">
        <v>43314.681250000001</v>
      </c>
      <c r="M341">
        <v>1.83</v>
      </c>
      <c r="N341">
        <v>0</v>
      </c>
      <c r="O341">
        <v>34</v>
      </c>
      <c r="P341">
        <v>0</v>
      </c>
      <c r="Q341">
        <v>5</v>
      </c>
      <c r="R341">
        <v>0</v>
      </c>
      <c r="S341">
        <v>62.32</v>
      </c>
      <c r="T341">
        <v>0</v>
      </c>
      <c r="U341">
        <v>9.17</v>
      </c>
    </row>
    <row r="342" spans="1:21" x14ac:dyDescent="0.3">
      <c r="A342">
        <v>3692</v>
      </c>
      <c r="B342">
        <v>1</v>
      </c>
      <c r="C342" t="s">
        <v>79</v>
      </c>
      <c r="D342" t="s">
        <v>111</v>
      </c>
      <c r="E342" t="s">
        <v>492</v>
      </c>
      <c r="F342" t="s">
        <v>161</v>
      </c>
      <c r="G342" t="s">
        <v>72</v>
      </c>
      <c r="H342" t="s">
        <v>128</v>
      </c>
      <c r="I342" t="s">
        <v>22</v>
      </c>
      <c r="J342" t="s">
        <v>129</v>
      </c>
      <c r="K342">
        <v>43314.660879629628</v>
      </c>
      <c r="L342">
        <v>43314.68472222222</v>
      </c>
      <c r="M342">
        <v>0.58000000000000007</v>
      </c>
      <c r="N342">
        <v>0</v>
      </c>
      <c r="O342">
        <v>0</v>
      </c>
      <c r="P342">
        <v>11</v>
      </c>
      <c r="Q342">
        <v>711</v>
      </c>
      <c r="R342">
        <v>0</v>
      </c>
      <c r="S342">
        <v>0</v>
      </c>
      <c r="T342">
        <v>6.41</v>
      </c>
      <c r="U342">
        <v>414.51</v>
      </c>
    </row>
    <row r="343" spans="1:21" x14ac:dyDescent="0.3">
      <c r="A343">
        <v>3695</v>
      </c>
      <c r="B343">
        <v>1</v>
      </c>
      <c r="C343" t="s">
        <v>79</v>
      </c>
      <c r="D343" t="s">
        <v>118</v>
      </c>
      <c r="E343" t="s">
        <v>493</v>
      </c>
      <c r="F343" t="s">
        <v>131</v>
      </c>
      <c r="G343" t="s">
        <v>72</v>
      </c>
      <c r="H343" t="s">
        <v>128</v>
      </c>
      <c r="I343" t="s">
        <v>22</v>
      </c>
      <c r="J343" t="s">
        <v>129</v>
      </c>
      <c r="K343">
        <v>43314.518541666665</v>
      </c>
      <c r="L343">
        <v>43314.691666666666</v>
      </c>
      <c r="M343">
        <v>4.17</v>
      </c>
      <c r="N343">
        <v>1</v>
      </c>
      <c r="O343">
        <v>377</v>
      </c>
      <c r="P343">
        <v>0</v>
      </c>
      <c r="Q343">
        <v>84</v>
      </c>
      <c r="R343">
        <v>4.17</v>
      </c>
      <c r="S343">
        <v>1570.96</v>
      </c>
      <c r="T343">
        <v>0</v>
      </c>
      <c r="U343">
        <v>350.03</v>
      </c>
    </row>
    <row r="344" spans="1:21" x14ac:dyDescent="0.3">
      <c r="A344">
        <v>3696</v>
      </c>
      <c r="B344">
        <v>1</v>
      </c>
      <c r="C344" t="s">
        <v>79</v>
      </c>
      <c r="D344" t="s">
        <v>124</v>
      </c>
      <c r="E344" t="s">
        <v>494</v>
      </c>
      <c r="F344" t="s">
        <v>149</v>
      </c>
      <c r="G344" t="s">
        <v>71</v>
      </c>
      <c r="H344" t="s">
        <v>128</v>
      </c>
      <c r="I344" t="s">
        <v>22</v>
      </c>
      <c r="J344" t="s">
        <v>129</v>
      </c>
      <c r="K344">
        <v>43314.633090277777</v>
      </c>
      <c r="L344">
        <v>43314.693055555559</v>
      </c>
      <c r="M344">
        <v>1.45</v>
      </c>
      <c r="N344">
        <v>0</v>
      </c>
      <c r="O344">
        <v>135</v>
      </c>
      <c r="P344">
        <v>0</v>
      </c>
      <c r="Q344">
        <v>0</v>
      </c>
      <c r="R344">
        <v>0</v>
      </c>
      <c r="S344">
        <v>195.75</v>
      </c>
      <c r="T344">
        <v>0</v>
      </c>
      <c r="U344">
        <v>0</v>
      </c>
    </row>
    <row r="345" spans="1:21" x14ac:dyDescent="0.3">
      <c r="A345">
        <v>3701</v>
      </c>
      <c r="B345">
        <v>1</v>
      </c>
      <c r="C345" t="s">
        <v>78</v>
      </c>
      <c r="D345" t="s">
        <v>103</v>
      </c>
      <c r="E345" t="s">
        <v>495</v>
      </c>
      <c r="F345" t="s">
        <v>142</v>
      </c>
      <c r="G345" t="s">
        <v>71</v>
      </c>
      <c r="H345" t="s">
        <v>128</v>
      </c>
      <c r="I345" t="s">
        <v>22</v>
      </c>
      <c r="J345" t="s">
        <v>129</v>
      </c>
      <c r="K345">
        <v>43314.719918981478</v>
      </c>
      <c r="L345">
        <v>43314.726388888892</v>
      </c>
      <c r="M345">
        <v>0.17</v>
      </c>
      <c r="N345">
        <v>0</v>
      </c>
      <c r="O345">
        <v>34</v>
      </c>
      <c r="P345">
        <v>0</v>
      </c>
      <c r="Q345">
        <v>0</v>
      </c>
      <c r="R345">
        <v>0</v>
      </c>
      <c r="S345">
        <v>5.68</v>
      </c>
      <c r="T345">
        <v>0</v>
      </c>
      <c r="U345">
        <v>0</v>
      </c>
    </row>
    <row r="346" spans="1:21" x14ac:dyDescent="0.3">
      <c r="A346">
        <v>3704</v>
      </c>
      <c r="B346">
        <v>1</v>
      </c>
      <c r="C346" t="s">
        <v>78</v>
      </c>
      <c r="D346" t="s">
        <v>91</v>
      </c>
      <c r="E346" t="s">
        <v>496</v>
      </c>
      <c r="F346" t="s">
        <v>164</v>
      </c>
      <c r="G346" t="s">
        <v>71</v>
      </c>
      <c r="H346" t="s">
        <v>128</v>
      </c>
      <c r="I346" t="s">
        <v>22</v>
      </c>
      <c r="J346" t="s">
        <v>129</v>
      </c>
      <c r="K346">
        <v>43314.41443287037</v>
      </c>
      <c r="L346">
        <v>43314.709027777775</v>
      </c>
      <c r="M346">
        <v>7.08</v>
      </c>
      <c r="N346">
        <v>0</v>
      </c>
      <c r="O346">
        <v>53</v>
      </c>
      <c r="P346">
        <v>0</v>
      </c>
      <c r="Q346">
        <v>0</v>
      </c>
      <c r="R346">
        <v>0</v>
      </c>
      <c r="S346">
        <v>375.4</v>
      </c>
      <c r="T346">
        <v>0</v>
      </c>
      <c r="U346">
        <v>0</v>
      </c>
    </row>
    <row r="347" spans="1:21" x14ac:dyDescent="0.3">
      <c r="A347">
        <v>3705</v>
      </c>
      <c r="B347">
        <v>1</v>
      </c>
      <c r="C347" t="s">
        <v>78</v>
      </c>
      <c r="D347" t="s">
        <v>103</v>
      </c>
      <c r="E347" t="s">
        <v>497</v>
      </c>
      <c r="F347" t="s">
        <v>149</v>
      </c>
      <c r="G347" t="s">
        <v>71</v>
      </c>
      <c r="H347" t="s">
        <v>128</v>
      </c>
      <c r="I347" t="s">
        <v>22</v>
      </c>
      <c r="J347" t="s">
        <v>129</v>
      </c>
      <c r="K347">
        <v>43314.653946759259</v>
      </c>
      <c r="L347">
        <v>43314.711805555555</v>
      </c>
      <c r="M347">
        <v>1.4</v>
      </c>
      <c r="N347">
        <v>0</v>
      </c>
      <c r="O347">
        <v>147</v>
      </c>
      <c r="P347">
        <v>0</v>
      </c>
      <c r="Q347">
        <v>0</v>
      </c>
      <c r="R347">
        <v>0</v>
      </c>
      <c r="S347">
        <v>205.8</v>
      </c>
      <c r="T347">
        <v>0</v>
      </c>
      <c r="U347">
        <v>0</v>
      </c>
    </row>
    <row r="348" spans="1:21" x14ac:dyDescent="0.3">
      <c r="A348">
        <v>3706</v>
      </c>
      <c r="B348">
        <v>1</v>
      </c>
      <c r="C348" t="s">
        <v>78</v>
      </c>
      <c r="D348" t="s">
        <v>91</v>
      </c>
      <c r="E348" t="s">
        <v>496</v>
      </c>
      <c r="F348" t="s">
        <v>164</v>
      </c>
      <c r="G348" t="s">
        <v>71</v>
      </c>
      <c r="H348" t="s">
        <v>128</v>
      </c>
      <c r="I348" t="s">
        <v>22</v>
      </c>
      <c r="J348" t="s">
        <v>129</v>
      </c>
      <c r="K348">
        <v>43314.417881944442</v>
      </c>
      <c r="L348">
        <v>43314.711805555555</v>
      </c>
      <c r="M348">
        <v>7.07</v>
      </c>
      <c r="N348">
        <v>0</v>
      </c>
      <c r="O348">
        <v>53</v>
      </c>
      <c r="P348">
        <v>0</v>
      </c>
      <c r="Q348">
        <v>0</v>
      </c>
      <c r="R348">
        <v>0</v>
      </c>
      <c r="S348">
        <v>374.55</v>
      </c>
      <c r="T348">
        <v>0</v>
      </c>
      <c r="U348">
        <v>0</v>
      </c>
    </row>
    <row r="349" spans="1:21" x14ac:dyDescent="0.3">
      <c r="A349">
        <v>3707</v>
      </c>
      <c r="B349">
        <v>1</v>
      </c>
      <c r="C349" t="s">
        <v>79</v>
      </c>
      <c r="D349" t="s">
        <v>119</v>
      </c>
      <c r="E349" t="s">
        <v>498</v>
      </c>
      <c r="F349" t="s">
        <v>130</v>
      </c>
      <c r="G349" t="s">
        <v>72</v>
      </c>
      <c r="H349" t="s">
        <v>128</v>
      </c>
      <c r="I349" t="s">
        <v>22</v>
      </c>
      <c r="J349" t="s">
        <v>129</v>
      </c>
      <c r="K349">
        <v>43314.702546296299</v>
      </c>
      <c r="L349">
        <v>43314.713194444441</v>
      </c>
      <c r="M349">
        <v>0.27</v>
      </c>
      <c r="N349">
        <v>0</v>
      </c>
      <c r="O349">
        <v>1688</v>
      </c>
      <c r="P349">
        <v>1</v>
      </c>
      <c r="Q349">
        <v>2381</v>
      </c>
      <c r="R349">
        <v>0</v>
      </c>
      <c r="S349">
        <v>450.7</v>
      </c>
      <c r="T349">
        <v>0.27</v>
      </c>
      <c r="U349">
        <v>635.73</v>
      </c>
    </row>
    <row r="350" spans="1:21" x14ac:dyDescent="0.3">
      <c r="A350">
        <v>3708</v>
      </c>
      <c r="B350">
        <v>1</v>
      </c>
      <c r="C350" t="s">
        <v>78</v>
      </c>
      <c r="D350" t="s">
        <v>88</v>
      </c>
      <c r="E350" t="s">
        <v>499</v>
      </c>
      <c r="F350" t="s">
        <v>149</v>
      </c>
      <c r="G350" t="s">
        <v>71</v>
      </c>
      <c r="H350" t="s">
        <v>128</v>
      </c>
      <c r="I350" t="s">
        <v>22</v>
      </c>
      <c r="J350" t="s">
        <v>129</v>
      </c>
      <c r="K350">
        <v>43314.719930555555</v>
      </c>
      <c r="L350">
        <v>43314.724305555559</v>
      </c>
      <c r="M350">
        <v>0.12000000000000001</v>
      </c>
      <c r="N350">
        <v>0</v>
      </c>
      <c r="O350">
        <v>57</v>
      </c>
      <c r="P350">
        <v>0</v>
      </c>
      <c r="Q350">
        <v>0</v>
      </c>
      <c r="R350">
        <v>0</v>
      </c>
      <c r="S350">
        <v>6.67</v>
      </c>
      <c r="T350">
        <v>0</v>
      </c>
      <c r="U350">
        <v>0</v>
      </c>
    </row>
    <row r="351" spans="1:21" x14ac:dyDescent="0.3">
      <c r="A351">
        <v>3710</v>
      </c>
      <c r="B351">
        <v>1</v>
      </c>
      <c r="C351" t="s">
        <v>78</v>
      </c>
      <c r="D351" t="s">
        <v>91</v>
      </c>
      <c r="E351" t="s">
        <v>500</v>
      </c>
      <c r="F351" t="s">
        <v>153</v>
      </c>
      <c r="G351" t="s">
        <v>71</v>
      </c>
      <c r="H351" t="s">
        <v>128</v>
      </c>
      <c r="I351" t="s">
        <v>22</v>
      </c>
      <c r="J351" t="s">
        <v>129</v>
      </c>
      <c r="K351">
        <v>43314.709490740737</v>
      </c>
      <c r="L351">
        <v>43314.716666666667</v>
      </c>
      <c r="M351">
        <v>0.18</v>
      </c>
      <c r="N351">
        <v>0</v>
      </c>
      <c r="O351">
        <v>84</v>
      </c>
      <c r="P351">
        <v>0</v>
      </c>
      <c r="Q351">
        <v>0</v>
      </c>
      <c r="R351">
        <v>0</v>
      </c>
      <c r="S351">
        <v>15.370000000000001</v>
      </c>
      <c r="T351">
        <v>0</v>
      </c>
      <c r="U351">
        <v>0</v>
      </c>
    </row>
    <row r="352" spans="1:21" x14ac:dyDescent="0.3">
      <c r="A352">
        <v>3713</v>
      </c>
      <c r="B352">
        <v>1</v>
      </c>
      <c r="C352" t="s">
        <v>78</v>
      </c>
      <c r="D352" t="s">
        <v>80</v>
      </c>
      <c r="E352" t="s">
        <v>501</v>
      </c>
      <c r="F352" t="s">
        <v>149</v>
      </c>
      <c r="G352" t="s">
        <v>71</v>
      </c>
      <c r="H352" t="s">
        <v>128</v>
      </c>
      <c r="I352" t="s">
        <v>22</v>
      </c>
      <c r="J352" t="s">
        <v>129</v>
      </c>
      <c r="K352">
        <v>43314.685196759259</v>
      </c>
      <c r="L352">
        <v>43314.725694444445</v>
      </c>
      <c r="M352">
        <v>0.98</v>
      </c>
      <c r="N352">
        <v>0</v>
      </c>
      <c r="O352">
        <v>164</v>
      </c>
      <c r="P352">
        <v>0</v>
      </c>
      <c r="Q352">
        <v>0</v>
      </c>
      <c r="R352">
        <v>0</v>
      </c>
      <c r="S352">
        <v>161.20999999999998</v>
      </c>
      <c r="T352">
        <v>0</v>
      </c>
      <c r="U352">
        <v>0</v>
      </c>
    </row>
    <row r="353" spans="1:21" x14ac:dyDescent="0.3">
      <c r="A353">
        <v>3714</v>
      </c>
      <c r="B353">
        <v>1</v>
      </c>
      <c r="C353" t="s">
        <v>78</v>
      </c>
      <c r="D353" t="s">
        <v>86</v>
      </c>
      <c r="E353" t="s">
        <v>502</v>
      </c>
      <c r="F353" t="s">
        <v>142</v>
      </c>
      <c r="G353" t="s">
        <v>71</v>
      </c>
      <c r="H353" t="s">
        <v>128</v>
      </c>
      <c r="I353" t="s">
        <v>22</v>
      </c>
      <c r="J353" t="s">
        <v>129</v>
      </c>
      <c r="K353">
        <v>43314.723425925928</v>
      </c>
      <c r="L353">
        <v>43314.759027777778</v>
      </c>
      <c r="M353">
        <v>0.87000000000000011</v>
      </c>
      <c r="N353">
        <v>0</v>
      </c>
      <c r="O353">
        <v>0</v>
      </c>
      <c r="P353">
        <v>0</v>
      </c>
      <c r="Q353">
        <v>26</v>
      </c>
      <c r="R353">
        <v>0</v>
      </c>
      <c r="S353">
        <v>0</v>
      </c>
      <c r="T353">
        <v>0</v>
      </c>
      <c r="U353">
        <v>22.54</v>
      </c>
    </row>
    <row r="354" spans="1:21" x14ac:dyDescent="0.3">
      <c r="A354">
        <v>3716</v>
      </c>
      <c r="B354">
        <v>1</v>
      </c>
      <c r="C354" t="s">
        <v>79</v>
      </c>
      <c r="D354" t="s">
        <v>111</v>
      </c>
      <c r="E354" t="s">
        <v>503</v>
      </c>
      <c r="F354" t="s">
        <v>148</v>
      </c>
      <c r="G354" t="s">
        <v>71</v>
      </c>
      <c r="H354" t="s">
        <v>128</v>
      </c>
      <c r="I354" t="s">
        <v>22</v>
      </c>
      <c r="J354" t="s">
        <v>129</v>
      </c>
      <c r="K354">
        <v>43314.702592592592</v>
      </c>
      <c r="L354">
        <v>43314.816666666666</v>
      </c>
      <c r="M354">
        <v>2.75</v>
      </c>
      <c r="N354">
        <v>0</v>
      </c>
      <c r="O354">
        <v>0</v>
      </c>
      <c r="P354">
        <v>0</v>
      </c>
      <c r="Q354">
        <v>7</v>
      </c>
      <c r="R354">
        <v>0</v>
      </c>
      <c r="S354">
        <v>0</v>
      </c>
      <c r="T354">
        <v>0</v>
      </c>
      <c r="U354">
        <v>19.25</v>
      </c>
    </row>
    <row r="355" spans="1:21" x14ac:dyDescent="0.3">
      <c r="A355">
        <v>3717</v>
      </c>
      <c r="B355">
        <v>1</v>
      </c>
      <c r="C355" t="s">
        <v>79</v>
      </c>
      <c r="D355" t="s">
        <v>114</v>
      </c>
      <c r="E355" t="s">
        <v>504</v>
      </c>
      <c r="F355" t="s">
        <v>173</v>
      </c>
      <c r="G355" t="s">
        <v>72</v>
      </c>
      <c r="H355" t="s">
        <v>128</v>
      </c>
      <c r="I355" t="s">
        <v>22</v>
      </c>
      <c r="J355" t="s">
        <v>129</v>
      </c>
      <c r="K355">
        <v>43314.71597222222</v>
      </c>
      <c r="L355">
        <v>43314.761111111111</v>
      </c>
      <c r="M355">
        <v>1.08</v>
      </c>
      <c r="N355">
        <v>0</v>
      </c>
      <c r="O355">
        <v>0</v>
      </c>
      <c r="P355">
        <v>8</v>
      </c>
      <c r="Q355">
        <v>1227</v>
      </c>
      <c r="R355">
        <v>0</v>
      </c>
      <c r="S355">
        <v>0</v>
      </c>
      <c r="T355">
        <v>8.66</v>
      </c>
      <c r="U355">
        <v>1328.84</v>
      </c>
    </row>
    <row r="356" spans="1:21" x14ac:dyDescent="0.3">
      <c r="A356">
        <v>3718</v>
      </c>
      <c r="B356">
        <v>1</v>
      </c>
      <c r="C356" t="s">
        <v>78</v>
      </c>
      <c r="D356" t="s">
        <v>103</v>
      </c>
      <c r="E356" t="s">
        <v>505</v>
      </c>
      <c r="F356" t="s">
        <v>174</v>
      </c>
      <c r="G356" t="s">
        <v>71</v>
      </c>
      <c r="H356" t="s">
        <v>128</v>
      </c>
      <c r="I356" t="s">
        <v>22</v>
      </c>
      <c r="J356" t="s">
        <v>129</v>
      </c>
      <c r="K356">
        <v>43314.601863425924</v>
      </c>
      <c r="L356">
        <v>43314.724305555559</v>
      </c>
      <c r="M356">
        <v>2.9499999999999997</v>
      </c>
      <c r="N356">
        <v>1</v>
      </c>
      <c r="O356">
        <v>1494</v>
      </c>
      <c r="P356">
        <v>0</v>
      </c>
      <c r="Q356">
        <v>134</v>
      </c>
      <c r="R356">
        <v>2.9499999999999997</v>
      </c>
      <c r="S356">
        <v>4407.3</v>
      </c>
      <c r="T356">
        <v>0</v>
      </c>
      <c r="U356">
        <v>395.3</v>
      </c>
    </row>
    <row r="357" spans="1:21" x14ac:dyDescent="0.3">
      <c r="A357">
        <v>3719</v>
      </c>
      <c r="B357">
        <v>1</v>
      </c>
      <c r="C357" t="s">
        <v>79</v>
      </c>
      <c r="D357" t="s">
        <v>116</v>
      </c>
      <c r="E357" t="s">
        <v>506</v>
      </c>
      <c r="F357" t="s">
        <v>159</v>
      </c>
      <c r="G357" t="s">
        <v>71</v>
      </c>
      <c r="H357" t="s">
        <v>128</v>
      </c>
      <c r="I357" t="s">
        <v>22</v>
      </c>
      <c r="J357" t="s">
        <v>129</v>
      </c>
      <c r="K357">
        <v>43314.674768518518</v>
      </c>
      <c r="L357">
        <v>43314.726388888892</v>
      </c>
      <c r="M357">
        <v>1.25</v>
      </c>
      <c r="N357">
        <v>0</v>
      </c>
      <c r="O357">
        <v>189</v>
      </c>
      <c r="P357">
        <v>0</v>
      </c>
      <c r="Q357">
        <v>0</v>
      </c>
      <c r="R357">
        <v>0</v>
      </c>
      <c r="S357">
        <v>236.25</v>
      </c>
      <c r="T357">
        <v>0</v>
      </c>
      <c r="U357">
        <v>0</v>
      </c>
    </row>
    <row r="358" spans="1:21" x14ac:dyDescent="0.3">
      <c r="A358">
        <v>3720</v>
      </c>
      <c r="B358">
        <v>1</v>
      </c>
      <c r="C358" t="s">
        <v>78</v>
      </c>
      <c r="D358" t="s">
        <v>106</v>
      </c>
      <c r="E358" t="s">
        <v>507</v>
      </c>
      <c r="F358" t="s">
        <v>146</v>
      </c>
      <c r="G358" t="s">
        <v>71</v>
      </c>
      <c r="H358" t="s">
        <v>128</v>
      </c>
      <c r="I358" t="s">
        <v>22</v>
      </c>
      <c r="J358" t="s">
        <v>129</v>
      </c>
      <c r="K358">
        <v>43314.660891203705</v>
      </c>
      <c r="L358">
        <v>43314.727777777778</v>
      </c>
      <c r="M358">
        <v>1.62</v>
      </c>
      <c r="N358">
        <v>0</v>
      </c>
      <c r="O358">
        <v>0</v>
      </c>
      <c r="P358">
        <v>0</v>
      </c>
      <c r="Q358">
        <v>149</v>
      </c>
      <c r="R358">
        <v>0</v>
      </c>
      <c r="S358">
        <v>0</v>
      </c>
      <c r="T358">
        <v>0</v>
      </c>
      <c r="U358">
        <v>240.93</v>
      </c>
    </row>
    <row r="359" spans="1:21" x14ac:dyDescent="0.3">
      <c r="A359">
        <v>3721</v>
      </c>
      <c r="B359">
        <v>1</v>
      </c>
      <c r="C359" t="s">
        <v>78</v>
      </c>
      <c r="D359" t="s">
        <v>90</v>
      </c>
      <c r="E359" t="s">
        <v>508</v>
      </c>
      <c r="F359" t="s">
        <v>163</v>
      </c>
      <c r="G359" t="s">
        <v>71</v>
      </c>
      <c r="H359" t="s">
        <v>128</v>
      </c>
      <c r="I359" t="s">
        <v>22</v>
      </c>
      <c r="J359" t="s">
        <v>129</v>
      </c>
      <c r="K359">
        <v>43314.706018518518</v>
      </c>
      <c r="L359">
        <v>43314.727777777778</v>
      </c>
      <c r="M359">
        <v>0.53</v>
      </c>
      <c r="N359">
        <v>0</v>
      </c>
      <c r="O359">
        <v>76</v>
      </c>
      <c r="P359">
        <v>0</v>
      </c>
      <c r="Q359">
        <v>0</v>
      </c>
      <c r="R359">
        <v>0</v>
      </c>
      <c r="S359">
        <v>40.51</v>
      </c>
      <c r="T359">
        <v>0</v>
      </c>
      <c r="U359">
        <v>0</v>
      </c>
    </row>
    <row r="360" spans="1:21" x14ac:dyDescent="0.3">
      <c r="A360">
        <v>3723</v>
      </c>
      <c r="B360">
        <v>1</v>
      </c>
      <c r="C360" t="s">
        <v>78</v>
      </c>
      <c r="D360" t="s">
        <v>100</v>
      </c>
      <c r="E360" t="s">
        <v>509</v>
      </c>
      <c r="F360" t="s">
        <v>130</v>
      </c>
      <c r="G360" t="s">
        <v>72</v>
      </c>
      <c r="H360" t="s">
        <v>128</v>
      </c>
      <c r="I360" t="s">
        <v>22</v>
      </c>
      <c r="J360" t="s">
        <v>129</v>
      </c>
      <c r="K360">
        <v>43314.71298611111</v>
      </c>
      <c r="L360">
        <v>43314.727777777778</v>
      </c>
      <c r="M360">
        <v>0.37</v>
      </c>
      <c r="N360">
        <v>0</v>
      </c>
      <c r="O360">
        <v>1</v>
      </c>
      <c r="P360">
        <v>0</v>
      </c>
      <c r="Q360">
        <v>10</v>
      </c>
      <c r="R360">
        <v>0</v>
      </c>
      <c r="S360">
        <v>0.37</v>
      </c>
      <c r="T360">
        <v>0</v>
      </c>
      <c r="U360">
        <v>3.67</v>
      </c>
    </row>
    <row r="361" spans="1:21" x14ac:dyDescent="0.3">
      <c r="A361">
        <v>3725</v>
      </c>
      <c r="B361">
        <v>1</v>
      </c>
      <c r="C361" t="s">
        <v>78</v>
      </c>
      <c r="D361" t="s">
        <v>104</v>
      </c>
      <c r="E361" t="s">
        <v>351</v>
      </c>
      <c r="F361" t="s">
        <v>130</v>
      </c>
      <c r="G361" t="s">
        <v>72</v>
      </c>
      <c r="H361" t="s">
        <v>128</v>
      </c>
      <c r="I361" t="s">
        <v>22</v>
      </c>
      <c r="J361" t="s">
        <v>129</v>
      </c>
      <c r="K361">
        <v>43314.719918981478</v>
      </c>
      <c r="L361">
        <v>43314.726388888892</v>
      </c>
      <c r="M361">
        <v>0.17</v>
      </c>
      <c r="N361">
        <v>0</v>
      </c>
      <c r="O361">
        <v>376</v>
      </c>
      <c r="P361">
        <v>0</v>
      </c>
      <c r="Q361">
        <v>0</v>
      </c>
      <c r="R361">
        <v>0</v>
      </c>
      <c r="S361">
        <v>62.790000000000006</v>
      </c>
      <c r="T361">
        <v>0</v>
      </c>
      <c r="U361">
        <v>0</v>
      </c>
    </row>
    <row r="362" spans="1:21" x14ac:dyDescent="0.3">
      <c r="A362">
        <v>3727</v>
      </c>
      <c r="B362">
        <v>1</v>
      </c>
      <c r="C362" t="s">
        <v>78</v>
      </c>
      <c r="D362" t="s">
        <v>103</v>
      </c>
      <c r="E362" t="s">
        <v>510</v>
      </c>
      <c r="F362" t="s">
        <v>149</v>
      </c>
      <c r="G362" t="s">
        <v>71</v>
      </c>
      <c r="H362" t="s">
        <v>128</v>
      </c>
      <c r="I362" t="s">
        <v>22</v>
      </c>
      <c r="J362" t="s">
        <v>129</v>
      </c>
      <c r="K362">
        <v>43314.685185185182</v>
      </c>
      <c r="L362">
        <v>43314.740277777775</v>
      </c>
      <c r="M362">
        <v>1.33</v>
      </c>
      <c r="N362">
        <v>0</v>
      </c>
      <c r="O362">
        <v>0</v>
      </c>
      <c r="P362">
        <v>0</v>
      </c>
      <c r="Q362">
        <v>54</v>
      </c>
      <c r="R362">
        <v>0</v>
      </c>
      <c r="S362">
        <v>0</v>
      </c>
      <c r="T362">
        <v>0</v>
      </c>
      <c r="U362">
        <v>71.98</v>
      </c>
    </row>
    <row r="363" spans="1:21" x14ac:dyDescent="0.3">
      <c r="A363">
        <v>3728</v>
      </c>
      <c r="B363">
        <v>1</v>
      </c>
      <c r="C363" t="s">
        <v>78</v>
      </c>
      <c r="D363" t="s">
        <v>92</v>
      </c>
      <c r="E363" t="s">
        <v>393</v>
      </c>
      <c r="F363" t="s">
        <v>153</v>
      </c>
      <c r="G363" t="s">
        <v>71</v>
      </c>
      <c r="H363" t="s">
        <v>128</v>
      </c>
      <c r="I363" t="s">
        <v>22</v>
      </c>
      <c r="J363" t="s">
        <v>129</v>
      </c>
      <c r="K363">
        <v>43314.71298611111</v>
      </c>
      <c r="L363">
        <v>43314.73333333333</v>
      </c>
      <c r="M363">
        <v>0.5</v>
      </c>
      <c r="N363">
        <v>0</v>
      </c>
      <c r="O363">
        <v>8</v>
      </c>
      <c r="P363">
        <v>0</v>
      </c>
      <c r="Q363">
        <v>1</v>
      </c>
      <c r="R363">
        <v>0</v>
      </c>
      <c r="S363">
        <v>4</v>
      </c>
      <c r="T363">
        <v>0</v>
      </c>
      <c r="U363">
        <v>0.5</v>
      </c>
    </row>
    <row r="364" spans="1:21" x14ac:dyDescent="0.3">
      <c r="A364">
        <v>3730</v>
      </c>
      <c r="B364">
        <v>1</v>
      </c>
      <c r="C364" t="s">
        <v>78</v>
      </c>
      <c r="D364" t="s">
        <v>88</v>
      </c>
      <c r="E364" t="s">
        <v>511</v>
      </c>
      <c r="F364" t="s">
        <v>146</v>
      </c>
      <c r="G364" t="s">
        <v>71</v>
      </c>
      <c r="H364" t="s">
        <v>128</v>
      </c>
      <c r="I364" t="s">
        <v>22</v>
      </c>
      <c r="J364" t="s">
        <v>129</v>
      </c>
      <c r="K364">
        <v>43314.747685185182</v>
      </c>
      <c r="L364">
        <v>43314.752083333333</v>
      </c>
      <c r="M364">
        <v>0.12000000000000001</v>
      </c>
      <c r="N364">
        <v>0</v>
      </c>
      <c r="O364">
        <v>874</v>
      </c>
      <c r="P364">
        <v>0</v>
      </c>
      <c r="Q364">
        <v>0</v>
      </c>
      <c r="R364">
        <v>0</v>
      </c>
      <c r="S364">
        <v>102.26</v>
      </c>
      <c r="T364">
        <v>0</v>
      </c>
      <c r="U364">
        <v>0</v>
      </c>
    </row>
    <row r="365" spans="1:21" x14ac:dyDescent="0.3">
      <c r="A365">
        <v>3734</v>
      </c>
      <c r="B365">
        <v>1</v>
      </c>
      <c r="C365" t="s">
        <v>78</v>
      </c>
      <c r="D365" t="s">
        <v>82</v>
      </c>
      <c r="E365" t="s">
        <v>512</v>
      </c>
      <c r="F365" t="s">
        <v>146</v>
      </c>
      <c r="G365" t="s">
        <v>71</v>
      </c>
      <c r="H365" t="s">
        <v>128</v>
      </c>
      <c r="I365" t="s">
        <v>22</v>
      </c>
      <c r="J365" t="s">
        <v>129</v>
      </c>
      <c r="K365">
        <v>43314.58797453704</v>
      </c>
      <c r="L365">
        <v>43314.743750000001</v>
      </c>
      <c r="M365">
        <v>3.75</v>
      </c>
      <c r="N365">
        <v>0</v>
      </c>
      <c r="O365">
        <v>12</v>
      </c>
      <c r="P365">
        <v>0</v>
      </c>
      <c r="Q365">
        <v>121</v>
      </c>
      <c r="R365">
        <v>0</v>
      </c>
      <c r="S365">
        <v>45</v>
      </c>
      <c r="T365">
        <v>0</v>
      </c>
      <c r="U365">
        <v>453.75</v>
      </c>
    </row>
    <row r="366" spans="1:21" x14ac:dyDescent="0.3">
      <c r="A366">
        <v>3735</v>
      </c>
      <c r="B366">
        <v>1</v>
      </c>
      <c r="C366" t="s">
        <v>79</v>
      </c>
      <c r="D366" t="s">
        <v>113</v>
      </c>
      <c r="E366" t="s">
        <v>513</v>
      </c>
      <c r="F366" t="s">
        <v>134</v>
      </c>
      <c r="G366" t="s">
        <v>72</v>
      </c>
      <c r="H366" t="s">
        <v>128</v>
      </c>
      <c r="I366" t="s">
        <v>22</v>
      </c>
      <c r="J366" t="s">
        <v>129</v>
      </c>
      <c r="K366">
        <v>43314.688668981478</v>
      </c>
      <c r="L366">
        <v>43314.745138888888</v>
      </c>
      <c r="M366">
        <v>1.37</v>
      </c>
      <c r="N366">
        <v>0</v>
      </c>
      <c r="O366">
        <v>0</v>
      </c>
      <c r="P366">
        <v>0</v>
      </c>
      <c r="Q366">
        <v>64</v>
      </c>
      <c r="R366">
        <v>0</v>
      </c>
      <c r="S366">
        <v>0</v>
      </c>
      <c r="T366">
        <v>0</v>
      </c>
      <c r="U366">
        <v>87.490000000000009</v>
      </c>
    </row>
    <row r="367" spans="1:21" x14ac:dyDescent="0.3">
      <c r="A367">
        <v>3737</v>
      </c>
      <c r="B367">
        <v>1</v>
      </c>
      <c r="C367" t="s">
        <v>78</v>
      </c>
      <c r="D367" t="s">
        <v>98</v>
      </c>
      <c r="E367" t="s">
        <v>514</v>
      </c>
      <c r="F367" t="s">
        <v>130</v>
      </c>
      <c r="G367" t="s">
        <v>72</v>
      </c>
      <c r="H367" t="s">
        <v>128</v>
      </c>
      <c r="I367" t="s">
        <v>22</v>
      </c>
      <c r="J367" t="s">
        <v>129</v>
      </c>
      <c r="K367">
        <v>43314.748900462961</v>
      </c>
      <c r="L367">
        <v>43314.75277777778</v>
      </c>
      <c r="M367">
        <v>0.1</v>
      </c>
      <c r="N367">
        <v>0</v>
      </c>
      <c r="O367">
        <v>2897</v>
      </c>
      <c r="P367">
        <v>0</v>
      </c>
      <c r="Q367">
        <v>464</v>
      </c>
      <c r="R367">
        <v>0</v>
      </c>
      <c r="S367">
        <v>289.7</v>
      </c>
      <c r="T367">
        <v>0</v>
      </c>
      <c r="U367">
        <v>46.4</v>
      </c>
    </row>
    <row r="368" spans="1:21" x14ac:dyDescent="0.3">
      <c r="A368">
        <v>3738</v>
      </c>
      <c r="B368">
        <v>1</v>
      </c>
      <c r="C368" t="s">
        <v>79</v>
      </c>
      <c r="D368" t="s">
        <v>114</v>
      </c>
      <c r="E368" t="s">
        <v>515</v>
      </c>
      <c r="F368" t="s">
        <v>130</v>
      </c>
      <c r="G368" t="s">
        <v>72</v>
      </c>
      <c r="H368" t="s">
        <v>128</v>
      </c>
      <c r="I368" t="s">
        <v>22</v>
      </c>
      <c r="J368" t="s">
        <v>129</v>
      </c>
      <c r="K368">
        <v>43314.722916666666</v>
      </c>
      <c r="L368">
        <v>43314.781944444447</v>
      </c>
      <c r="M368">
        <v>1.42</v>
      </c>
      <c r="N368">
        <v>0</v>
      </c>
      <c r="O368">
        <v>0</v>
      </c>
      <c r="P368">
        <v>0</v>
      </c>
      <c r="Q368">
        <v>304</v>
      </c>
      <c r="R368">
        <v>0</v>
      </c>
      <c r="S368">
        <v>0</v>
      </c>
      <c r="T368">
        <v>0</v>
      </c>
      <c r="U368">
        <v>430.77</v>
      </c>
    </row>
    <row r="369" spans="1:21" x14ac:dyDescent="0.3">
      <c r="A369">
        <v>3739</v>
      </c>
      <c r="B369">
        <v>1</v>
      </c>
      <c r="C369" t="s">
        <v>78</v>
      </c>
      <c r="D369" t="s">
        <v>104</v>
      </c>
      <c r="E369" t="s">
        <v>351</v>
      </c>
      <c r="F369" t="s">
        <v>130</v>
      </c>
      <c r="G369" t="s">
        <v>72</v>
      </c>
      <c r="H369" t="s">
        <v>128</v>
      </c>
      <c r="I369" t="s">
        <v>22</v>
      </c>
      <c r="J369" t="s">
        <v>129</v>
      </c>
      <c r="K369">
        <v>43314.747708333336</v>
      </c>
      <c r="L369">
        <v>43314.755555555559</v>
      </c>
      <c r="M369">
        <v>0.2</v>
      </c>
      <c r="N369">
        <v>0</v>
      </c>
      <c r="O369">
        <v>376</v>
      </c>
      <c r="P369">
        <v>0</v>
      </c>
      <c r="Q369">
        <v>0</v>
      </c>
      <c r="R369">
        <v>0</v>
      </c>
      <c r="S369">
        <v>75.2</v>
      </c>
      <c r="T369">
        <v>0</v>
      </c>
      <c r="U369">
        <v>0</v>
      </c>
    </row>
    <row r="370" spans="1:21" x14ac:dyDescent="0.3">
      <c r="A370">
        <v>3742</v>
      </c>
      <c r="B370">
        <v>1</v>
      </c>
      <c r="C370" t="s">
        <v>78</v>
      </c>
      <c r="D370" t="s">
        <v>91</v>
      </c>
      <c r="E370" t="s">
        <v>516</v>
      </c>
      <c r="F370" t="s">
        <v>130</v>
      </c>
      <c r="G370" t="s">
        <v>72</v>
      </c>
      <c r="H370" t="s">
        <v>128</v>
      </c>
      <c r="I370" t="s">
        <v>22</v>
      </c>
      <c r="J370" t="s">
        <v>129</v>
      </c>
      <c r="K370">
        <v>43314.706030092595</v>
      </c>
      <c r="L370">
        <v>43314.759722222225</v>
      </c>
      <c r="M370">
        <v>1.3</v>
      </c>
      <c r="N370">
        <v>2</v>
      </c>
      <c r="O370">
        <v>438</v>
      </c>
      <c r="P370">
        <v>0</v>
      </c>
      <c r="Q370">
        <v>0</v>
      </c>
      <c r="R370">
        <v>2.6</v>
      </c>
      <c r="S370">
        <v>569.4</v>
      </c>
      <c r="T370">
        <v>0</v>
      </c>
      <c r="U370">
        <v>0</v>
      </c>
    </row>
    <row r="371" spans="1:21" x14ac:dyDescent="0.3">
      <c r="A371">
        <v>3745</v>
      </c>
      <c r="B371">
        <v>1</v>
      </c>
      <c r="C371" t="s">
        <v>78</v>
      </c>
      <c r="D371" t="s">
        <v>103</v>
      </c>
      <c r="E371" t="s">
        <v>517</v>
      </c>
      <c r="F371" t="s">
        <v>149</v>
      </c>
      <c r="G371" t="s">
        <v>71</v>
      </c>
      <c r="H371" t="s">
        <v>128</v>
      </c>
      <c r="I371" t="s">
        <v>22</v>
      </c>
      <c r="J371" t="s">
        <v>129</v>
      </c>
      <c r="K371">
        <v>43314.74423611111</v>
      </c>
      <c r="L371">
        <v>43314.767361111109</v>
      </c>
      <c r="M371">
        <v>0.56999999999999995</v>
      </c>
      <c r="N371">
        <v>0</v>
      </c>
      <c r="O371">
        <v>287</v>
      </c>
      <c r="P371">
        <v>0</v>
      </c>
      <c r="Q371">
        <v>0</v>
      </c>
      <c r="R371">
        <v>0</v>
      </c>
      <c r="S371">
        <v>162.72999999999999</v>
      </c>
      <c r="T371">
        <v>0</v>
      </c>
      <c r="U371">
        <v>0</v>
      </c>
    </row>
    <row r="372" spans="1:21" x14ac:dyDescent="0.3">
      <c r="A372">
        <v>3747</v>
      </c>
      <c r="B372">
        <v>1</v>
      </c>
      <c r="C372" t="s">
        <v>79</v>
      </c>
      <c r="D372" t="s">
        <v>108</v>
      </c>
      <c r="E372" t="s">
        <v>518</v>
      </c>
      <c r="F372" t="s">
        <v>149</v>
      </c>
      <c r="G372" t="s">
        <v>71</v>
      </c>
      <c r="H372" t="s">
        <v>128</v>
      </c>
      <c r="I372" t="s">
        <v>22</v>
      </c>
      <c r="J372" t="s">
        <v>129</v>
      </c>
      <c r="K372">
        <v>43314.723402777781</v>
      </c>
      <c r="L372">
        <v>43314.749305555553</v>
      </c>
      <c r="M372">
        <v>0.63</v>
      </c>
      <c r="N372">
        <v>0</v>
      </c>
      <c r="O372">
        <v>110</v>
      </c>
      <c r="P372">
        <v>0</v>
      </c>
      <c r="Q372">
        <v>0</v>
      </c>
      <c r="R372">
        <v>0</v>
      </c>
      <c r="S372">
        <v>69.63</v>
      </c>
      <c r="T372">
        <v>0</v>
      </c>
      <c r="U372">
        <v>0</v>
      </c>
    </row>
    <row r="373" spans="1:21" x14ac:dyDescent="0.3">
      <c r="A373">
        <v>3749</v>
      </c>
      <c r="B373">
        <v>1</v>
      </c>
      <c r="C373" t="s">
        <v>79</v>
      </c>
      <c r="D373" t="s">
        <v>124</v>
      </c>
      <c r="E373" t="s">
        <v>519</v>
      </c>
      <c r="F373" t="s">
        <v>157</v>
      </c>
      <c r="G373" t="s">
        <v>71</v>
      </c>
      <c r="H373" t="s">
        <v>128</v>
      </c>
      <c r="I373" t="s">
        <v>22</v>
      </c>
      <c r="J373" t="s">
        <v>129</v>
      </c>
      <c r="K373">
        <v>43314.692141203705</v>
      </c>
      <c r="L373">
        <v>43314.772916666669</v>
      </c>
      <c r="M373">
        <v>1.95</v>
      </c>
      <c r="N373">
        <v>0</v>
      </c>
      <c r="O373">
        <v>7</v>
      </c>
      <c r="P373">
        <v>0</v>
      </c>
      <c r="Q373">
        <v>0</v>
      </c>
      <c r="R373">
        <v>0</v>
      </c>
      <c r="S373">
        <v>13.65</v>
      </c>
      <c r="T373">
        <v>0</v>
      </c>
      <c r="U373">
        <v>0</v>
      </c>
    </row>
    <row r="374" spans="1:21" x14ac:dyDescent="0.3">
      <c r="A374">
        <v>3750</v>
      </c>
      <c r="B374">
        <v>1</v>
      </c>
      <c r="C374" t="s">
        <v>78</v>
      </c>
      <c r="D374" t="s">
        <v>102</v>
      </c>
      <c r="E374" t="s">
        <v>520</v>
      </c>
      <c r="F374" t="s">
        <v>149</v>
      </c>
      <c r="G374" t="s">
        <v>71</v>
      </c>
      <c r="H374" t="s">
        <v>128</v>
      </c>
      <c r="I374" t="s">
        <v>22</v>
      </c>
      <c r="J374" t="s">
        <v>129</v>
      </c>
      <c r="K374">
        <v>43314.719942129632</v>
      </c>
      <c r="L374">
        <v>43314.775000000001</v>
      </c>
      <c r="M374">
        <v>1.33</v>
      </c>
      <c r="N374">
        <v>0</v>
      </c>
      <c r="O374">
        <v>64</v>
      </c>
      <c r="P374">
        <v>0</v>
      </c>
      <c r="Q374">
        <v>0</v>
      </c>
      <c r="R374">
        <v>0</v>
      </c>
      <c r="S374">
        <v>85.31</v>
      </c>
      <c r="T374">
        <v>0</v>
      </c>
      <c r="U374">
        <v>0</v>
      </c>
    </row>
    <row r="375" spans="1:21" x14ac:dyDescent="0.3">
      <c r="A375">
        <v>3754</v>
      </c>
      <c r="B375">
        <v>1</v>
      </c>
      <c r="C375" t="s">
        <v>79</v>
      </c>
      <c r="D375" t="s">
        <v>124</v>
      </c>
      <c r="E375" t="s">
        <v>521</v>
      </c>
      <c r="F375" t="s">
        <v>157</v>
      </c>
      <c r="G375" t="s">
        <v>71</v>
      </c>
      <c r="H375" t="s">
        <v>128</v>
      </c>
      <c r="I375" t="s">
        <v>22</v>
      </c>
      <c r="J375" t="s">
        <v>129</v>
      </c>
      <c r="K375">
        <v>43314.702546296299</v>
      </c>
      <c r="L375">
        <v>43314.77847222222</v>
      </c>
      <c r="M375">
        <v>1.83</v>
      </c>
      <c r="N375">
        <v>0</v>
      </c>
      <c r="O375">
        <v>406</v>
      </c>
      <c r="P375">
        <v>0</v>
      </c>
      <c r="Q375">
        <v>0</v>
      </c>
      <c r="R375">
        <v>0</v>
      </c>
      <c r="S375">
        <v>744.2</v>
      </c>
      <c r="T375">
        <v>0</v>
      </c>
      <c r="U375">
        <v>0</v>
      </c>
    </row>
    <row r="376" spans="1:21" x14ac:dyDescent="0.3">
      <c r="A376">
        <v>3755</v>
      </c>
      <c r="B376">
        <v>1</v>
      </c>
      <c r="C376" t="s">
        <v>79</v>
      </c>
      <c r="D376" t="s">
        <v>108</v>
      </c>
      <c r="E376" t="s">
        <v>522</v>
      </c>
      <c r="F376" t="s">
        <v>130</v>
      </c>
      <c r="G376" t="s">
        <v>72</v>
      </c>
      <c r="H376" t="s">
        <v>128</v>
      </c>
      <c r="I376" t="s">
        <v>22</v>
      </c>
      <c r="J376" t="s">
        <v>129</v>
      </c>
      <c r="K376">
        <v>43314.779270833336</v>
      </c>
      <c r="L376">
        <v>43314.794212962966</v>
      </c>
      <c r="M376">
        <v>0.35</v>
      </c>
      <c r="N376">
        <v>6</v>
      </c>
      <c r="O376">
        <v>17692</v>
      </c>
      <c r="P376">
        <v>0</v>
      </c>
      <c r="Q376">
        <v>55</v>
      </c>
      <c r="R376">
        <v>2.1</v>
      </c>
      <c r="S376">
        <v>6192.2</v>
      </c>
      <c r="T376">
        <v>0</v>
      </c>
      <c r="U376">
        <v>19.25</v>
      </c>
    </row>
    <row r="377" spans="1:21" x14ac:dyDescent="0.3">
      <c r="A377">
        <v>3758</v>
      </c>
      <c r="B377">
        <v>1</v>
      </c>
      <c r="C377" t="s">
        <v>78</v>
      </c>
      <c r="D377" t="s">
        <v>95</v>
      </c>
      <c r="E377" t="s">
        <v>523</v>
      </c>
      <c r="F377" t="s">
        <v>148</v>
      </c>
      <c r="G377" t="s">
        <v>71</v>
      </c>
      <c r="H377" t="s">
        <v>128</v>
      </c>
      <c r="I377" t="s">
        <v>22</v>
      </c>
      <c r="J377" t="s">
        <v>129</v>
      </c>
      <c r="K377">
        <v>43314.685196759259</v>
      </c>
      <c r="L377">
        <v>43314.799305555556</v>
      </c>
      <c r="M377">
        <v>2.75</v>
      </c>
      <c r="N377">
        <v>0</v>
      </c>
      <c r="O377">
        <v>14</v>
      </c>
      <c r="P377">
        <v>0</v>
      </c>
      <c r="Q377">
        <v>131</v>
      </c>
      <c r="R377">
        <v>0</v>
      </c>
      <c r="S377">
        <v>38.5</v>
      </c>
      <c r="T377">
        <v>0</v>
      </c>
      <c r="U377">
        <v>360.25</v>
      </c>
    </row>
    <row r="378" spans="1:21" x14ac:dyDescent="0.3">
      <c r="A378">
        <v>3759</v>
      </c>
      <c r="B378">
        <v>1</v>
      </c>
      <c r="C378" t="s">
        <v>78</v>
      </c>
      <c r="D378" t="s">
        <v>92</v>
      </c>
      <c r="E378" t="s">
        <v>524</v>
      </c>
      <c r="F378" t="s">
        <v>161</v>
      </c>
      <c r="G378" t="s">
        <v>72</v>
      </c>
      <c r="H378" t="s">
        <v>128</v>
      </c>
      <c r="I378" t="s">
        <v>22</v>
      </c>
      <c r="J378" t="s">
        <v>129</v>
      </c>
      <c r="K378">
        <v>43314.782442129632</v>
      </c>
      <c r="L378">
        <v>43314.788888888892</v>
      </c>
      <c r="M378">
        <v>0.17</v>
      </c>
      <c r="N378">
        <v>0</v>
      </c>
      <c r="O378">
        <v>61</v>
      </c>
      <c r="P378">
        <v>0</v>
      </c>
      <c r="Q378">
        <v>0</v>
      </c>
      <c r="R378">
        <v>0</v>
      </c>
      <c r="S378">
        <v>10.19</v>
      </c>
      <c r="T378">
        <v>0</v>
      </c>
      <c r="U378">
        <v>0</v>
      </c>
    </row>
    <row r="379" spans="1:21" x14ac:dyDescent="0.3">
      <c r="A379">
        <v>3763</v>
      </c>
      <c r="B379">
        <v>1</v>
      </c>
      <c r="C379" t="s">
        <v>78</v>
      </c>
      <c r="D379" t="s">
        <v>88</v>
      </c>
      <c r="E379" t="s">
        <v>525</v>
      </c>
      <c r="F379" t="s">
        <v>149</v>
      </c>
      <c r="G379" t="s">
        <v>71</v>
      </c>
      <c r="H379" t="s">
        <v>128</v>
      </c>
      <c r="I379" t="s">
        <v>22</v>
      </c>
      <c r="J379" t="s">
        <v>129</v>
      </c>
      <c r="K379">
        <v>43314.737280092595</v>
      </c>
      <c r="L379">
        <v>43314.796527777777</v>
      </c>
      <c r="M379">
        <v>1.43</v>
      </c>
      <c r="N379">
        <v>0</v>
      </c>
      <c r="O379">
        <v>2368</v>
      </c>
      <c r="P379">
        <v>0</v>
      </c>
      <c r="Q379">
        <v>0</v>
      </c>
      <c r="R379">
        <v>0</v>
      </c>
      <c r="S379">
        <v>3393.34</v>
      </c>
      <c r="T379">
        <v>0</v>
      </c>
      <c r="U379">
        <v>0</v>
      </c>
    </row>
    <row r="380" spans="1:21" x14ac:dyDescent="0.3">
      <c r="A380">
        <v>3764</v>
      </c>
      <c r="B380">
        <v>1</v>
      </c>
      <c r="C380" t="s">
        <v>78</v>
      </c>
      <c r="D380" t="s">
        <v>83</v>
      </c>
      <c r="E380" t="s">
        <v>526</v>
      </c>
      <c r="F380" t="s">
        <v>157</v>
      </c>
      <c r="G380" t="s">
        <v>71</v>
      </c>
      <c r="H380" t="s">
        <v>128</v>
      </c>
      <c r="I380" t="s">
        <v>22</v>
      </c>
      <c r="J380" t="s">
        <v>129</v>
      </c>
      <c r="K380">
        <v>43314.681712962964</v>
      </c>
      <c r="L380">
        <v>43314.796527777777</v>
      </c>
      <c r="M380">
        <v>2.77</v>
      </c>
      <c r="N380">
        <v>0</v>
      </c>
      <c r="O380">
        <v>0</v>
      </c>
      <c r="P380">
        <v>0</v>
      </c>
      <c r="Q380">
        <v>151</v>
      </c>
      <c r="R380">
        <v>0</v>
      </c>
      <c r="S380">
        <v>0</v>
      </c>
      <c r="T380">
        <v>0</v>
      </c>
      <c r="U380">
        <v>417.82</v>
      </c>
    </row>
    <row r="381" spans="1:21" x14ac:dyDescent="0.3">
      <c r="A381">
        <v>3765</v>
      </c>
      <c r="B381">
        <v>1</v>
      </c>
      <c r="C381" t="s">
        <v>78</v>
      </c>
      <c r="D381" t="s">
        <v>81</v>
      </c>
      <c r="E381" t="s">
        <v>527</v>
      </c>
      <c r="F381" t="s">
        <v>149</v>
      </c>
      <c r="G381" t="s">
        <v>71</v>
      </c>
      <c r="H381" t="s">
        <v>128</v>
      </c>
      <c r="I381" t="s">
        <v>22</v>
      </c>
      <c r="J381" t="s">
        <v>129</v>
      </c>
      <c r="K381">
        <v>43314.77547453704</v>
      </c>
      <c r="L381">
        <v>43314.798611111109</v>
      </c>
      <c r="M381">
        <v>0.56999999999999995</v>
      </c>
      <c r="N381">
        <v>0</v>
      </c>
      <c r="O381">
        <v>31</v>
      </c>
      <c r="P381">
        <v>0</v>
      </c>
      <c r="Q381">
        <v>0</v>
      </c>
      <c r="R381">
        <v>0</v>
      </c>
      <c r="S381">
        <v>17.579999999999995</v>
      </c>
      <c r="T381">
        <v>0</v>
      </c>
      <c r="U381">
        <v>0</v>
      </c>
    </row>
    <row r="382" spans="1:21" x14ac:dyDescent="0.3">
      <c r="A382">
        <v>3768</v>
      </c>
      <c r="B382">
        <v>1</v>
      </c>
      <c r="C382" t="s">
        <v>79</v>
      </c>
      <c r="D382" t="s">
        <v>108</v>
      </c>
      <c r="E382" t="s">
        <v>528</v>
      </c>
      <c r="F382" t="s">
        <v>167</v>
      </c>
      <c r="G382" t="s">
        <v>72</v>
      </c>
      <c r="H382" t="s">
        <v>128</v>
      </c>
      <c r="I382" t="s">
        <v>22</v>
      </c>
      <c r="J382" t="s">
        <v>129</v>
      </c>
      <c r="K382">
        <v>43314.834432870368</v>
      </c>
      <c r="L382">
        <v>43314.838194444441</v>
      </c>
      <c r="M382">
        <v>0.1</v>
      </c>
      <c r="N382">
        <v>0</v>
      </c>
      <c r="O382">
        <v>27</v>
      </c>
      <c r="P382">
        <v>0</v>
      </c>
      <c r="Q382">
        <v>0</v>
      </c>
      <c r="R382">
        <v>0</v>
      </c>
      <c r="S382">
        <v>2.7</v>
      </c>
      <c r="T382">
        <v>0</v>
      </c>
      <c r="U382">
        <v>0</v>
      </c>
    </row>
    <row r="383" spans="1:21" x14ac:dyDescent="0.3">
      <c r="A383">
        <v>3769</v>
      </c>
      <c r="B383">
        <v>1</v>
      </c>
      <c r="C383" t="s">
        <v>78</v>
      </c>
      <c r="D383" t="s">
        <v>106</v>
      </c>
      <c r="E383" t="s">
        <v>529</v>
      </c>
      <c r="F383" t="s">
        <v>130</v>
      </c>
      <c r="G383" t="s">
        <v>72</v>
      </c>
      <c r="H383" t="s">
        <v>128</v>
      </c>
      <c r="I383" t="s">
        <v>22</v>
      </c>
      <c r="J383" t="s">
        <v>129</v>
      </c>
      <c r="K383">
        <v>43314.806701388887</v>
      </c>
      <c r="L383">
        <v>43314.810416666667</v>
      </c>
      <c r="M383">
        <v>0.1</v>
      </c>
      <c r="N383">
        <v>0</v>
      </c>
      <c r="O383">
        <v>0</v>
      </c>
      <c r="P383">
        <v>1</v>
      </c>
      <c r="Q383">
        <v>815</v>
      </c>
      <c r="R383">
        <v>0</v>
      </c>
      <c r="S383">
        <v>0</v>
      </c>
      <c r="T383">
        <v>0.1</v>
      </c>
      <c r="U383">
        <v>81.5</v>
      </c>
    </row>
    <row r="384" spans="1:21" x14ac:dyDescent="0.3">
      <c r="A384">
        <v>3771</v>
      </c>
      <c r="B384">
        <v>1</v>
      </c>
      <c r="C384" t="s">
        <v>78</v>
      </c>
      <c r="D384" t="s">
        <v>91</v>
      </c>
      <c r="E384" t="s">
        <v>530</v>
      </c>
      <c r="F384" t="s">
        <v>142</v>
      </c>
      <c r="G384" t="s">
        <v>71</v>
      </c>
      <c r="H384" t="s">
        <v>128</v>
      </c>
      <c r="I384" t="s">
        <v>22</v>
      </c>
      <c r="J384" t="s">
        <v>129</v>
      </c>
      <c r="K384">
        <v>43314.778946759259</v>
      </c>
      <c r="L384">
        <v>43314.805555555555</v>
      </c>
      <c r="M384">
        <v>0.65</v>
      </c>
      <c r="N384">
        <v>0</v>
      </c>
      <c r="O384">
        <v>57</v>
      </c>
      <c r="P384">
        <v>0</v>
      </c>
      <c r="Q384">
        <v>7</v>
      </c>
      <c r="R384">
        <v>0</v>
      </c>
      <c r="S384">
        <v>37.050000000000004</v>
      </c>
      <c r="T384">
        <v>0</v>
      </c>
      <c r="U384">
        <v>4.55</v>
      </c>
    </row>
    <row r="385" spans="1:21" x14ac:dyDescent="0.3">
      <c r="A385">
        <v>3772</v>
      </c>
      <c r="B385">
        <v>1</v>
      </c>
      <c r="C385" t="s">
        <v>78</v>
      </c>
      <c r="D385" t="s">
        <v>82</v>
      </c>
      <c r="E385" t="s">
        <v>531</v>
      </c>
      <c r="F385" t="s">
        <v>149</v>
      </c>
      <c r="G385" t="s">
        <v>71</v>
      </c>
      <c r="H385" t="s">
        <v>128</v>
      </c>
      <c r="I385" t="s">
        <v>22</v>
      </c>
      <c r="J385" t="s">
        <v>129</v>
      </c>
      <c r="K385">
        <v>43314.636597222219</v>
      </c>
      <c r="L385">
        <v>43314.807638888888</v>
      </c>
      <c r="M385">
        <v>4.1199999999999992</v>
      </c>
      <c r="N385">
        <v>0</v>
      </c>
      <c r="O385">
        <v>0</v>
      </c>
      <c r="P385">
        <v>0</v>
      </c>
      <c r="Q385">
        <v>55</v>
      </c>
      <c r="R385">
        <v>0</v>
      </c>
      <c r="S385">
        <v>0</v>
      </c>
      <c r="T385">
        <v>0</v>
      </c>
      <c r="U385">
        <v>226.44</v>
      </c>
    </row>
    <row r="386" spans="1:21" x14ac:dyDescent="0.3">
      <c r="A386">
        <v>3778</v>
      </c>
      <c r="B386">
        <v>1</v>
      </c>
      <c r="C386" t="s">
        <v>78</v>
      </c>
      <c r="D386" t="s">
        <v>101</v>
      </c>
      <c r="E386" t="s">
        <v>532</v>
      </c>
      <c r="F386" t="s">
        <v>130</v>
      </c>
      <c r="G386" t="s">
        <v>72</v>
      </c>
      <c r="H386" t="s">
        <v>128</v>
      </c>
      <c r="I386" t="s">
        <v>22</v>
      </c>
      <c r="J386" t="s">
        <v>129</v>
      </c>
      <c r="K386">
        <v>43314.805555555555</v>
      </c>
      <c r="L386">
        <v>43314.818055555559</v>
      </c>
      <c r="M386">
        <v>0.3</v>
      </c>
      <c r="N386">
        <v>0</v>
      </c>
      <c r="O386">
        <v>0</v>
      </c>
      <c r="P386">
        <v>0</v>
      </c>
      <c r="Q386">
        <v>45</v>
      </c>
      <c r="R386">
        <v>0</v>
      </c>
      <c r="S386">
        <v>0</v>
      </c>
      <c r="T386">
        <v>0</v>
      </c>
      <c r="U386">
        <v>13.5</v>
      </c>
    </row>
    <row r="387" spans="1:21" x14ac:dyDescent="0.3">
      <c r="A387">
        <v>3779</v>
      </c>
      <c r="B387">
        <v>1</v>
      </c>
      <c r="C387" t="s">
        <v>78</v>
      </c>
      <c r="D387" t="s">
        <v>97</v>
      </c>
      <c r="E387" t="s">
        <v>533</v>
      </c>
      <c r="F387" t="s">
        <v>171</v>
      </c>
      <c r="G387" t="s">
        <v>71</v>
      </c>
      <c r="H387" t="s">
        <v>128</v>
      </c>
      <c r="I387" t="s">
        <v>22</v>
      </c>
      <c r="J387" t="s">
        <v>129</v>
      </c>
      <c r="K387">
        <v>43314.723449074074</v>
      </c>
      <c r="L387">
        <v>43314.813194444447</v>
      </c>
      <c r="M387">
        <v>2.17</v>
      </c>
      <c r="N387">
        <v>0</v>
      </c>
      <c r="O387">
        <v>0</v>
      </c>
      <c r="P387">
        <v>0</v>
      </c>
      <c r="Q387">
        <v>115</v>
      </c>
      <c r="R387">
        <v>0</v>
      </c>
      <c r="S387">
        <v>0</v>
      </c>
      <c r="T387">
        <v>0</v>
      </c>
      <c r="U387">
        <v>249.20999999999998</v>
      </c>
    </row>
    <row r="388" spans="1:21" x14ac:dyDescent="0.3">
      <c r="A388">
        <v>3780</v>
      </c>
      <c r="B388">
        <v>1</v>
      </c>
      <c r="C388" t="s">
        <v>78</v>
      </c>
      <c r="D388" t="s">
        <v>86</v>
      </c>
      <c r="E388" t="s">
        <v>534</v>
      </c>
      <c r="F388" t="s">
        <v>174</v>
      </c>
      <c r="G388" t="s">
        <v>71</v>
      </c>
      <c r="H388" t="s">
        <v>128</v>
      </c>
      <c r="I388" t="s">
        <v>22</v>
      </c>
      <c r="J388" t="s">
        <v>129</v>
      </c>
      <c r="K388">
        <v>43314.751145833332</v>
      </c>
      <c r="L388">
        <v>43314.822916666664</v>
      </c>
      <c r="M388">
        <v>1.73</v>
      </c>
      <c r="N388">
        <v>0</v>
      </c>
      <c r="O388">
        <v>0</v>
      </c>
      <c r="P388">
        <v>0</v>
      </c>
      <c r="Q388">
        <v>68</v>
      </c>
      <c r="R388">
        <v>0</v>
      </c>
      <c r="S388">
        <v>0</v>
      </c>
      <c r="T388">
        <v>0</v>
      </c>
      <c r="U388">
        <v>117.84</v>
      </c>
    </row>
    <row r="389" spans="1:21" x14ac:dyDescent="0.3">
      <c r="A389">
        <v>3782</v>
      </c>
      <c r="B389">
        <v>1</v>
      </c>
      <c r="C389" t="s">
        <v>79</v>
      </c>
      <c r="D389" t="s">
        <v>118</v>
      </c>
      <c r="E389" t="s">
        <v>535</v>
      </c>
      <c r="F389" t="s">
        <v>134</v>
      </c>
      <c r="G389" t="s">
        <v>72</v>
      </c>
      <c r="H389" t="s">
        <v>128</v>
      </c>
      <c r="I389" t="s">
        <v>22</v>
      </c>
      <c r="J389" t="s">
        <v>129</v>
      </c>
      <c r="K389">
        <v>43314.792824074073</v>
      </c>
      <c r="L389">
        <v>43314.826388888891</v>
      </c>
      <c r="M389">
        <v>0.82000000000000006</v>
      </c>
      <c r="N389">
        <v>0</v>
      </c>
      <c r="O389">
        <v>0</v>
      </c>
      <c r="P389">
        <v>0</v>
      </c>
      <c r="Q389">
        <v>20</v>
      </c>
      <c r="R389">
        <v>0</v>
      </c>
      <c r="S389">
        <v>0</v>
      </c>
      <c r="T389">
        <v>0</v>
      </c>
      <c r="U389">
        <v>16.34</v>
      </c>
    </row>
    <row r="390" spans="1:21" x14ac:dyDescent="0.3">
      <c r="A390">
        <v>3783</v>
      </c>
      <c r="B390">
        <v>1</v>
      </c>
      <c r="C390" t="s">
        <v>78</v>
      </c>
      <c r="D390" t="s">
        <v>91</v>
      </c>
      <c r="E390" t="s">
        <v>536</v>
      </c>
      <c r="F390" t="s">
        <v>153</v>
      </c>
      <c r="G390" t="s">
        <v>71</v>
      </c>
      <c r="H390" t="s">
        <v>128</v>
      </c>
      <c r="I390" t="s">
        <v>22</v>
      </c>
      <c r="J390" t="s">
        <v>129</v>
      </c>
      <c r="K390">
        <v>43314.782442129632</v>
      </c>
      <c r="L390">
        <v>43314.827777777777</v>
      </c>
      <c r="M390">
        <v>1.1000000000000001</v>
      </c>
      <c r="N390">
        <v>0</v>
      </c>
      <c r="O390">
        <v>0</v>
      </c>
      <c r="P390">
        <v>0</v>
      </c>
      <c r="Q390">
        <v>39</v>
      </c>
      <c r="R390">
        <v>0</v>
      </c>
      <c r="S390">
        <v>0</v>
      </c>
      <c r="T390">
        <v>0</v>
      </c>
      <c r="U390">
        <v>42.9</v>
      </c>
    </row>
    <row r="391" spans="1:21" x14ac:dyDescent="0.3">
      <c r="A391">
        <v>3786</v>
      </c>
      <c r="B391">
        <v>1</v>
      </c>
      <c r="C391" t="s">
        <v>78</v>
      </c>
      <c r="D391" t="s">
        <v>99</v>
      </c>
      <c r="E391" t="s">
        <v>537</v>
      </c>
      <c r="F391" t="s">
        <v>157</v>
      </c>
      <c r="G391" t="s">
        <v>71</v>
      </c>
      <c r="H391" t="s">
        <v>128</v>
      </c>
      <c r="I391" t="s">
        <v>22</v>
      </c>
      <c r="J391" t="s">
        <v>129</v>
      </c>
      <c r="K391">
        <v>43314.723414351851</v>
      </c>
      <c r="L391">
        <v>43314.832638888889</v>
      </c>
      <c r="M391">
        <v>2.63</v>
      </c>
      <c r="N391">
        <v>0</v>
      </c>
      <c r="O391">
        <v>0</v>
      </c>
      <c r="P391">
        <v>0</v>
      </c>
      <c r="Q391">
        <v>27</v>
      </c>
      <c r="R391">
        <v>0</v>
      </c>
      <c r="S391">
        <v>0</v>
      </c>
      <c r="T391">
        <v>0</v>
      </c>
      <c r="U391">
        <v>71.09</v>
      </c>
    </row>
    <row r="392" spans="1:21" x14ac:dyDescent="0.3">
      <c r="A392">
        <v>3787</v>
      </c>
      <c r="B392">
        <v>1</v>
      </c>
      <c r="C392" t="s">
        <v>78</v>
      </c>
      <c r="D392" t="s">
        <v>106</v>
      </c>
      <c r="E392" t="s">
        <v>481</v>
      </c>
      <c r="F392" t="s">
        <v>154</v>
      </c>
      <c r="G392" t="s">
        <v>71</v>
      </c>
      <c r="H392" t="s">
        <v>128</v>
      </c>
      <c r="I392" t="s">
        <v>22</v>
      </c>
      <c r="J392" t="s">
        <v>129</v>
      </c>
      <c r="K392">
        <v>43314.726875</v>
      </c>
      <c r="L392">
        <v>43314.831944444442</v>
      </c>
      <c r="M392">
        <v>2.5299999999999998</v>
      </c>
      <c r="N392">
        <v>0</v>
      </c>
      <c r="O392">
        <v>0</v>
      </c>
      <c r="P392">
        <v>0</v>
      </c>
      <c r="Q392">
        <v>35</v>
      </c>
      <c r="R392">
        <v>0</v>
      </c>
      <c r="S392">
        <v>0</v>
      </c>
      <c r="T392">
        <v>0</v>
      </c>
      <c r="U392">
        <v>88.66</v>
      </c>
    </row>
    <row r="393" spans="1:21" x14ac:dyDescent="0.3">
      <c r="A393">
        <v>3788</v>
      </c>
      <c r="B393">
        <v>1</v>
      </c>
      <c r="C393" t="s">
        <v>79</v>
      </c>
      <c r="D393" t="s">
        <v>109</v>
      </c>
      <c r="E393" t="s">
        <v>378</v>
      </c>
      <c r="F393" t="s">
        <v>130</v>
      </c>
      <c r="G393" t="s">
        <v>72</v>
      </c>
      <c r="H393" t="s">
        <v>128</v>
      </c>
      <c r="I393" t="s">
        <v>22</v>
      </c>
      <c r="J393" t="s">
        <v>129</v>
      </c>
      <c r="K393">
        <v>43314.726388888892</v>
      </c>
      <c r="L393">
        <v>43314.834027777775</v>
      </c>
      <c r="M393">
        <v>2.58</v>
      </c>
      <c r="N393">
        <v>0</v>
      </c>
      <c r="O393">
        <v>0</v>
      </c>
      <c r="P393">
        <v>0</v>
      </c>
      <c r="Q393">
        <v>218</v>
      </c>
      <c r="R393">
        <v>0</v>
      </c>
      <c r="S393">
        <v>0</v>
      </c>
      <c r="T393">
        <v>0</v>
      </c>
      <c r="U393">
        <v>563.09</v>
      </c>
    </row>
    <row r="394" spans="1:21" x14ac:dyDescent="0.3">
      <c r="A394">
        <v>3789</v>
      </c>
      <c r="B394">
        <v>1</v>
      </c>
      <c r="C394" t="s">
        <v>79</v>
      </c>
      <c r="D394" t="s">
        <v>119</v>
      </c>
      <c r="E394" t="s">
        <v>538</v>
      </c>
      <c r="F394" t="s">
        <v>130</v>
      </c>
      <c r="G394" t="s">
        <v>72</v>
      </c>
      <c r="H394" t="s">
        <v>128</v>
      </c>
      <c r="I394" t="s">
        <v>22</v>
      </c>
      <c r="J394" t="s">
        <v>129</v>
      </c>
      <c r="K394">
        <v>43314.782442129632</v>
      </c>
      <c r="L394">
        <v>43314.834027777775</v>
      </c>
      <c r="M394">
        <v>1.25</v>
      </c>
      <c r="N394">
        <v>0</v>
      </c>
      <c r="O394">
        <v>0</v>
      </c>
      <c r="P394">
        <v>0</v>
      </c>
      <c r="Q394">
        <v>862</v>
      </c>
      <c r="R394">
        <v>0</v>
      </c>
      <c r="S394">
        <v>0</v>
      </c>
      <c r="T394">
        <v>0</v>
      </c>
      <c r="U394">
        <v>1077.5</v>
      </c>
    </row>
    <row r="395" spans="1:21" x14ac:dyDescent="0.3">
      <c r="A395">
        <v>3792</v>
      </c>
      <c r="B395">
        <v>1</v>
      </c>
      <c r="C395" t="s">
        <v>79</v>
      </c>
      <c r="D395" t="s">
        <v>124</v>
      </c>
      <c r="E395" t="s">
        <v>539</v>
      </c>
      <c r="F395" t="s">
        <v>130</v>
      </c>
      <c r="G395" t="s">
        <v>72</v>
      </c>
      <c r="H395" t="s">
        <v>128</v>
      </c>
      <c r="I395" t="s">
        <v>22</v>
      </c>
      <c r="J395" t="s">
        <v>129</v>
      </c>
      <c r="K395">
        <v>43314.831018518518</v>
      </c>
      <c r="L395">
        <v>43314.85</v>
      </c>
      <c r="M395">
        <v>0.47000000000000003</v>
      </c>
      <c r="N395">
        <v>0</v>
      </c>
      <c r="O395">
        <v>15</v>
      </c>
      <c r="P395">
        <v>0</v>
      </c>
      <c r="Q395">
        <v>14</v>
      </c>
      <c r="R395">
        <v>0</v>
      </c>
      <c r="S395">
        <v>7.01</v>
      </c>
      <c r="T395">
        <v>0</v>
      </c>
      <c r="U395">
        <v>6.54</v>
      </c>
    </row>
    <row r="396" spans="1:21" x14ac:dyDescent="0.3">
      <c r="A396">
        <v>3793</v>
      </c>
      <c r="B396">
        <v>1</v>
      </c>
      <c r="C396" t="s">
        <v>79</v>
      </c>
      <c r="D396" t="s">
        <v>111</v>
      </c>
      <c r="E396" t="s">
        <v>540</v>
      </c>
      <c r="F396" t="s">
        <v>130</v>
      </c>
      <c r="G396" t="s">
        <v>72</v>
      </c>
      <c r="H396" t="s">
        <v>128</v>
      </c>
      <c r="I396" t="s">
        <v>22</v>
      </c>
      <c r="J396" t="s">
        <v>129</v>
      </c>
      <c r="K396">
        <v>43314.778935185182</v>
      </c>
      <c r="L396">
        <v>43314.843055555553</v>
      </c>
      <c r="M396">
        <v>1.55</v>
      </c>
      <c r="N396">
        <v>0</v>
      </c>
      <c r="O396">
        <v>0</v>
      </c>
      <c r="P396">
        <v>5</v>
      </c>
      <c r="Q396">
        <v>947</v>
      </c>
      <c r="R396">
        <v>0</v>
      </c>
      <c r="S396">
        <v>0</v>
      </c>
      <c r="T396">
        <v>7.75</v>
      </c>
      <c r="U396">
        <v>1467.85</v>
      </c>
    </row>
    <row r="397" spans="1:21" x14ac:dyDescent="0.3">
      <c r="A397">
        <v>3794</v>
      </c>
      <c r="B397">
        <v>1</v>
      </c>
      <c r="C397" t="s">
        <v>78</v>
      </c>
      <c r="D397" t="s">
        <v>99</v>
      </c>
      <c r="E397" t="s">
        <v>541</v>
      </c>
      <c r="F397" t="s">
        <v>157</v>
      </c>
      <c r="G397" t="s">
        <v>71</v>
      </c>
      <c r="H397" t="s">
        <v>128</v>
      </c>
      <c r="I397" t="s">
        <v>22</v>
      </c>
      <c r="J397" t="s">
        <v>129</v>
      </c>
      <c r="K397">
        <v>43314.827534722222</v>
      </c>
      <c r="L397">
        <v>43314.84652777778</v>
      </c>
      <c r="M397">
        <v>0.47000000000000003</v>
      </c>
      <c r="N397">
        <v>0</v>
      </c>
      <c r="O397">
        <v>246</v>
      </c>
      <c r="P397">
        <v>0</v>
      </c>
      <c r="Q397">
        <v>0</v>
      </c>
      <c r="R397">
        <v>0</v>
      </c>
      <c r="S397">
        <v>114.88</v>
      </c>
      <c r="T397">
        <v>0</v>
      </c>
      <c r="U397">
        <v>0</v>
      </c>
    </row>
    <row r="398" spans="1:21" x14ac:dyDescent="0.3">
      <c r="A398">
        <v>3795</v>
      </c>
      <c r="B398">
        <v>1</v>
      </c>
      <c r="C398" t="s">
        <v>79</v>
      </c>
      <c r="D398" t="s">
        <v>114</v>
      </c>
      <c r="E398" t="s">
        <v>542</v>
      </c>
      <c r="F398" t="s">
        <v>144</v>
      </c>
      <c r="G398" t="s">
        <v>72</v>
      </c>
      <c r="H398" t="s">
        <v>128</v>
      </c>
      <c r="I398" t="s">
        <v>22</v>
      </c>
      <c r="J398" t="s">
        <v>129</v>
      </c>
      <c r="K398">
        <v>43314.706018518518</v>
      </c>
      <c r="L398">
        <v>43314.847222222219</v>
      </c>
      <c r="M398">
        <v>3.4</v>
      </c>
      <c r="N398">
        <v>0</v>
      </c>
      <c r="O398">
        <v>0</v>
      </c>
      <c r="P398">
        <v>0</v>
      </c>
      <c r="Q398">
        <v>201</v>
      </c>
      <c r="R398">
        <v>0</v>
      </c>
      <c r="S398">
        <v>0</v>
      </c>
      <c r="T398">
        <v>0</v>
      </c>
      <c r="U398">
        <v>683.4</v>
      </c>
    </row>
    <row r="399" spans="1:21" x14ac:dyDescent="0.3">
      <c r="A399">
        <v>3800</v>
      </c>
      <c r="B399">
        <v>1</v>
      </c>
      <c r="C399" t="s">
        <v>79</v>
      </c>
      <c r="D399" t="s">
        <v>117</v>
      </c>
      <c r="E399" t="s">
        <v>543</v>
      </c>
      <c r="F399" t="s">
        <v>149</v>
      </c>
      <c r="G399" t="s">
        <v>71</v>
      </c>
      <c r="H399" t="s">
        <v>128</v>
      </c>
      <c r="I399" t="s">
        <v>22</v>
      </c>
      <c r="J399" t="s">
        <v>129</v>
      </c>
      <c r="K399">
        <v>43314.74722222222</v>
      </c>
      <c r="L399">
        <v>43314.851388888892</v>
      </c>
      <c r="M399">
        <v>2.5</v>
      </c>
      <c r="N399">
        <v>0</v>
      </c>
      <c r="O399">
        <v>0</v>
      </c>
      <c r="P399">
        <v>0</v>
      </c>
      <c r="Q399">
        <v>24</v>
      </c>
      <c r="R399">
        <v>0</v>
      </c>
      <c r="S399">
        <v>0</v>
      </c>
      <c r="T399">
        <v>0</v>
      </c>
      <c r="U399">
        <v>60</v>
      </c>
    </row>
    <row r="400" spans="1:21" x14ac:dyDescent="0.3">
      <c r="A400">
        <v>3801</v>
      </c>
      <c r="B400">
        <v>1</v>
      </c>
      <c r="C400" t="s">
        <v>79</v>
      </c>
      <c r="D400" t="s">
        <v>108</v>
      </c>
      <c r="E400" t="s">
        <v>544</v>
      </c>
      <c r="F400" t="s">
        <v>134</v>
      </c>
      <c r="G400" t="s">
        <v>72</v>
      </c>
      <c r="H400" t="s">
        <v>128</v>
      </c>
      <c r="I400" t="s">
        <v>22</v>
      </c>
      <c r="J400" t="s">
        <v>129</v>
      </c>
      <c r="K400">
        <v>43314.706041666665</v>
      </c>
      <c r="L400">
        <v>43314.852777777778</v>
      </c>
      <c r="M400">
        <v>3.53</v>
      </c>
      <c r="N400">
        <v>0</v>
      </c>
      <c r="O400">
        <v>0</v>
      </c>
      <c r="P400">
        <v>0</v>
      </c>
      <c r="Q400">
        <v>27</v>
      </c>
      <c r="R400">
        <v>0</v>
      </c>
      <c r="S400">
        <v>0</v>
      </c>
      <c r="T400">
        <v>0</v>
      </c>
      <c r="U400">
        <v>95.39</v>
      </c>
    </row>
    <row r="401" spans="1:21" x14ac:dyDescent="0.3">
      <c r="A401">
        <v>3802</v>
      </c>
      <c r="B401">
        <v>1</v>
      </c>
      <c r="C401" t="s">
        <v>78</v>
      </c>
      <c r="D401" t="s">
        <v>102</v>
      </c>
      <c r="E401" t="s">
        <v>545</v>
      </c>
      <c r="F401" t="s">
        <v>149</v>
      </c>
      <c r="G401" t="s">
        <v>71</v>
      </c>
      <c r="H401" t="s">
        <v>128</v>
      </c>
      <c r="I401" t="s">
        <v>22</v>
      </c>
      <c r="J401" t="s">
        <v>129</v>
      </c>
      <c r="K401">
        <v>43314.782453703701</v>
      </c>
      <c r="L401">
        <v>43314.859027777777</v>
      </c>
      <c r="M401">
        <v>1.85</v>
      </c>
      <c r="N401">
        <v>0</v>
      </c>
      <c r="O401">
        <v>0</v>
      </c>
      <c r="P401">
        <v>0</v>
      </c>
      <c r="Q401">
        <v>12</v>
      </c>
      <c r="R401">
        <v>0</v>
      </c>
      <c r="S401">
        <v>0</v>
      </c>
      <c r="T401">
        <v>0</v>
      </c>
      <c r="U401">
        <v>22.2</v>
      </c>
    </row>
    <row r="402" spans="1:21" x14ac:dyDescent="0.3">
      <c r="A402">
        <v>3805</v>
      </c>
      <c r="B402">
        <v>1</v>
      </c>
      <c r="C402" t="s">
        <v>78</v>
      </c>
      <c r="D402" t="s">
        <v>91</v>
      </c>
      <c r="E402" t="s">
        <v>546</v>
      </c>
      <c r="F402" t="s">
        <v>134</v>
      </c>
      <c r="G402" t="s">
        <v>72</v>
      </c>
      <c r="H402" t="s">
        <v>128</v>
      </c>
      <c r="I402" t="s">
        <v>22</v>
      </c>
      <c r="J402" t="s">
        <v>129</v>
      </c>
      <c r="K402">
        <v>43314.726886574077</v>
      </c>
      <c r="L402">
        <v>43314.863888888889</v>
      </c>
      <c r="M402">
        <v>3.3</v>
      </c>
      <c r="N402">
        <v>0</v>
      </c>
      <c r="O402">
        <v>13</v>
      </c>
      <c r="P402">
        <v>0</v>
      </c>
      <c r="Q402">
        <v>4</v>
      </c>
      <c r="R402">
        <v>0</v>
      </c>
      <c r="S402">
        <v>42.9</v>
      </c>
      <c r="T402">
        <v>0</v>
      </c>
      <c r="U402">
        <v>13.2</v>
      </c>
    </row>
    <row r="403" spans="1:21" x14ac:dyDescent="0.3">
      <c r="A403">
        <v>3806</v>
      </c>
      <c r="B403">
        <v>1</v>
      </c>
      <c r="C403" t="s">
        <v>78</v>
      </c>
      <c r="D403" t="s">
        <v>82</v>
      </c>
      <c r="E403" t="s">
        <v>547</v>
      </c>
      <c r="F403" t="s">
        <v>146</v>
      </c>
      <c r="G403" t="s">
        <v>71</v>
      </c>
      <c r="H403" t="s">
        <v>128</v>
      </c>
      <c r="I403" t="s">
        <v>22</v>
      </c>
      <c r="J403" t="s">
        <v>129</v>
      </c>
      <c r="K403">
        <v>43314.924756944441</v>
      </c>
      <c r="L403">
        <v>43314.955555555556</v>
      </c>
      <c r="M403">
        <v>0.75</v>
      </c>
      <c r="N403">
        <v>0</v>
      </c>
      <c r="O403">
        <v>0</v>
      </c>
      <c r="P403">
        <v>0</v>
      </c>
      <c r="Q403">
        <v>61</v>
      </c>
      <c r="R403">
        <v>0</v>
      </c>
      <c r="S403">
        <v>0</v>
      </c>
      <c r="T403">
        <v>0</v>
      </c>
      <c r="U403">
        <v>45.75</v>
      </c>
    </row>
    <row r="404" spans="1:21" x14ac:dyDescent="0.3">
      <c r="A404">
        <v>3809</v>
      </c>
      <c r="B404">
        <v>1</v>
      </c>
      <c r="C404" t="s">
        <v>79</v>
      </c>
      <c r="D404" t="s">
        <v>114</v>
      </c>
      <c r="E404" t="s">
        <v>548</v>
      </c>
      <c r="F404" t="s">
        <v>130</v>
      </c>
      <c r="G404" t="s">
        <v>72</v>
      </c>
      <c r="H404" t="s">
        <v>128</v>
      </c>
      <c r="I404" t="s">
        <v>22</v>
      </c>
      <c r="J404" t="s">
        <v>129</v>
      </c>
      <c r="K404">
        <v>43314.817152777781</v>
      </c>
      <c r="L404">
        <v>43314.87222222222</v>
      </c>
      <c r="M404">
        <v>1.33</v>
      </c>
      <c r="N404">
        <v>0</v>
      </c>
      <c r="O404">
        <v>0</v>
      </c>
      <c r="P404">
        <v>0</v>
      </c>
      <c r="Q404">
        <v>11</v>
      </c>
      <c r="R404">
        <v>0</v>
      </c>
      <c r="S404">
        <v>0</v>
      </c>
      <c r="T404">
        <v>0</v>
      </c>
      <c r="U404">
        <v>14.66</v>
      </c>
    </row>
    <row r="405" spans="1:21" x14ac:dyDescent="0.3">
      <c r="A405">
        <v>3810</v>
      </c>
      <c r="B405">
        <v>1</v>
      </c>
      <c r="C405" t="s">
        <v>78</v>
      </c>
      <c r="D405" t="s">
        <v>80</v>
      </c>
      <c r="E405" t="s">
        <v>549</v>
      </c>
      <c r="F405" t="s">
        <v>149</v>
      </c>
      <c r="G405" t="s">
        <v>71</v>
      </c>
      <c r="H405" t="s">
        <v>128</v>
      </c>
      <c r="I405" t="s">
        <v>22</v>
      </c>
      <c r="J405" t="s">
        <v>129</v>
      </c>
      <c r="K405">
        <v>43314.855243055557</v>
      </c>
      <c r="L405">
        <v>43314.875</v>
      </c>
      <c r="M405">
        <v>0.48000000000000004</v>
      </c>
      <c r="N405">
        <v>0</v>
      </c>
      <c r="O405">
        <v>165</v>
      </c>
      <c r="P405">
        <v>0</v>
      </c>
      <c r="Q405">
        <v>0</v>
      </c>
      <c r="R405">
        <v>0</v>
      </c>
      <c r="S405">
        <v>79.7</v>
      </c>
      <c r="T405">
        <v>0</v>
      </c>
      <c r="U405">
        <v>0</v>
      </c>
    </row>
    <row r="406" spans="1:21" x14ac:dyDescent="0.3">
      <c r="A406">
        <v>3813</v>
      </c>
      <c r="B406">
        <v>1</v>
      </c>
      <c r="C406" t="s">
        <v>79</v>
      </c>
      <c r="D406" t="s">
        <v>110</v>
      </c>
      <c r="E406" t="s">
        <v>550</v>
      </c>
      <c r="F406" t="s">
        <v>134</v>
      </c>
      <c r="G406" t="s">
        <v>72</v>
      </c>
      <c r="H406" t="s">
        <v>128</v>
      </c>
      <c r="I406" t="s">
        <v>22</v>
      </c>
      <c r="J406" t="s">
        <v>129</v>
      </c>
      <c r="K406">
        <v>43314.855254629627</v>
      </c>
      <c r="L406">
        <v>43314.876388888886</v>
      </c>
      <c r="M406">
        <v>0.52</v>
      </c>
      <c r="N406">
        <v>0</v>
      </c>
      <c r="O406">
        <v>0</v>
      </c>
      <c r="P406">
        <v>4</v>
      </c>
      <c r="Q406">
        <v>218</v>
      </c>
      <c r="R406">
        <v>0</v>
      </c>
      <c r="S406">
        <v>0</v>
      </c>
      <c r="T406">
        <v>2.0699999999999998</v>
      </c>
      <c r="U406">
        <v>112.71000000000001</v>
      </c>
    </row>
    <row r="407" spans="1:21" x14ac:dyDescent="0.3">
      <c r="A407">
        <v>3815</v>
      </c>
      <c r="B407">
        <v>1</v>
      </c>
      <c r="C407" t="s">
        <v>78</v>
      </c>
      <c r="D407" t="s">
        <v>98</v>
      </c>
      <c r="E407" t="s">
        <v>551</v>
      </c>
      <c r="F407" t="s">
        <v>170</v>
      </c>
      <c r="G407" t="s">
        <v>71</v>
      </c>
      <c r="H407" t="s">
        <v>128</v>
      </c>
      <c r="I407" t="s">
        <v>24</v>
      </c>
      <c r="J407" t="s">
        <v>129</v>
      </c>
      <c r="K407">
        <v>43314.76158564815</v>
      </c>
      <c r="L407">
        <v>43314.899305555555</v>
      </c>
      <c r="M407">
        <v>3.32</v>
      </c>
      <c r="N407">
        <v>0</v>
      </c>
      <c r="O407">
        <v>0</v>
      </c>
      <c r="P407">
        <v>0</v>
      </c>
      <c r="Q407">
        <v>6</v>
      </c>
      <c r="R407">
        <v>0</v>
      </c>
      <c r="S407">
        <v>0</v>
      </c>
      <c r="T407">
        <v>0</v>
      </c>
      <c r="U407">
        <v>19.899999999999999</v>
      </c>
    </row>
    <row r="408" spans="1:21" x14ac:dyDescent="0.3">
      <c r="A408">
        <v>3816</v>
      </c>
      <c r="B408">
        <v>1</v>
      </c>
      <c r="C408" t="s">
        <v>79</v>
      </c>
      <c r="D408" t="s">
        <v>114</v>
      </c>
      <c r="E408" t="s">
        <v>552</v>
      </c>
      <c r="F408" t="s">
        <v>149</v>
      </c>
      <c r="G408" t="s">
        <v>71</v>
      </c>
      <c r="H408" t="s">
        <v>128</v>
      </c>
      <c r="I408" t="s">
        <v>22</v>
      </c>
      <c r="J408" t="s">
        <v>129</v>
      </c>
      <c r="K408">
        <v>43314.792858796296</v>
      </c>
      <c r="L408">
        <v>43314.890277777777</v>
      </c>
      <c r="M408">
        <v>2.3499999999999996</v>
      </c>
      <c r="N408">
        <v>0</v>
      </c>
      <c r="O408">
        <v>0</v>
      </c>
      <c r="P408">
        <v>0</v>
      </c>
      <c r="Q408">
        <v>109</v>
      </c>
      <c r="R408">
        <v>0</v>
      </c>
      <c r="S408">
        <v>0</v>
      </c>
      <c r="T408">
        <v>0</v>
      </c>
      <c r="U408">
        <v>256.15000000000009</v>
      </c>
    </row>
    <row r="409" spans="1:21" x14ac:dyDescent="0.3">
      <c r="A409">
        <v>3821</v>
      </c>
      <c r="B409">
        <v>1</v>
      </c>
      <c r="C409" t="s">
        <v>78</v>
      </c>
      <c r="D409" t="s">
        <v>80</v>
      </c>
      <c r="E409" t="s">
        <v>553</v>
      </c>
      <c r="F409" t="s">
        <v>163</v>
      </c>
      <c r="G409" t="s">
        <v>71</v>
      </c>
      <c r="H409" t="s">
        <v>128</v>
      </c>
      <c r="I409" t="s">
        <v>22</v>
      </c>
      <c r="J409" t="s">
        <v>129</v>
      </c>
      <c r="K409">
        <v>43314.858703703707</v>
      </c>
      <c r="L409">
        <v>43314.901388888888</v>
      </c>
      <c r="M409">
        <v>1.03</v>
      </c>
      <c r="N409">
        <v>0</v>
      </c>
      <c r="O409">
        <v>43</v>
      </c>
      <c r="P409">
        <v>0</v>
      </c>
      <c r="Q409">
        <v>0</v>
      </c>
      <c r="R409">
        <v>0</v>
      </c>
      <c r="S409">
        <v>44.42</v>
      </c>
      <c r="T409">
        <v>0</v>
      </c>
      <c r="U409">
        <v>0</v>
      </c>
    </row>
    <row r="410" spans="1:21" x14ac:dyDescent="0.3">
      <c r="A410">
        <v>3822</v>
      </c>
      <c r="B410">
        <v>1</v>
      </c>
      <c r="C410" t="s">
        <v>78</v>
      </c>
      <c r="D410" t="s">
        <v>94</v>
      </c>
      <c r="E410" t="s">
        <v>554</v>
      </c>
      <c r="F410" t="s">
        <v>149</v>
      </c>
      <c r="G410" t="s">
        <v>71</v>
      </c>
      <c r="H410" t="s">
        <v>128</v>
      </c>
      <c r="I410" t="s">
        <v>22</v>
      </c>
      <c r="J410" t="s">
        <v>129</v>
      </c>
      <c r="K410">
        <v>43314.910868055558</v>
      </c>
      <c r="L410">
        <v>43314.920138888891</v>
      </c>
      <c r="M410">
        <v>0.23</v>
      </c>
      <c r="N410">
        <v>0</v>
      </c>
      <c r="O410">
        <v>43</v>
      </c>
      <c r="P410">
        <v>0</v>
      </c>
      <c r="Q410">
        <v>0</v>
      </c>
      <c r="R410">
        <v>0</v>
      </c>
      <c r="S410">
        <v>10.02</v>
      </c>
      <c r="T410">
        <v>0</v>
      </c>
      <c r="U410">
        <v>0</v>
      </c>
    </row>
    <row r="411" spans="1:21" x14ac:dyDescent="0.3">
      <c r="A411">
        <v>3823</v>
      </c>
      <c r="B411">
        <v>1</v>
      </c>
      <c r="C411" t="s">
        <v>78</v>
      </c>
      <c r="D411" t="s">
        <v>91</v>
      </c>
      <c r="E411" t="s">
        <v>555</v>
      </c>
      <c r="F411" t="s">
        <v>153</v>
      </c>
      <c r="G411" t="s">
        <v>71</v>
      </c>
      <c r="H411" t="s">
        <v>128</v>
      </c>
      <c r="I411" t="s">
        <v>22</v>
      </c>
      <c r="J411" t="s">
        <v>129</v>
      </c>
      <c r="K411">
        <v>43314.924768518518</v>
      </c>
      <c r="L411">
        <v>43314.943749999999</v>
      </c>
      <c r="M411">
        <v>0.47000000000000003</v>
      </c>
      <c r="N411">
        <v>0</v>
      </c>
      <c r="O411">
        <v>0</v>
      </c>
      <c r="P411">
        <v>0</v>
      </c>
      <c r="Q411">
        <v>21</v>
      </c>
      <c r="R411">
        <v>0</v>
      </c>
      <c r="S411">
        <v>0</v>
      </c>
      <c r="T411">
        <v>0</v>
      </c>
      <c r="U411">
        <v>9.81</v>
      </c>
    </row>
    <row r="412" spans="1:21" x14ac:dyDescent="0.3">
      <c r="A412">
        <v>3825</v>
      </c>
      <c r="B412">
        <v>1</v>
      </c>
      <c r="C412" t="s">
        <v>79</v>
      </c>
      <c r="D412" t="s">
        <v>111</v>
      </c>
      <c r="E412" t="s">
        <v>556</v>
      </c>
      <c r="F412" t="s">
        <v>143</v>
      </c>
      <c r="G412" t="s">
        <v>72</v>
      </c>
      <c r="H412" t="s">
        <v>128</v>
      </c>
      <c r="I412" t="s">
        <v>22</v>
      </c>
      <c r="J412" t="s">
        <v>129</v>
      </c>
      <c r="K412">
        <v>43314.834456018521</v>
      </c>
      <c r="L412">
        <v>43314.897222222222</v>
      </c>
      <c r="M412">
        <v>1.52</v>
      </c>
      <c r="N412">
        <v>0</v>
      </c>
      <c r="O412">
        <v>0</v>
      </c>
      <c r="P412">
        <v>1</v>
      </c>
      <c r="Q412">
        <v>149</v>
      </c>
      <c r="R412">
        <v>0</v>
      </c>
      <c r="S412">
        <v>0</v>
      </c>
      <c r="T412">
        <v>1.52</v>
      </c>
      <c r="U412">
        <v>226.03</v>
      </c>
    </row>
    <row r="413" spans="1:21" x14ac:dyDescent="0.3">
      <c r="A413">
        <v>3826</v>
      </c>
      <c r="B413">
        <v>1</v>
      </c>
      <c r="C413" t="s">
        <v>78</v>
      </c>
      <c r="D413" t="s">
        <v>102</v>
      </c>
      <c r="E413" t="s">
        <v>557</v>
      </c>
      <c r="F413" t="s">
        <v>144</v>
      </c>
      <c r="G413" t="s">
        <v>72</v>
      </c>
      <c r="H413" t="s">
        <v>128</v>
      </c>
      <c r="I413" t="s">
        <v>22</v>
      </c>
      <c r="J413" t="s">
        <v>129</v>
      </c>
      <c r="K413">
        <v>43314.890034722222</v>
      </c>
      <c r="L413">
        <v>43314.902083333334</v>
      </c>
      <c r="M413">
        <v>0.3</v>
      </c>
      <c r="N413">
        <v>0</v>
      </c>
      <c r="O413">
        <v>0</v>
      </c>
      <c r="P413">
        <v>3</v>
      </c>
      <c r="Q413">
        <v>296</v>
      </c>
      <c r="R413">
        <v>0</v>
      </c>
      <c r="S413">
        <v>0</v>
      </c>
      <c r="T413">
        <v>0.9</v>
      </c>
      <c r="U413">
        <v>88.8</v>
      </c>
    </row>
    <row r="414" spans="1:21" x14ac:dyDescent="0.3">
      <c r="A414">
        <v>3829</v>
      </c>
      <c r="B414">
        <v>1</v>
      </c>
      <c r="C414" t="s">
        <v>78</v>
      </c>
      <c r="D414" t="s">
        <v>88</v>
      </c>
      <c r="E414" t="s">
        <v>558</v>
      </c>
      <c r="F414" t="s">
        <v>146</v>
      </c>
      <c r="G414" t="s">
        <v>71</v>
      </c>
      <c r="H414" t="s">
        <v>128</v>
      </c>
      <c r="I414" t="s">
        <v>22</v>
      </c>
      <c r="J414" t="s">
        <v>129</v>
      </c>
      <c r="K414">
        <v>43315.084467592591</v>
      </c>
      <c r="L414">
        <v>43315.088888888888</v>
      </c>
      <c r="M414">
        <v>0.12000000000000001</v>
      </c>
      <c r="N414">
        <v>0</v>
      </c>
      <c r="O414">
        <v>818</v>
      </c>
      <c r="P414">
        <v>0</v>
      </c>
      <c r="Q414">
        <v>0</v>
      </c>
      <c r="R414">
        <v>0</v>
      </c>
      <c r="S414">
        <v>95.710000000000008</v>
      </c>
      <c r="T414">
        <v>0</v>
      </c>
      <c r="U414">
        <v>0</v>
      </c>
    </row>
    <row r="415" spans="1:21" x14ac:dyDescent="0.3">
      <c r="A415">
        <v>3830</v>
      </c>
      <c r="B415">
        <v>1</v>
      </c>
      <c r="C415" t="s">
        <v>78</v>
      </c>
      <c r="D415" t="s">
        <v>104</v>
      </c>
      <c r="E415" t="s">
        <v>351</v>
      </c>
      <c r="F415" t="s">
        <v>130</v>
      </c>
      <c r="G415" t="s">
        <v>72</v>
      </c>
      <c r="H415" t="s">
        <v>128</v>
      </c>
      <c r="I415" t="s">
        <v>22</v>
      </c>
      <c r="J415" t="s">
        <v>129</v>
      </c>
      <c r="K415">
        <v>43314.896990740737</v>
      </c>
      <c r="L415">
        <v>43314.911805555559</v>
      </c>
      <c r="M415">
        <v>0.37</v>
      </c>
      <c r="N415">
        <v>0</v>
      </c>
      <c r="O415">
        <v>376</v>
      </c>
      <c r="P415">
        <v>0</v>
      </c>
      <c r="Q415">
        <v>0</v>
      </c>
      <c r="R415">
        <v>0</v>
      </c>
      <c r="S415">
        <v>137.99</v>
      </c>
      <c r="T415">
        <v>0</v>
      </c>
      <c r="U415">
        <v>0</v>
      </c>
    </row>
    <row r="416" spans="1:21" x14ac:dyDescent="0.3">
      <c r="A416">
        <v>3831</v>
      </c>
      <c r="B416">
        <v>1</v>
      </c>
      <c r="C416" t="s">
        <v>79</v>
      </c>
      <c r="D416" t="s">
        <v>114</v>
      </c>
      <c r="E416" t="s">
        <v>559</v>
      </c>
      <c r="F416" t="s">
        <v>149</v>
      </c>
      <c r="G416" t="s">
        <v>71</v>
      </c>
      <c r="H416" t="s">
        <v>128</v>
      </c>
      <c r="I416" t="s">
        <v>22</v>
      </c>
      <c r="J416" t="s">
        <v>129</v>
      </c>
      <c r="K416">
        <v>43314.789398148147</v>
      </c>
      <c r="L416">
        <v>43314.918055555558</v>
      </c>
      <c r="M416">
        <v>3.1</v>
      </c>
      <c r="N416">
        <v>0</v>
      </c>
      <c r="O416">
        <v>42</v>
      </c>
      <c r="P416">
        <v>0</v>
      </c>
      <c r="Q416">
        <v>0</v>
      </c>
      <c r="R416">
        <v>0</v>
      </c>
      <c r="S416">
        <v>130.19999999999999</v>
      </c>
      <c r="T416">
        <v>0</v>
      </c>
      <c r="U416">
        <v>0</v>
      </c>
    </row>
    <row r="417" spans="1:21" x14ac:dyDescent="0.3">
      <c r="A417">
        <v>3835</v>
      </c>
      <c r="B417">
        <v>1</v>
      </c>
      <c r="C417" t="s">
        <v>79</v>
      </c>
      <c r="D417" t="s">
        <v>124</v>
      </c>
      <c r="E417" t="s">
        <v>560</v>
      </c>
      <c r="F417" t="s">
        <v>153</v>
      </c>
      <c r="G417" t="s">
        <v>71</v>
      </c>
      <c r="H417" t="s">
        <v>128</v>
      </c>
      <c r="I417" t="s">
        <v>22</v>
      </c>
      <c r="J417" t="s">
        <v>129</v>
      </c>
      <c r="K417">
        <v>43314.924768518518</v>
      </c>
      <c r="L417">
        <v>43314.929861111108</v>
      </c>
      <c r="M417">
        <v>0.13</v>
      </c>
      <c r="N417">
        <v>0</v>
      </c>
      <c r="O417">
        <v>0</v>
      </c>
      <c r="P417">
        <v>0</v>
      </c>
      <c r="Q417">
        <v>54</v>
      </c>
      <c r="R417">
        <v>0</v>
      </c>
      <c r="S417">
        <v>0</v>
      </c>
      <c r="T417">
        <v>0</v>
      </c>
      <c r="U417">
        <v>7.18</v>
      </c>
    </row>
    <row r="418" spans="1:21" x14ac:dyDescent="0.3">
      <c r="A418">
        <v>3839</v>
      </c>
      <c r="B418">
        <v>1</v>
      </c>
      <c r="C418" t="s">
        <v>79</v>
      </c>
      <c r="D418" t="s">
        <v>123</v>
      </c>
      <c r="E418" t="s">
        <v>561</v>
      </c>
      <c r="F418" t="s">
        <v>130</v>
      </c>
      <c r="G418" t="s">
        <v>72</v>
      </c>
      <c r="H418" t="s">
        <v>128</v>
      </c>
      <c r="I418" t="s">
        <v>22</v>
      </c>
      <c r="J418" t="s">
        <v>129</v>
      </c>
      <c r="K418">
        <v>43314.896990740737</v>
      </c>
      <c r="L418">
        <v>43314.940972222219</v>
      </c>
      <c r="M418">
        <v>1.07</v>
      </c>
      <c r="N418">
        <v>0</v>
      </c>
      <c r="O418">
        <v>0</v>
      </c>
      <c r="P418">
        <v>0</v>
      </c>
      <c r="Q418">
        <v>74</v>
      </c>
      <c r="R418">
        <v>0</v>
      </c>
      <c r="S418">
        <v>0</v>
      </c>
      <c r="T418">
        <v>0</v>
      </c>
      <c r="U418">
        <v>78.959999999999994</v>
      </c>
    </row>
    <row r="419" spans="1:21" x14ac:dyDescent="0.3">
      <c r="A419">
        <v>3841</v>
      </c>
      <c r="B419">
        <v>1</v>
      </c>
      <c r="C419" t="s">
        <v>79</v>
      </c>
      <c r="D419" t="s">
        <v>124</v>
      </c>
      <c r="E419" t="s">
        <v>430</v>
      </c>
      <c r="F419" t="s">
        <v>130</v>
      </c>
      <c r="G419" t="s">
        <v>72</v>
      </c>
      <c r="H419" t="s">
        <v>128</v>
      </c>
      <c r="I419" t="s">
        <v>22</v>
      </c>
      <c r="J419" t="s">
        <v>129</v>
      </c>
      <c r="K419">
        <v>43314.939398148148</v>
      </c>
      <c r="L419">
        <v>43314.944976851853</v>
      </c>
      <c r="M419">
        <v>0.13</v>
      </c>
      <c r="N419">
        <v>1</v>
      </c>
      <c r="O419">
        <v>928</v>
      </c>
      <c r="P419">
        <v>3</v>
      </c>
      <c r="Q419">
        <v>3868</v>
      </c>
      <c r="R419">
        <v>0.13</v>
      </c>
      <c r="S419">
        <v>123.42</v>
      </c>
      <c r="T419">
        <v>0.4</v>
      </c>
      <c r="U419">
        <v>514.43999999999994</v>
      </c>
    </row>
    <row r="420" spans="1:21" x14ac:dyDescent="0.3">
      <c r="A420">
        <v>3843</v>
      </c>
      <c r="B420">
        <v>1</v>
      </c>
      <c r="C420" t="s">
        <v>78</v>
      </c>
      <c r="D420" t="s">
        <v>88</v>
      </c>
      <c r="E420" t="s">
        <v>562</v>
      </c>
      <c r="F420" t="s">
        <v>142</v>
      </c>
      <c r="G420" t="s">
        <v>71</v>
      </c>
      <c r="H420" t="s">
        <v>128</v>
      </c>
      <c r="I420" t="s">
        <v>22</v>
      </c>
      <c r="J420" t="s">
        <v>129</v>
      </c>
      <c r="K420">
        <v>43314.876076388886</v>
      </c>
      <c r="L420">
        <v>43314.94027777778</v>
      </c>
      <c r="M420">
        <v>1.55</v>
      </c>
      <c r="N420">
        <v>0</v>
      </c>
      <c r="O420">
        <v>486</v>
      </c>
      <c r="P420">
        <v>0</v>
      </c>
      <c r="Q420">
        <v>0</v>
      </c>
      <c r="R420">
        <v>0</v>
      </c>
      <c r="S420">
        <v>753.3</v>
      </c>
      <c r="T420">
        <v>0</v>
      </c>
      <c r="U420">
        <v>0</v>
      </c>
    </row>
    <row r="421" spans="1:21" x14ac:dyDescent="0.3">
      <c r="A421">
        <v>3844</v>
      </c>
      <c r="B421">
        <v>1</v>
      </c>
      <c r="C421" t="s">
        <v>79</v>
      </c>
      <c r="D421" t="s">
        <v>111</v>
      </c>
      <c r="E421" t="s">
        <v>563</v>
      </c>
      <c r="F421" t="s">
        <v>149</v>
      </c>
      <c r="G421" t="s">
        <v>71</v>
      </c>
      <c r="H421" t="s">
        <v>128</v>
      </c>
      <c r="I421" t="s">
        <v>22</v>
      </c>
      <c r="J421" t="s">
        <v>129</v>
      </c>
      <c r="K421">
        <v>43314.771979166668</v>
      </c>
      <c r="L421">
        <v>43314.942361111112</v>
      </c>
      <c r="M421">
        <v>4.0999999999999996</v>
      </c>
      <c r="N421">
        <v>0</v>
      </c>
      <c r="O421">
        <v>6</v>
      </c>
      <c r="P421">
        <v>0</v>
      </c>
      <c r="Q421">
        <v>0</v>
      </c>
      <c r="R421">
        <v>0</v>
      </c>
      <c r="S421">
        <v>24.6</v>
      </c>
      <c r="T421">
        <v>0</v>
      </c>
      <c r="U421">
        <v>0</v>
      </c>
    </row>
    <row r="422" spans="1:21" x14ac:dyDescent="0.3">
      <c r="A422">
        <v>3845</v>
      </c>
      <c r="B422">
        <v>1</v>
      </c>
      <c r="C422" t="s">
        <v>78</v>
      </c>
      <c r="D422" t="s">
        <v>94</v>
      </c>
      <c r="E422" t="s">
        <v>564</v>
      </c>
      <c r="F422" t="s">
        <v>134</v>
      </c>
      <c r="G422" t="s">
        <v>72</v>
      </c>
      <c r="H422" t="s">
        <v>128</v>
      </c>
      <c r="I422" t="s">
        <v>22</v>
      </c>
      <c r="J422" t="s">
        <v>129</v>
      </c>
      <c r="K422">
        <v>43314.935162037036</v>
      </c>
      <c r="L422">
        <v>43314.943749999999</v>
      </c>
      <c r="M422">
        <v>0.22</v>
      </c>
      <c r="N422">
        <v>0</v>
      </c>
      <c r="O422">
        <v>296</v>
      </c>
      <c r="P422">
        <v>0</v>
      </c>
      <c r="Q422">
        <v>0</v>
      </c>
      <c r="R422">
        <v>0</v>
      </c>
      <c r="S422">
        <v>64.23</v>
      </c>
      <c r="T422">
        <v>0</v>
      </c>
      <c r="U422">
        <v>0</v>
      </c>
    </row>
    <row r="423" spans="1:21" x14ac:dyDescent="0.3">
      <c r="A423">
        <v>3846</v>
      </c>
      <c r="B423">
        <v>1</v>
      </c>
      <c r="C423" t="s">
        <v>79</v>
      </c>
      <c r="D423" t="s">
        <v>117</v>
      </c>
      <c r="E423" t="s">
        <v>565</v>
      </c>
      <c r="F423" t="s">
        <v>130</v>
      </c>
      <c r="G423" t="s">
        <v>72</v>
      </c>
      <c r="H423" t="s">
        <v>128</v>
      </c>
      <c r="I423" t="s">
        <v>22</v>
      </c>
      <c r="J423" t="s">
        <v>129</v>
      </c>
      <c r="K423">
        <v>43314.983773148146</v>
      </c>
      <c r="L423">
        <v>43315.003472222219</v>
      </c>
      <c r="M423">
        <v>0.48000000000000004</v>
      </c>
      <c r="N423">
        <v>0</v>
      </c>
      <c r="O423">
        <v>0</v>
      </c>
      <c r="P423">
        <v>2</v>
      </c>
      <c r="Q423">
        <v>19</v>
      </c>
      <c r="R423">
        <v>0</v>
      </c>
      <c r="S423">
        <v>0</v>
      </c>
      <c r="T423">
        <v>0.97</v>
      </c>
      <c r="U423">
        <v>9.18</v>
      </c>
    </row>
    <row r="424" spans="1:21" x14ac:dyDescent="0.3">
      <c r="A424">
        <v>3847</v>
      </c>
      <c r="B424">
        <v>1</v>
      </c>
      <c r="C424" t="s">
        <v>79</v>
      </c>
      <c r="D424" t="s">
        <v>124</v>
      </c>
      <c r="E424" t="s">
        <v>566</v>
      </c>
      <c r="F424" t="s">
        <v>138</v>
      </c>
      <c r="G424" t="s">
        <v>72</v>
      </c>
      <c r="H424" t="s">
        <v>128</v>
      </c>
      <c r="I424" t="s">
        <v>22</v>
      </c>
      <c r="J424" t="s">
        <v>129</v>
      </c>
      <c r="K424">
        <v>43315.028958333336</v>
      </c>
      <c r="L424">
        <v>43315.163888888892</v>
      </c>
      <c r="M424">
        <v>3.25</v>
      </c>
      <c r="N424">
        <v>0</v>
      </c>
      <c r="O424">
        <v>92</v>
      </c>
      <c r="P424">
        <v>0</v>
      </c>
      <c r="Q424">
        <v>0</v>
      </c>
      <c r="R424">
        <v>0</v>
      </c>
      <c r="S424">
        <v>299</v>
      </c>
      <c r="T424">
        <v>0</v>
      </c>
      <c r="U424">
        <v>0</v>
      </c>
    </row>
    <row r="425" spans="1:21" x14ac:dyDescent="0.3">
      <c r="A425">
        <v>3849</v>
      </c>
      <c r="B425">
        <v>1</v>
      </c>
      <c r="C425" t="s">
        <v>79</v>
      </c>
      <c r="D425" t="s">
        <v>119</v>
      </c>
      <c r="E425" t="s">
        <v>567</v>
      </c>
      <c r="F425" t="s">
        <v>143</v>
      </c>
      <c r="G425" t="s">
        <v>72</v>
      </c>
      <c r="H425" t="s">
        <v>128</v>
      </c>
      <c r="I425" t="s">
        <v>22</v>
      </c>
      <c r="J425" t="s">
        <v>129</v>
      </c>
      <c r="K425">
        <v>43314.831018518518</v>
      </c>
      <c r="L425">
        <v>43314.956250000003</v>
      </c>
      <c r="M425">
        <v>3.02</v>
      </c>
      <c r="N425">
        <v>0</v>
      </c>
      <c r="O425">
        <v>247</v>
      </c>
      <c r="P425">
        <v>0</v>
      </c>
      <c r="Q425">
        <v>0</v>
      </c>
      <c r="R425">
        <v>0</v>
      </c>
      <c r="S425">
        <v>745.2</v>
      </c>
      <c r="T425">
        <v>0</v>
      </c>
      <c r="U425">
        <v>0</v>
      </c>
    </row>
    <row r="426" spans="1:21" x14ac:dyDescent="0.3">
      <c r="A426">
        <v>3850</v>
      </c>
      <c r="B426">
        <v>1</v>
      </c>
      <c r="C426" t="s">
        <v>78</v>
      </c>
      <c r="D426" t="s">
        <v>104</v>
      </c>
      <c r="E426" t="s">
        <v>568</v>
      </c>
      <c r="F426" t="s">
        <v>134</v>
      </c>
      <c r="G426" t="s">
        <v>72</v>
      </c>
      <c r="H426" t="s">
        <v>128</v>
      </c>
      <c r="I426" t="s">
        <v>22</v>
      </c>
      <c r="J426" t="s">
        <v>129</v>
      </c>
      <c r="K426">
        <v>43314.862187500003</v>
      </c>
      <c r="L426">
        <v>43314.957638888889</v>
      </c>
      <c r="M426">
        <v>2.2999999999999998</v>
      </c>
      <c r="N426">
        <v>0</v>
      </c>
      <c r="O426">
        <v>0</v>
      </c>
      <c r="P426">
        <v>0</v>
      </c>
      <c r="Q426">
        <v>9</v>
      </c>
      <c r="R426">
        <v>0</v>
      </c>
      <c r="S426">
        <v>0</v>
      </c>
      <c r="T426">
        <v>0</v>
      </c>
      <c r="U426">
        <v>20.7</v>
      </c>
    </row>
    <row r="427" spans="1:21" x14ac:dyDescent="0.3">
      <c r="A427">
        <v>3852</v>
      </c>
      <c r="B427">
        <v>1</v>
      </c>
      <c r="C427" t="s">
        <v>79</v>
      </c>
      <c r="D427" t="s">
        <v>124</v>
      </c>
      <c r="E427" t="s">
        <v>431</v>
      </c>
      <c r="F427" t="s">
        <v>130</v>
      </c>
      <c r="G427" t="s">
        <v>72</v>
      </c>
      <c r="H427" t="s">
        <v>132</v>
      </c>
      <c r="I427" t="s">
        <v>22</v>
      </c>
      <c r="J427" t="s">
        <v>129</v>
      </c>
      <c r="K427">
        <v>43314.957118055558</v>
      </c>
      <c r="L427">
        <v>43314.959317129629</v>
      </c>
      <c r="M427">
        <v>0.05</v>
      </c>
      <c r="N427">
        <v>1</v>
      </c>
      <c r="O427">
        <v>928</v>
      </c>
      <c r="P427">
        <v>5</v>
      </c>
      <c r="Q427">
        <v>6911</v>
      </c>
      <c r="R427">
        <v>0.05</v>
      </c>
      <c r="S427">
        <v>46.4</v>
      </c>
      <c r="T427">
        <v>0.25</v>
      </c>
      <c r="U427">
        <v>345.55</v>
      </c>
    </row>
    <row r="428" spans="1:21" x14ac:dyDescent="0.3">
      <c r="A428">
        <v>3853</v>
      </c>
      <c r="B428">
        <v>1</v>
      </c>
      <c r="C428" t="s">
        <v>78</v>
      </c>
      <c r="D428" t="s">
        <v>92</v>
      </c>
      <c r="E428" t="s">
        <v>569</v>
      </c>
      <c r="F428" t="s">
        <v>142</v>
      </c>
      <c r="G428" t="s">
        <v>71</v>
      </c>
      <c r="H428" t="s">
        <v>128</v>
      </c>
      <c r="I428" t="s">
        <v>22</v>
      </c>
      <c r="J428" t="s">
        <v>129</v>
      </c>
      <c r="K428">
        <v>43314.733807870369</v>
      </c>
      <c r="L428">
        <v>43314.957638888889</v>
      </c>
      <c r="M428">
        <v>5.38</v>
      </c>
      <c r="N428">
        <v>0</v>
      </c>
      <c r="O428">
        <v>15</v>
      </c>
      <c r="P428">
        <v>0</v>
      </c>
      <c r="Q428">
        <v>0</v>
      </c>
      <c r="R428">
        <v>0</v>
      </c>
      <c r="S428">
        <v>80.75</v>
      </c>
      <c r="T428">
        <v>0</v>
      </c>
      <c r="U428">
        <v>0</v>
      </c>
    </row>
    <row r="429" spans="1:21" x14ac:dyDescent="0.3">
      <c r="A429">
        <v>3854</v>
      </c>
      <c r="B429">
        <v>1</v>
      </c>
      <c r="C429" t="s">
        <v>78</v>
      </c>
      <c r="D429" t="s">
        <v>96</v>
      </c>
      <c r="E429" t="s">
        <v>570</v>
      </c>
      <c r="F429" t="s">
        <v>134</v>
      </c>
      <c r="G429" t="s">
        <v>72</v>
      </c>
      <c r="H429" t="s">
        <v>128</v>
      </c>
      <c r="I429" t="s">
        <v>22</v>
      </c>
      <c r="J429" t="s">
        <v>129</v>
      </c>
      <c r="K429">
        <v>43314.935173611113</v>
      </c>
      <c r="L429">
        <v>43314.959722222222</v>
      </c>
      <c r="M429">
        <v>0.6</v>
      </c>
      <c r="N429">
        <v>0</v>
      </c>
      <c r="O429">
        <v>0</v>
      </c>
      <c r="P429">
        <v>1</v>
      </c>
      <c r="Q429">
        <v>1164</v>
      </c>
      <c r="R429">
        <v>0</v>
      </c>
      <c r="S429">
        <v>0</v>
      </c>
      <c r="T429">
        <v>0.6</v>
      </c>
      <c r="U429">
        <v>698.4</v>
      </c>
    </row>
    <row r="430" spans="1:21" x14ac:dyDescent="0.3">
      <c r="A430">
        <v>3855</v>
      </c>
      <c r="B430">
        <v>1</v>
      </c>
      <c r="C430" t="s">
        <v>78</v>
      </c>
      <c r="D430" t="s">
        <v>82</v>
      </c>
      <c r="E430" t="s">
        <v>531</v>
      </c>
      <c r="F430" t="s">
        <v>159</v>
      </c>
      <c r="G430" t="s">
        <v>71</v>
      </c>
      <c r="H430" t="s">
        <v>128</v>
      </c>
      <c r="I430" t="s">
        <v>22</v>
      </c>
      <c r="J430" t="s">
        <v>129</v>
      </c>
      <c r="K430">
        <v>43314.893518518518</v>
      </c>
      <c r="L430">
        <v>43314.961805555555</v>
      </c>
      <c r="M430">
        <v>1.6500000000000001</v>
      </c>
      <c r="N430">
        <v>0</v>
      </c>
      <c r="O430">
        <v>0</v>
      </c>
      <c r="P430">
        <v>0</v>
      </c>
      <c r="Q430">
        <v>55</v>
      </c>
      <c r="R430">
        <v>0</v>
      </c>
      <c r="S430">
        <v>0</v>
      </c>
      <c r="T430">
        <v>0</v>
      </c>
      <c r="U430">
        <v>90.75</v>
      </c>
    </row>
    <row r="431" spans="1:21" x14ac:dyDescent="0.3">
      <c r="A431">
        <v>3858</v>
      </c>
      <c r="B431">
        <v>1</v>
      </c>
      <c r="C431" t="s">
        <v>79</v>
      </c>
      <c r="D431" t="s">
        <v>114</v>
      </c>
      <c r="E431" t="s">
        <v>571</v>
      </c>
      <c r="F431" t="s">
        <v>134</v>
      </c>
      <c r="G431" t="s">
        <v>72</v>
      </c>
      <c r="H431" t="s">
        <v>128</v>
      </c>
      <c r="I431" t="s">
        <v>22</v>
      </c>
      <c r="J431" t="s">
        <v>129</v>
      </c>
      <c r="K431">
        <v>43314.831030092595</v>
      </c>
      <c r="L431">
        <v>43314.976388888892</v>
      </c>
      <c r="M431">
        <v>3.5</v>
      </c>
      <c r="N431">
        <v>0</v>
      </c>
      <c r="O431">
        <v>0</v>
      </c>
      <c r="P431">
        <v>0</v>
      </c>
      <c r="Q431">
        <v>7</v>
      </c>
      <c r="R431">
        <v>0</v>
      </c>
      <c r="S431">
        <v>0</v>
      </c>
      <c r="T431">
        <v>0</v>
      </c>
      <c r="U431">
        <v>24.5</v>
      </c>
    </row>
    <row r="432" spans="1:21" x14ac:dyDescent="0.3">
      <c r="A432">
        <v>3863</v>
      </c>
      <c r="B432">
        <v>1</v>
      </c>
      <c r="C432" t="s">
        <v>78</v>
      </c>
      <c r="D432" t="s">
        <v>101</v>
      </c>
      <c r="E432" t="s">
        <v>572</v>
      </c>
      <c r="F432" t="s">
        <v>146</v>
      </c>
      <c r="G432" t="s">
        <v>71</v>
      </c>
      <c r="H432" t="s">
        <v>128</v>
      </c>
      <c r="I432" t="s">
        <v>22</v>
      </c>
      <c r="J432" t="s">
        <v>129</v>
      </c>
      <c r="K432">
        <v>43314.890046296299</v>
      </c>
      <c r="L432">
        <v>43314.978472222225</v>
      </c>
      <c r="M432">
        <v>2.13</v>
      </c>
      <c r="N432">
        <v>0</v>
      </c>
      <c r="O432">
        <v>149</v>
      </c>
      <c r="P432">
        <v>0</v>
      </c>
      <c r="Q432">
        <v>0</v>
      </c>
      <c r="R432">
        <v>0</v>
      </c>
      <c r="S432">
        <v>317.82</v>
      </c>
      <c r="T432">
        <v>0</v>
      </c>
      <c r="U432">
        <v>0</v>
      </c>
    </row>
    <row r="433" spans="1:21" x14ac:dyDescent="0.3">
      <c r="A433">
        <v>3864</v>
      </c>
      <c r="B433">
        <v>1</v>
      </c>
      <c r="C433" t="s">
        <v>78</v>
      </c>
      <c r="D433" t="s">
        <v>94</v>
      </c>
      <c r="E433" t="s">
        <v>573</v>
      </c>
      <c r="F433" t="s">
        <v>134</v>
      </c>
      <c r="G433" t="s">
        <v>72</v>
      </c>
      <c r="H433" t="s">
        <v>128</v>
      </c>
      <c r="I433" t="s">
        <v>22</v>
      </c>
      <c r="J433" t="s">
        <v>129</v>
      </c>
      <c r="K433">
        <v>43314.664363425924</v>
      </c>
      <c r="L433">
        <v>43314.99722222222</v>
      </c>
      <c r="M433">
        <v>8</v>
      </c>
      <c r="N433">
        <v>0</v>
      </c>
      <c r="O433">
        <v>17</v>
      </c>
      <c r="P433">
        <v>0</v>
      </c>
      <c r="Q433">
        <v>0</v>
      </c>
      <c r="R433">
        <v>0</v>
      </c>
      <c r="S433">
        <v>136</v>
      </c>
      <c r="T433">
        <v>0</v>
      </c>
      <c r="U433">
        <v>0</v>
      </c>
    </row>
    <row r="434" spans="1:21" x14ac:dyDescent="0.3">
      <c r="A434">
        <v>3865</v>
      </c>
      <c r="B434">
        <v>1</v>
      </c>
      <c r="C434" t="s">
        <v>78</v>
      </c>
      <c r="D434" t="s">
        <v>83</v>
      </c>
      <c r="E434" t="s">
        <v>574</v>
      </c>
      <c r="F434" t="s">
        <v>149</v>
      </c>
      <c r="G434" t="s">
        <v>71</v>
      </c>
      <c r="H434" t="s">
        <v>128</v>
      </c>
      <c r="I434" t="s">
        <v>22</v>
      </c>
      <c r="J434" t="s">
        <v>129</v>
      </c>
      <c r="K434">
        <v>43314.917812500003</v>
      </c>
      <c r="L434">
        <v>43314.996527777781</v>
      </c>
      <c r="M434">
        <v>1.9</v>
      </c>
      <c r="N434">
        <v>0</v>
      </c>
      <c r="O434">
        <v>103</v>
      </c>
      <c r="P434">
        <v>0</v>
      </c>
      <c r="Q434">
        <v>0</v>
      </c>
      <c r="R434">
        <v>0</v>
      </c>
      <c r="S434">
        <v>195.7</v>
      </c>
      <c r="T434">
        <v>0</v>
      </c>
      <c r="U434">
        <v>0</v>
      </c>
    </row>
    <row r="435" spans="1:21" x14ac:dyDescent="0.3">
      <c r="A435">
        <v>3868</v>
      </c>
      <c r="B435">
        <v>1</v>
      </c>
      <c r="C435" t="s">
        <v>79</v>
      </c>
      <c r="D435" t="s">
        <v>109</v>
      </c>
      <c r="E435" t="s">
        <v>575</v>
      </c>
      <c r="F435" t="s">
        <v>157</v>
      </c>
      <c r="G435" t="s">
        <v>71</v>
      </c>
      <c r="H435" t="s">
        <v>128</v>
      </c>
      <c r="I435" t="s">
        <v>22</v>
      </c>
      <c r="J435" t="s">
        <v>129</v>
      </c>
      <c r="K435">
        <v>43314.990717592591</v>
      </c>
      <c r="L435">
        <v>43315.01666666667</v>
      </c>
      <c r="M435">
        <v>0.63</v>
      </c>
      <c r="N435">
        <v>0</v>
      </c>
      <c r="O435">
        <v>0</v>
      </c>
      <c r="P435">
        <v>0</v>
      </c>
      <c r="Q435">
        <v>176</v>
      </c>
      <c r="R435">
        <v>0</v>
      </c>
      <c r="S435">
        <v>0</v>
      </c>
      <c r="T435">
        <v>0</v>
      </c>
      <c r="U435">
        <v>111.41000000000001</v>
      </c>
    </row>
    <row r="436" spans="1:21" x14ac:dyDescent="0.3">
      <c r="A436">
        <v>3869</v>
      </c>
      <c r="B436">
        <v>1</v>
      </c>
      <c r="C436" t="s">
        <v>78</v>
      </c>
      <c r="D436" t="s">
        <v>96</v>
      </c>
      <c r="E436" t="s">
        <v>576</v>
      </c>
      <c r="F436" t="s">
        <v>157</v>
      </c>
      <c r="G436" t="s">
        <v>71</v>
      </c>
      <c r="H436" t="s">
        <v>128</v>
      </c>
      <c r="I436" t="s">
        <v>22</v>
      </c>
      <c r="J436" t="s">
        <v>129</v>
      </c>
      <c r="K436">
        <v>43314.997673611113</v>
      </c>
      <c r="L436">
        <v>43315.052083333336</v>
      </c>
      <c r="M436">
        <v>1.32</v>
      </c>
      <c r="N436">
        <v>0</v>
      </c>
      <c r="O436">
        <v>58</v>
      </c>
      <c r="P436">
        <v>0</v>
      </c>
      <c r="Q436">
        <v>0</v>
      </c>
      <c r="R436">
        <v>0</v>
      </c>
      <c r="S436">
        <v>76.39</v>
      </c>
      <c r="T436">
        <v>0</v>
      </c>
      <c r="U436">
        <v>0</v>
      </c>
    </row>
    <row r="437" spans="1:21" x14ac:dyDescent="0.3">
      <c r="A437">
        <v>3873</v>
      </c>
      <c r="B437">
        <v>1</v>
      </c>
      <c r="C437" t="s">
        <v>78</v>
      </c>
      <c r="D437" t="s">
        <v>94</v>
      </c>
      <c r="E437" t="s">
        <v>577</v>
      </c>
      <c r="F437" t="s">
        <v>146</v>
      </c>
      <c r="G437" t="s">
        <v>71</v>
      </c>
      <c r="H437" t="s">
        <v>128</v>
      </c>
      <c r="I437" t="s">
        <v>22</v>
      </c>
      <c r="J437" t="s">
        <v>129</v>
      </c>
      <c r="K437">
        <v>43315.042800925927</v>
      </c>
      <c r="L437">
        <v>43315.048611111109</v>
      </c>
      <c r="M437">
        <v>0.15000000000000002</v>
      </c>
      <c r="N437">
        <v>0</v>
      </c>
      <c r="O437">
        <v>249</v>
      </c>
      <c r="P437">
        <v>0</v>
      </c>
      <c r="Q437">
        <v>2</v>
      </c>
      <c r="R437">
        <v>0</v>
      </c>
      <c r="S437">
        <v>37.349999999999994</v>
      </c>
      <c r="T437">
        <v>0</v>
      </c>
      <c r="U437">
        <v>0.3</v>
      </c>
    </row>
    <row r="438" spans="1:21" x14ac:dyDescent="0.3">
      <c r="A438">
        <v>3875</v>
      </c>
      <c r="B438">
        <v>1</v>
      </c>
      <c r="C438" t="s">
        <v>78</v>
      </c>
      <c r="D438" t="s">
        <v>104</v>
      </c>
      <c r="E438" t="s">
        <v>578</v>
      </c>
      <c r="F438" t="s">
        <v>134</v>
      </c>
      <c r="G438" t="s">
        <v>72</v>
      </c>
      <c r="H438" t="s">
        <v>128</v>
      </c>
      <c r="I438" t="s">
        <v>22</v>
      </c>
      <c r="J438" t="s">
        <v>129</v>
      </c>
      <c r="K438">
        <v>43314.952546296299</v>
      </c>
      <c r="L438">
        <v>43315.057638888888</v>
      </c>
      <c r="M438">
        <v>2.5299999999999998</v>
      </c>
      <c r="N438">
        <v>0</v>
      </c>
      <c r="O438">
        <v>0</v>
      </c>
      <c r="P438">
        <v>0</v>
      </c>
      <c r="Q438">
        <v>13</v>
      </c>
      <c r="R438">
        <v>0</v>
      </c>
      <c r="S438">
        <v>0</v>
      </c>
      <c r="T438">
        <v>0</v>
      </c>
      <c r="U438">
        <v>32.93</v>
      </c>
    </row>
    <row r="439" spans="1:21" x14ac:dyDescent="0.3">
      <c r="A439">
        <v>3876</v>
      </c>
      <c r="B439">
        <v>1</v>
      </c>
      <c r="C439" t="s">
        <v>78</v>
      </c>
      <c r="D439" t="s">
        <v>93</v>
      </c>
      <c r="E439" t="s">
        <v>579</v>
      </c>
      <c r="F439" t="s">
        <v>149</v>
      </c>
      <c r="G439" t="s">
        <v>71</v>
      </c>
      <c r="H439" t="s">
        <v>128</v>
      </c>
      <c r="I439" t="s">
        <v>22</v>
      </c>
      <c r="J439" t="s">
        <v>129</v>
      </c>
      <c r="K439">
        <v>43315.046273148146</v>
      </c>
      <c r="L439">
        <v>43315.064583333333</v>
      </c>
      <c r="M439">
        <v>0.45</v>
      </c>
      <c r="N439">
        <v>0</v>
      </c>
      <c r="O439">
        <v>270</v>
      </c>
      <c r="P439">
        <v>0</v>
      </c>
      <c r="Q439">
        <v>0</v>
      </c>
      <c r="R439">
        <v>0</v>
      </c>
      <c r="S439">
        <v>121.5</v>
      </c>
      <c r="T439">
        <v>0</v>
      </c>
      <c r="U439">
        <v>0</v>
      </c>
    </row>
    <row r="440" spans="1:21" x14ac:dyDescent="0.3">
      <c r="A440">
        <v>3877</v>
      </c>
      <c r="B440">
        <v>1</v>
      </c>
      <c r="C440" t="s">
        <v>78</v>
      </c>
      <c r="D440" t="s">
        <v>85</v>
      </c>
      <c r="E440" t="s">
        <v>580</v>
      </c>
      <c r="F440" t="s">
        <v>127</v>
      </c>
      <c r="G440" t="s">
        <v>72</v>
      </c>
      <c r="H440" t="s">
        <v>128</v>
      </c>
      <c r="I440" t="s">
        <v>22</v>
      </c>
      <c r="J440" t="s">
        <v>129</v>
      </c>
      <c r="K440">
        <v>43315.066712962966</v>
      </c>
      <c r="L440">
        <v>43315.071527777778</v>
      </c>
      <c r="M440">
        <v>0.12000000000000001</v>
      </c>
      <c r="N440">
        <v>1</v>
      </c>
      <c r="O440">
        <v>37</v>
      </c>
      <c r="P440">
        <v>0</v>
      </c>
      <c r="Q440">
        <v>0</v>
      </c>
      <c r="R440">
        <v>0.12000000000000001</v>
      </c>
      <c r="S440">
        <v>4.33</v>
      </c>
      <c r="T440">
        <v>0</v>
      </c>
      <c r="U440">
        <v>0</v>
      </c>
    </row>
    <row r="441" spans="1:21" x14ac:dyDescent="0.3">
      <c r="A441">
        <v>3878</v>
      </c>
      <c r="B441">
        <v>1</v>
      </c>
      <c r="C441" t="s">
        <v>78</v>
      </c>
      <c r="D441" t="s">
        <v>84</v>
      </c>
      <c r="E441" t="s">
        <v>581</v>
      </c>
      <c r="F441" t="s">
        <v>130</v>
      </c>
      <c r="G441" t="s">
        <v>72</v>
      </c>
      <c r="H441" t="s">
        <v>128</v>
      </c>
      <c r="I441" t="s">
        <v>22</v>
      </c>
      <c r="J441" t="s">
        <v>129</v>
      </c>
      <c r="K441">
        <v>43315.067106481481</v>
      </c>
      <c r="L441">
        <v>43315.078472222223</v>
      </c>
      <c r="M441">
        <v>0.28000000000000008</v>
      </c>
      <c r="N441">
        <v>1</v>
      </c>
      <c r="O441">
        <v>1867</v>
      </c>
      <c r="P441">
        <v>0</v>
      </c>
      <c r="Q441">
        <v>183</v>
      </c>
      <c r="R441">
        <v>0.28000000000000008</v>
      </c>
      <c r="S441">
        <v>528.3599999999999</v>
      </c>
      <c r="T441">
        <v>0</v>
      </c>
      <c r="U441">
        <v>51.790000000000006</v>
      </c>
    </row>
    <row r="442" spans="1:21" x14ac:dyDescent="0.3">
      <c r="A442">
        <v>3881</v>
      </c>
      <c r="B442">
        <v>1</v>
      </c>
      <c r="C442" t="s">
        <v>78</v>
      </c>
      <c r="D442" t="s">
        <v>98</v>
      </c>
      <c r="E442" t="s">
        <v>582</v>
      </c>
      <c r="F442" t="s">
        <v>146</v>
      </c>
      <c r="G442" t="s">
        <v>71</v>
      </c>
      <c r="H442" t="s">
        <v>128</v>
      </c>
      <c r="I442" t="s">
        <v>22</v>
      </c>
      <c r="J442" t="s">
        <v>129</v>
      </c>
      <c r="K442">
        <v>43315.056689814817</v>
      </c>
      <c r="L442">
        <v>43315.11041666667</v>
      </c>
      <c r="M442">
        <v>1.3</v>
      </c>
      <c r="N442">
        <v>0</v>
      </c>
      <c r="O442">
        <v>0</v>
      </c>
      <c r="P442">
        <v>0</v>
      </c>
      <c r="Q442">
        <v>10</v>
      </c>
      <c r="R442">
        <v>0</v>
      </c>
      <c r="S442">
        <v>0</v>
      </c>
      <c r="T442">
        <v>0</v>
      </c>
      <c r="U442">
        <v>13</v>
      </c>
    </row>
    <row r="443" spans="1:21" x14ac:dyDescent="0.3">
      <c r="A443">
        <v>3882</v>
      </c>
      <c r="B443">
        <v>1</v>
      </c>
      <c r="C443" t="s">
        <v>79</v>
      </c>
      <c r="D443" t="s">
        <v>111</v>
      </c>
      <c r="E443" t="s">
        <v>583</v>
      </c>
      <c r="F443" t="s">
        <v>157</v>
      </c>
      <c r="G443" t="s">
        <v>71</v>
      </c>
      <c r="H443" t="s">
        <v>128</v>
      </c>
      <c r="I443" t="s">
        <v>22</v>
      </c>
      <c r="J443" t="s">
        <v>129</v>
      </c>
      <c r="K443">
        <v>43314.910879629628</v>
      </c>
      <c r="L443">
        <v>43315.109722222223</v>
      </c>
      <c r="M443">
        <v>4.78</v>
      </c>
      <c r="N443">
        <v>0</v>
      </c>
      <c r="O443">
        <v>0</v>
      </c>
      <c r="P443">
        <v>1</v>
      </c>
      <c r="Q443">
        <v>175</v>
      </c>
      <c r="R443">
        <v>0</v>
      </c>
      <c r="S443">
        <v>0</v>
      </c>
      <c r="T443">
        <v>4.78</v>
      </c>
      <c r="U443">
        <v>837.03</v>
      </c>
    </row>
    <row r="444" spans="1:21" x14ac:dyDescent="0.3">
      <c r="A444">
        <v>3884</v>
      </c>
      <c r="B444">
        <v>1</v>
      </c>
      <c r="C444" t="s">
        <v>78</v>
      </c>
      <c r="D444" t="s">
        <v>92</v>
      </c>
      <c r="E444" t="s">
        <v>584</v>
      </c>
      <c r="F444" t="s">
        <v>153</v>
      </c>
      <c r="G444" t="s">
        <v>71</v>
      </c>
      <c r="H444" t="s">
        <v>128</v>
      </c>
      <c r="I444" t="s">
        <v>22</v>
      </c>
      <c r="J444" t="s">
        <v>129</v>
      </c>
      <c r="K444">
        <v>43314.966435185182</v>
      </c>
      <c r="L444">
        <v>43315.138194444444</v>
      </c>
      <c r="M444">
        <v>4.13</v>
      </c>
      <c r="N444">
        <v>0</v>
      </c>
      <c r="O444">
        <v>0</v>
      </c>
      <c r="P444">
        <v>0</v>
      </c>
      <c r="Q444">
        <v>32</v>
      </c>
      <c r="R444">
        <v>0</v>
      </c>
      <c r="S444">
        <v>0</v>
      </c>
      <c r="T444">
        <v>0</v>
      </c>
      <c r="U444">
        <v>132.26</v>
      </c>
    </row>
    <row r="445" spans="1:21" x14ac:dyDescent="0.3">
      <c r="A445">
        <v>3885</v>
      </c>
      <c r="B445">
        <v>1</v>
      </c>
      <c r="C445" t="s">
        <v>78</v>
      </c>
      <c r="D445" t="s">
        <v>95</v>
      </c>
      <c r="E445" t="s">
        <v>585</v>
      </c>
      <c r="F445" t="s">
        <v>149</v>
      </c>
      <c r="G445" t="s">
        <v>71</v>
      </c>
      <c r="H445" t="s">
        <v>128</v>
      </c>
      <c r="I445" t="s">
        <v>22</v>
      </c>
      <c r="J445" t="s">
        <v>129</v>
      </c>
      <c r="K445">
        <v>43315.133067129631</v>
      </c>
      <c r="L445">
        <v>43315.168055555558</v>
      </c>
      <c r="M445">
        <v>0.85000000000000009</v>
      </c>
      <c r="N445">
        <v>0</v>
      </c>
      <c r="O445">
        <v>279</v>
      </c>
      <c r="P445">
        <v>0</v>
      </c>
      <c r="Q445">
        <v>0</v>
      </c>
      <c r="R445">
        <v>0</v>
      </c>
      <c r="S445">
        <v>237.15</v>
      </c>
      <c r="T445">
        <v>0</v>
      </c>
      <c r="U445">
        <v>0</v>
      </c>
    </row>
    <row r="446" spans="1:21" x14ac:dyDescent="0.3">
      <c r="A446">
        <v>3889</v>
      </c>
      <c r="B446">
        <v>1</v>
      </c>
      <c r="C446" t="s">
        <v>78</v>
      </c>
      <c r="D446" t="s">
        <v>94</v>
      </c>
      <c r="E446" t="s">
        <v>586</v>
      </c>
      <c r="F446" t="s">
        <v>149</v>
      </c>
      <c r="G446" t="s">
        <v>71</v>
      </c>
      <c r="H446" t="s">
        <v>128</v>
      </c>
      <c r="I446" t="s">
        <v>22</v>
      </c>
      <c r="J446" t="s">
        <v>129</v>
      </c>
      <c r="K446">
        <v>43315.15042824074</v>
      </c>
      <c r="L446">
        <v>43315.19027777778</v>
      </c>
      <c r="M446">
        <v>0.97</v>
      </c>
      <c r="N446">
        <v>0</v>
      </c>
      <c r="O446">
        <v>191</v>
      </c>
      <c r="P446">
        <v>0</v>
      </c>
      <c r="Q446">
        <v>0</v>
      </c>
      <c r="R446">
        <v>0</v>
      </c>
      <c r="S446">
        <v>184.7</v>
      </c>
      <c r="T446">
        <v>0</v>
      </c>
      <c r="U446">
        <v>0</v>
      </c>
    </row>
    <row r="447" spans="1:21" x14ac:dyDescent="0.3">
      <c r="A447">
        <v>3893</v>
      </c>
      <c r="B447">
        <v>1</v>
      </c>
      <c r="C447" t="s">
        <v>78</v>
      </c>
      <c r="D447" t="s">
        <v>103</v>
      </c>
      <c r="E447" t="s">
        <v>587</v>
      </c>
      <c r="F447" t="s">
        <v>149</v>
      </c>
      <c r="G447" t="s">
        <v>71</v>
      </c>
      <c r="H447" t="s">
        <v>128</v>
      </c>
      <c r="I447" t="s">
        <v>22</v>
      </c>
      <c r="J447" t="s">
        <v>129</v>
      </c>
      <c r="K447">
        <v>43315.233761574076</v>
      </c>
      <c r="L447">
        <v>43315.250694444447</v>
      </c>
      <c r="M447">
        <v>0.42000000000000004</v>
      </c>
      <c r="N447">
        <v>0</v>
      </c>
      <c r="O447">
        <v>113</v>
      </c>
      <c r="P447">
        <v>0</v>
      </c>
      <c r="Q447">
        <v>0</v>
      </c>
      <c r="R447">
        <v>0</v>
      </c>
      <c r="S447">
        <v>47.120000000000005</v>
      </c>
      <c r="T447">
        <v>0</v>
      </c>
      <c r="U447">
        <v>0</v>
      </c>
    </row>
    <row r="448" spans="1:21" x14ac:dyDescent="0.3">
      <c r="A448">
        <v>3897</v>
      </c>
      <c r="B448">
        <v>1</v>
      </c>
      <c r="C448" t="s">
        <v>78</v>
      </c>
      <c r="D448" t="s">
        <v>92</v>
      </c>
      <c r="E448" t="s">
        <v>588</v>
      </c>
      <c r="F448" t="s">
        <v>130</v>
      </c>
      <c r="G448" t="s">
        <v>72</v>
      </c>
      <c r="H448" t="s">
        <v>128</v>
      </c>
      <c r="I448" t="s">
        <v>22</v>
      </c>
      <c r="J448" t="s">
        <v>129</v>
      </c>
      <c r="K448">
        <v>43315.192094907405</v>
      </c>
      <c r="L448">
        <v>43315.261805555558</v>
      </c>
      <c r="M448">
        <v>1.6800000000000002</v>
      </c>
      <c r="N448">
        <v>4</v>
      </c>
      <c r="O448">
        <v>1381</v>
      </c>
      <c r="P448">
        <v>0</v>
      </c>
      <c r="Q448">
        <v>0</v>
      </c>
      <c r="R448">
        <v>6.73</v>
      </c>
      <c r="S448">
        <v>2324.2199999999998</v>
      </c>
      <c r="T448">
        <v>0</v>
      </c>
      <c r="U448">
        <v>0</v>
      </c>
    </row>
    <row r="449" spans="1:21" x14ac:dyDescent="0.3">
      <c r="A449">
        <v>3898</v>
      </c>
      <c r="B449">
        <v>1</v>
      </c>
      <c r="C449" t="s">
        <v>78</v>
      </c>
      <c r="D449" t="s">
        <v>99</v>
      </c>
      <c r="E449" t="s">
        <v>589</v>
      </c>
      <c r="F449" t="s">
        <v>149</v>
      </c>
      <c r="G449" t="s">
        <v>71</v>
      </c>
      <c r="H449" t="s">
        <v>128</v>
      </c>
      <c r="I449" t="s">
        <v>22</v>
      </c>
      <c r="J449" t="s">
        <v>129</v>
      </c>
      <c r="K449">
        <v>43315.254594907405</v>
      </c>
      <c r="L449">
        <v>43315.269444444442</v>
      </c>
      <c r="M449">
        <v>0.37</v>
      </c>
      <c r="N449">
        <v>0</v>
      </c>
      <c r="O449">
        <v>221</v>
      </c>
      <c r="P449">
        <v>0</v>
      </c>
      <c r="Q449">
        <v>0</v>
      </c>
      <c r="R449">
        <v>0</v>
      </c>
      <c r="S449">
        <v>81.11</v>
      </c>
      <c r="T449">
        <v>0</v>
      </c>
      <c r="U449">
        <v>0</v>
      </c>
    </row>
    <row r="450" spans="1:21" x14ac:dyDescent="0.3">
      <c r="A450">
        <v>3900</v>
      </c>
      <c r="B450">
        <v>1</v>
      </c>
      <c r="C450" t="s">
        <v>79</v>
      </c>
      <c r="D450" t="s">
        <v>123</v>
      </c>
      <c r="E450" t="s">
        <v>590</v>
      </c>
      <c r="F450" t="s">
        <v>130</v>
      </c>
      <c r="G450" t="s">
        <v>72</v>
      </c>
      <c r="H450" t="s">
        <v>128</v>
      </c>
      <c r="I450" t="s">
        <v>22</v>
      </c>
      <c r="J450" t="s">
        <v>129</v>
      </c>
      <c r="K450">
        <v>43315.284710648149</v>
      </c>
      <c r="L450">
        <v>43315.292361111111</v>
      </c>
      <c r="M450">
        <v>0.2</v>
      </c>
      <c r="N450">
        <v>0</v>
      </c>
      <c r="O450">
        <v>310</v>
      </c>
      <c r="P450">
        <v>0</v>
      </c>
      <c r="Q450">
        <v>328</v>
      </c>
      <c r="R450">
        <v>0</v>
      </c>
      <c r="S450">
        <v>62</v>
      </c>
      <c r="T450">
        <v>0</v>
      </c>
      <c r="U450">
        <v>65.599999999999994</v>
      </c>
    </row>
    <row r="451" spans="1:21" x14ac:dyDescent="0.3">
      <c r="A451">
        <v>3901</v>
      </c>
      <c r="B451">
        <v>1</v>
      </c>
      <c r="C451" t="s">
        <v>78</v>
      </c>
      <c r="D451" t="s">
        <v>80</v>
      </c>
      <c r="E451" t="s">
        <v>591</v>
      </c>
      <c r="F451" t="s">
        <v>146</v>
      </c>
      <c r="G451" t="s">
        <v>71</v>
      </c>
      <c r="H451" t="s">
        <v>128</v>
      </c>
      <c r="I451" t="s">
        <v>24</v>
      </c>
      <c r="J451" t="s">
        <v>129</v>
      </c>
      <c r="K451">
        <v>43315.289317129631</v>
      </c>
      <c r="L451">
        <v>43315.357638888891</v>
      </c>
      <c r="M451">
        <v>1.6500000000000001</v>
      </c>
      <c r="N451">
        <v>0</v>
      </c>
      <c r="O451">
        <v>0</v>
      </c>
      <c r="P451">
        <v>0</v>
      </c>
      <c r="Q451">
        <v>90</v>
      </c>
      <c r="R451">
        <v>0</v>
      </c>
      <c r="S451">
        <v>0</v>
      </c>
      <c r="T451">
        <v>0</v>
      </c>
      <c r="U451">
        <v>148.5</v>
      </c>
    </row>
    <row r="452" spans="1:21" x14ac:dyDescent="0.3">
      <c r="A452">
        <v>3903</v>
      </c>
      <c r="B452">
        <v>1</v>
      </c>
      <c r="C452" t="s">
        <v>78</v>
      </c>
      <c r="D452" t="s">
        <v>101</v>
      </c>
      <c r="E452" t="s">
        <v>592</v>
      </c>
      <c r="F452" t="s">
        <v>131</v>
      </c>
      <c r="G452" t="s">
        <v>72</v>
      </c>
      <c r="H452" t="s">
        <v>128</v>
      </c>
      <c r="I452" t="s">
        <v>22</v>
      </c>
      <c r="J452" t="s">
        <v>129</v>
      </c>
      <c r="K452">
        <v>43315.337372685186</v>
      </c>
      <c r="L452">
        <v>43315.377291666664</v>
      </c>
      <c r="M452">
        <v>0.97</v>
      </c>
      <c r="N452">
        <v>1</v>
      </c>
      <c r="O452">
        <v>1646</v>
      </c>
      <c r="P452">
        <v>0</v>
      </c>
      <c r="Q452">
        <v>36</v>
      </c>
      <c r="R452">
        <v>0.97</v>
      </c>
      <c r="S452">
        <v>1591.6799999999998</v>
      </c>
      <c r="T452">
        <v>0</v>
      </c>
      <c r="U452">
        <v>34.809999999999995</v>
      </c>
    </row>
    <row r="453" spans="1:21" x14ac:dyDescent="0.3">
      <c r="A453">
        <v>3906</v>
      </c>
      <c r="B453">
        <v>1</v>
      </c>
      <c r="C453" t="s">
        <v>78</v>
      </c>
      <c r="D453" t="s">
        <v>81</v>
      </c>
      <c r="E453" t="s">
        <v>593</v>
      </c>
      <c r="F453" t="s">
        <v>130</v>
      </c>
      <c r="G453" t="s">
        <v>72</v>
      </c>
      <c r="H453" t="s">
        <v>128</v>
      </c>
      <c r="I453" t="s">
        <v>22</v>
      </c>
      <c r="J453" t="s">
        <v>129</v>
      </c>
      <c r="K453">
        <v>43315.3830787037</v>
      </c>
      <c r="L453">
        <v>43315.386111111111</v>
      </c>
      <c r="M453">
        <v>0.08</v>
      </c>
      <c r="N453">
        <v>1</v>
      </c>
      <c r="O453">
        <v>16</v>
      </c>
      <c r="P453">
        <v>0</v>
      </c>
      <c r="Q453">
        <v>0</v>
      </c>
      <c r="R453">
        <v>0.08</v>
      </c>
      <c r="S453">
        <v>1.33</v>
      </c>
      <c r="T453">
        <v>0</v>
      </c>
      <c r="U453">
        <v>0</v>
      </c>
    </row>
    <row r="454" spans="1:21" x14ac:dyDescent="0.3">
      <c r="A454">
        <v>3908</v>
      </c>
      <c r="B454">
        <v>1</v>
      </c>
      <c r="C454" t="s">
        <v>79</v>
      </c>
      <c r="D454" t="s">
        <v>124</v>
      </c>
      <c r="E454" t="s">
        <v>594</v>
      </c>
      <c r="F454" t="s">
        <v>151</v>
      </c>
      <c r="G454" t="s">
        <v>71</v>
      </c>
      <c r="H454" t="s">
        <v>128</v>
      </c>
      <c r="I454" t="s">
        <v>22</v>
      </c>
      <c r="J454" t="s">
        <v>129</v>
      </c>
      <c r="K454">
        <v>43315.396956018521</v>
      </c>
      <c r="L454">
        <v>43315.399305555555</v>
      </c>
      <c r="M454">
        <v>7.0000000000000007E-2</v>
      </c>
      <c r="N454">
        <v>0</v>
      </c>
      <c r="O454">
        <v>590</v>
      </c>
      <c r="P454">
        <v>0</v>
      </c>
      <c r="Q454">
        <v>0</v>
      </c>
      <c r="R454">
        <v>0</v>
      </c>
      <c r="S454">
        <v>39.53</v>
      </c>
      <c r="T454">
        <v>0</v>
      </c>
      <c r="U454">
        <v>0</v>
      </c>
    </row>
    <row r="455" spans="1:21" x14ac:dyDescent="0.3">
      <c r="A455">
        <v>3909</v>
      </c>
      <c r="B455">
        <v>1</v>
      </c>
      <c r="C455" t="s">
        <v>79</v>
      </c>
      <c r="D455" t="s">
        <v>124</v>
      </c>
      <c r="E455" t="s">
        <v>595</v>
      </c>
      <c r="F455" t="s">
        <v>159</v>
      </c>
      <c r="G455" t="s">
        <v>71</v>
      </c>
      <c r="H455" t="s">
        <v>128</v>
      </c>
      <c r="I455" t="s">
        <v>22</v>
      </c>
      <c r="J455" t="s">
        <v>129</v>
      </c>
      <c r="K455">
        <v>43315.320567129631</v>
      </c>
      <c r="L455">
        <v>43315.370833333334</v>
      </c>
      <c r="M455">
        <v>1.22</v>
      </c>
      <c r="N455">
        <v>0</v>
      </c>
      <c r="O455">
        <v>2</v>
      </c>
      <c r="P455">
        <v>0</v>
      </c>
      <c r="Q455">
        <v>0</v>
      </c>
      <c r="R455">
        <v>0</v>
      </c>
      <c r="S455">
        <v>2.4299999999999997</v>
      </c>
      <c r="T455">
        <v>0</v>
      </c>
      <c r="U455">
        <v>0</v>
      </c>
    </row>
    <row r="456" spans="1:21" x14ac:dyDescent="0.3">
      <c r="A456">
        <v>3910</v>
      </c>
      <c r="B456">
        <v>1</v>
      </c>
      <c r="C456" t="s">
        <v>78</v>
      </c>
      <c r="D456" t="s">
        <v>80</v>
      </c>
      <c r="E456" t="s">
        <v>596</v>
      </c>
      <c r="F456" t="s">
        <v>135</v>
      </c>
      <c r="G456" t="s">
        <v>71</v>
      </c>
      <c r="H456" t="s">
        <v>128</v>
      </c>
      <c r="I456" t="s">
        <v>22</v>
      </c>
      <c r="J456" t="s">
        <v>137</v>
      </c>
      <c r="K456">
        <v>43315.4768287037</v>
      </c>
      <c r="L456">
        <v>43315.51666666667</v>
      </c>
      <c r="M456">
        <v>0.97</v>
      </c>
      <c r="N456">
        <v>0</v>
      </c>
      <c r="O456">
        <v>419</v>
      </c>
      <c r="P456">
        <v>0</v>
      </c>
      <c r="Q456">
        <v>0</v>
      </c>
      <c r="R456">
        <v>0</v>
      </c>
      <c r="S456">
        <v>405.17</v>
      </c>
      <c r="T456">
        <v>0</v>
      </c>
      <c r="U456">
        <v>0</v>
      </c>
    </row>
    <row r="457" spans="1:21" x14ac:dyDescent="0.3">
      <c r="A457">
        <v>3911</v>
      </c>
      <c r="B457">
        <v>1</v>
      </c>
      <c r="C457" t="s">
        <v>78</v>
      </c>
      <c r="D457" t="s">
        <v>84</v>
      </c>
      <c r="E457" t="s">
        <v>597</v>
      </c>
      <c r="F457" t="s">
        <v>164</v>
      </c>
      <c r="G457" t="s">
        <v>71</v>
      </c>
      <c r="H457" t="s">
        <v>128</v>
      </c>
      <c r="I457" t="s">
        <v>22</v>
      </c>
      <c r="J457" t="s">
        <v>129</v>
      </c>
      <c r="K457">
        <v>43315.310150462959</v>
      </c>
      <c r="L457">
        <v>43315.384722222225</v>
      </c>
      <c r="M457">
        <v>1.8</v>
      </c>
      <c r="N457">
        <v>0</v>
      </c>
      <c r="O457">
        <v>204</v>
      </c>
      <c r="P457">
        <v>0</v>
      </c>
      <c r="Q457">
        <v>0</v>
      </c>
      <c r="R457">
        <v>0</v>
      </c>
      <c r="S457">
        <v>367.2</v>
      </c>
      <c r="T457">
        <v>0</v>
      </c>
      <c r="U457">
        <v>0</v>
      </c>
    </row>
    <row r="458" spans="1:21" x14ac:dyDescent="0.3">
      <c r="A458">
        <v>3912</v>
      </c>
      <c r="B458">
        <v>1</v>
      </c>
      <c r="C458" t="s">
        <v>78</v>
      </c>
      <c r="D458" t="s">
        <v>98</v>
      </c>
      <c r="E458" t="s">
        <v>598</v>
      </c>
      <c r="F458" t="s">
        <v>135</v>
      </c>
      <c r="G458" t="s">
        <v>71</v>
      </c>
      <c r="H458" t="s">
        <v>128</v>
      </c>
      <c r="I458" t="s">
        <v>22</v>
      </c>
      <c r="J458" t="s">
        <v>137</v>
      </c>
      <c r="K458">
        <v>43315.76153935185</v>
      </c>
      <c r="L458">
        <v>43315.763958333337</v>
      </c>
      <c r="M458">
        <v>7.0000000000000007E-2</v>
      </c>
      <c r="N458">
        <v>0</v>
      </c>
      <c r="O458">
        <v>0</v>
      </c>
      <c r="P458">
        <v>0</v>
      </c>
      <c r="Q458">
        <v>165</v>
      </c>
      <c r="R458">
        <v>0</v>
      </c>
      <c r="S458">
        <v>0</v>
      </c>
      <c r="T458">
        <v>0</v>
      </c>
      <c r="U458">
        <v>11.06</v>
      </c>
    </row>
    <row r="459" spans="1:21" x14ac:dyDescent="0.3">
      <c r="A459">
        <v>3913</v>
      </c>
      <c r="B459">
        <v>1</v>
      </c>
      <c r="C459" t="s">
        <v>78</v>
      </c>
      <c r="D459" t="s">
        <v>80</v>
      </c>
      <c r="E459" t="s">
        <v>599</v>
      </c>
      <c r="F459" t="s">
        <v>135</v>
      </c>
      <c r="G459" t="s">
        <v>71</v>
      </c>
      <c r="H459" t="s">
        <v>128</v>
      </c>
      <c r="I459" t="s">
        <v>22</v>
      </c>
      <c r="J459" t="s">
        <v>129</v>
      </c>
      <c r="K459">
        <v>43315.390011574076</v>
      </c>
      <c r="L459">
        <v>43315.445092592592</v>
      </c>
      <c r="M459">
        <v>1.32</v>
      </c>
      <c r="N459">
        <v>0</v>
      </c>
      <c r="O459">
        <v>144</v>
      </c>
      <c r="P459">
        <v>0</v>
      </c>
      <c r="Q459">
        <v>0</v>
      </c>
      <c r="R459">
        <v>0</v>
      </c>
      <c r="S459">
        <v>189.65</v>
      </c>
      <c r="T459">
        <v>0</v>
      </c>
      <c r="U459">
        <v>0</v>
      </c>
    </row>
    <row r="460" spans="1:21" x14ac:dyDescent="0.3">
      <c r="A460">
        <v>3914</v>
      </c>
      <c r="B460">
        <v>1</v>
      </c>
      <c r="C460" t="s">
        <v>78</v>
      </c>
      <c r="D460" t="s">
        <v>104</v>
      </c>
      <c r="E460" t="s">
        <v>600</v>
      </c>
      <c r="F460" t="s">
        <v>153</v>
      </c>
      <c r="G460" t="s">
        <v>71</v>
      </c>
      <c r="H460" t="s">
        <v>128</v>
      </c>
      <c r="I460" t="s">
        <v>22</v>
      </c>
      <c r="J460" t="s">
        <v>129</v>
      </c>
      <c r="K460">
        <v>43315.362233796295</v>
      </c>
      <c r="L460">
        <v>43315.379861111112</v>
      </c>
      <c r="M460">
        <v>0.43000000000000005</v>
      </c>
      <c r="N460">
        <v>0</v>
      </c>
      <c r="O460">
        <v>1277</v>
      </c>
      <c r="P460">
        <v>0</v>
      </c>
      <c r="Q460">
        <v>2</v>
      </c>
      <c r="R460">
        <v>0</v>
      </c>
      <c r="S460">
        <v>552.93999999999994</v>
      </c>
      <c r="T460">
        <v>0</v>
      </c>
      <c r="U460">
        <v>0.87000000000000011</v>
      </c>
    </row>
    <row r="461" spans="1:21" x14ac:dyDescent="0.3">
      <c r="A461">
        <v>3916</v>
      </c>
      <c r="B461">
        <v>1</v>
      </c>
      <c r="C461" t="s">
        <v>79</v>
      </c>
      <c r="D461" t="s">
        <v>110</v>
      </c>
      <c r="E461" t="s">
        <v>601</v>
      </c>
      <c r="F461" t="s">
        <v>130</v>
      </c>
      <c r="G461" t="s">
        <v>72</v>
      </c>
      <c r="H461" t="s">
        <v>132</v>
      </c>
      <c r="I461" t="s">
        <v>22</v>
      </c>
      <c r="J461" t="s">
        <v>129</v>
      </c>
      <c r="K461">
        <v>43315.38113425926</v>
      </c>
      <c r="L461">
        <v>43315.382476851853</v>
      </c>
      <c r="M461">
        <v>0.03</v>
      </c>
      <c r="N461">
        <v>4</v>
      </c>
      <c r="O461">
        <v>767</v>
      </c>
      <c r="P461">
        <v>71</v>
      </c>
      <c r="Q461">
        <v>4873</v>
      </c>
      <c r="R461">
        <v>0.13</v>
      </c>
      <c r="S461">
        <v>25.310000000000002</v>
      </c>
      <c r="T461">
        <v>2.34</v>
      </c>
      <c r="U461">
        <v>160.81</v>
      </c>
    </row>
    <row r="462" spans="1:21" x14ac:dyDescent="0.3">
      <c r="A462">
        <v>3917</v>
      </c>
      <c r="B462">
        <v>1</v>
      </c>
      <c r="C462" t="s">
        <v>79</v>
      </c>
      <c r="D462" t="s">
        <v>123</v>
      </c>
      <c r="E462" t="s">
        <v>602</v>
      </c>
      <c r="F462" t="s">
        <v>130</v>
      </c>
      <c r="G462" t="s">
        <v>72</v>
      </c>
      <c r="H462" t="s">
        <v>128</v>
      </c>
      <c r="I462" t="s">
        <v>22</v>
      </c>
      <c r="J462" t="s">
        <v>129</v>
      </c>
      <c r="K462">
        <v>43315.40042824074</v>
      </c>
      <c r="L462">
        <v>43315.416666666664</v>
      </c>
      <c r="M462">
        <v>0.4</v>
      </c>
      <c r="N462">
        <v>1</v>
      </c>
      <c r="O462">
        <v>444</v>
      </c>
      <c r="P462">
        <v>0</v>
      </c>
      <c r="Q462">
        <v>42</v>
      </c>
      <c r="R462">
        <v>0.4</v>
      </c>
      <c r="S462">
        <v>177.6</v>
      </c>
      <c r="T462">
        <v>0</v>
      </c>
      <c r="U462">
        <v>16.8</v>
      </c>
    </row>
    <row r="463" spans="1:21" x14ac:dyDescent="0.3">
      <c r="A463">
        <v>3918</v>
      </c>
      <c r="B463">
        <v>1</v>
      </c>
      <c r="C463" t="s">
        <v>79</v>
      </c>
      <c r="D463" t="s">
        <v>116</v>
      </c>
      <c r="E463" t="s">
        <v>249</v>
      </c>
      <c r="F463" t="s">
        <v>130</v>
      </c>
      <c r="G463" t="s">
        <v>72</v>
      </c>
      <c r="H463" t="s">
        <v>128</v>
      </c>
      <c r="I463" t="s">
        <v>22</v>
      </c>
      <c r="J463" t="s">
        <v>129</v>
      </c>
      <c r="K463">
        <v>43315.3830787037</v>
      </c>
      <c r="L463">
        <v>43315.386805555558</v>
      </c>
      <c r="M463">
        <v>0.1</v>
      </c>
      <c r="N463">
        <v>0</v>
      </c>
      <c r="O463">
        <v>0</v>
      </c>
      <c r="P463">
        <v>0</v>
      </c>
      <c r="Q463">
        <v>268</v>
      </c>
      <c r="R463">
        <v>0</v>
      </c>
      <c r="S463">
        <v>0</v>
      </c>
      <c r="T463">
        <v>0</v>
      </c>
      <c r="U463">
        <v>26.8</v>
      </c>
    </row>
    <row r="464" spans="1:21" x14ac:dyDescent="0.3">
      <c r="A464">
        <v>3919</v>
      </c>
      <c r="B464">
        <v>1</v>
      </c>
      <c r="C464" t="s">
        <v>78</v>
      </c>
      <c r="D464" t="s">
        <v>98</v>
      </c>
      <c r="E464" t="s">
        <v>603</v>
      </c>
      <c r="F464" t="s">
        <v>135</v>
      </c>
      <c r="G464" t="s">
        <v>72</v>
      </c>
      <c r="H464" t="s">
        <v>128</v>
      </c>
      <c r="I464" t="s">
        <v>22</v>
      </c>
      <c r="J464" t="s">
        <v>137</v>
      </c>
      <c r="K464">
        <v>43315.629571759258</v>
      </c>
      <c r="L464">
        <v>43315.63958333333</v>
      </c>
      <c r="M464">
        <v>0.25</v>
      </c>
      <c r="N464">
        <v>0</v>
      </c>
      <c r="O464">
        <v>189</v>
      </c>
      <c r="P464">
        <v>0</v>
      </c>
      <c r="Q464">
        <v>0</v>
      </c>
      <c r="R464">
        <v>0</v>
      </c>
      <c r="S464">
        <v>47.25</v>
      </c>
      <c r="T464">
        <v>0</v>
      </c>
      <c r="U464">
        <v>0</v>
      </c>
    </row>
    <row r="465" spans="1:21" x14ac:dyDescent="0.3">
      <c r="A465">
        <v>3921</v>
      </c>
      <c r="B465">
        <v>1</v>
      </c>
      <c r="C465" t="s">
        <v>78</v>
      </c>
      <c r="D465" t="s">
        <v>82</v>
      </c>
      <c r="E465" t="s">
        <v>604</v>
      </c>
      <c r="F465" t="s">
        <v>155</v>
      </c>
      <c r="G465" t="s">
        <v>71</v>
      </c>
      <c r="H465" t="s">
        <v>128</v>
      </c>
      <c r="I465" t="s">
        <v>22</v>
      </c>
      <c r="J465" t="s">
        <v>137</v>
      </c>
      <c r="K465">
        <v>43315.442094907405</v>
      </c>
      <c r="L465">
        <v>43315.479166666664</v>
      </c>
      <c r="M465">
        <v>0.9</v>
      </c>
      <c r="N465">
        <v>0</v>
      </c>
      <c r="O465">
        <v>631</v>
      </c>
      <c r="P465">
        <v>0</v>
      </c>
      <c r="Q465">
        <v>0</v>
      </c>
      <c r="R465">
        <v>0</v>
      </c>
      <c r="S465">
        <v>567.9</v>
      </c>
      <c r="T465">
        <v>0</v>
      </c>
      <c r="U465">
        <v>0</v>
      </c>
    </row>
    <row r="466" spans="1:21" x14ac:dyDescent="0.3">
      <c r="A466">
        <v>3922</v>
      </c>
      <c r="B466">
        <v>1</v>
      </c>
      <c r="C466" t="s">
        <v>79</v>
      </c>
      <c r="D466" t="s">
        <v>109</v>
      </c>
      <c r="E466" t="s">
        <v>605</v>
      </c>
      <c r="F466" t="s">
        <v>136</v>
      </c>
      <c r="G466" t="s">
        <v>72</v>
      </c>
      <c r="H466" t="s">
        <v>128</v>
      </c>
      <c r="I466" t="s">
        <v>22</v>
      </c>
      <c r="J466" t="s">
        <v>137</v>
      </c>
      <c r="K466">
        <v>43315.608761574076</v>
      </c>
      <c r="L466">
        <v>43315.716666666667</v>
      </c>
      <c r="M466">
        <v>2.6</v>
      </c>
      <c r="N466">
        <v>0</v>
      </c>
      <c r="O466">
        <v>0</v>
      </c>
      <c r="P466">
        <v>0</v>
      </c>
      <c r="Q466">
        <v>173</v>
      </c>
      <c r="R466">
        <v>0</v>
      </c>
      <c r="S466">
        <v>0</v>
      </c>
      <c r="T466">
        <v>0</v>
      </c>
      <c r="U466">
        <v>449.8</v>
      </c>
    </row>
    <row r="467" spans="1:21" x14ac:dyDescent="0.3">
      <c r="A467">
        <v>3923</v>
      </c>
      <c r="B467">
        <v>1</v>
      </c>
      <c r="C467" t="s">
        <v>78</v>
      </c>
      <c r="D467" t="s">
        <v>103</v>
      </c>
      <c r="E467" t="s">
        <v>606</v>
      </c>
      <c r="F467" t="s">
        <v>136</v>
      </c>
      <c r="G467" t="s">
        <v>71</v>
      </c>
      <c r="H467" t="s">
        <v>128</v>
      </c>
      <c r="I467" t="s">
        <v>22</v>
      </c>
      <c r="J467" t="s">
        <v>137</v>
      </c>
      <c r="K467">
        <v>43315.487233796295</v>
      </c>
      <c r="L467">
        <v>43315.55</v>
      </c>
      <c r="M467">
        <v>1.52</v>
      </c>
      <c r="N467">
        <v>0</v>
      </c>
      <c r="O467">
        <v>208</v>
      </c>
      <c r="P467">
        <v>0</v>
      </c>
      <c r="Q467">
        <v>0</v>
      </c>
      <c r="R467">
        <v>0</v>
      </c>
      <c r="S467">
        <v>315.54000000000002</v>
      </c>
      <c r="T467">
        <v>0</v>
      </c>
      <c r="U467">
        <v>0</v>
      </c>
    </row>
    <row r="468" spans="1:21" x14ac:dyDescent="0.3">
      <c r="A468">
        <v>3926</v>
      </c>
      <c r="B468">
        <v>1</v>
      </c>
      <c r="C468" t="s">
        <v>78</v>
      </c>
      <c r="D468" t="s">
        <v>96</v>
      </c>
      <c r="E468" t="s">
        <v>607</v>
      </c>
      <c r="F468" t="s">
        <v>158</v>
      </c>
      <c r="G468" t="s">
        <v>71</v>
      </c>
      <c r="H468" t="s">
        <v>128</v>
      </c>
      <c r="I468" t="s">
        <v>22</v>
      </c>
      <c r="J468" t="s">
        <v>129</v>
      </c>
      <c r="K468">
        <v>43315.393055555556</v>
      </c>
      <c r="L468">
        <v>43315.40347222222</v>
      </c>
      <c r="M468">
        <v>0.25</v>
      </c>
      <c r="N468">
        <v>0</v>
      </c>
      <c r="O468">
        <v>0</v>
      </c>
      <c r="P468">
        <v>0</v>
      </c>
      <c r="Q468">
        <v>59</v>
      </c>
      <c r="R468">
        <v>0</v>
      </c>
      <c r="S468">
        <v>0</v>
      </c>
      <c r="T468">
        <v>0</v>
      </c>
      <c r="U468">
        <v>14.75</v>
      </c>
    </row>
    <row r="469" spans="1:21" x14ac:dyDescent="0.3">
      <c r="A469">
        <v>3928</v>
      </c>
      <c r="B469">
        <v>1</v>
      </c>
      <c r="C469" t="s">
        <v>78</v>
      </c>
      <c r="D469" t="s">
        <v>98</v>
      </c>
      <c r="E469" t="s">
        <v>608</v>
      </c>
      <c r="F469" t="s">
        <v>130</v>
      </c>
      <c r="G469" t="s">
        <v>72</v>
      </c>
      <c r="H469" t="s">
        <v>128</v>
      </c>
      <c r="I469" t="s">
        <v>22</v>
      </c>
      <c r="J469" t="s">
        <v>129</v>
      </c>
      <c r="K469">
        <v>43315.3518287037</v>
      </c>
      <c r="L469">
        <v>43315.396527777775</v>
      </c>
      <c r="M469">
        <v>1.08</v>
      </c>
      <c r="N469">
        <v>0</v>
      </c>
      <c r="O469">
        <v>515</v>
      </c>
      <c r="P469">
        <v>0</v>
      </c>
      <c r="Q469">
        <v>0</v>
      </c>
      <c r="R469">
        <v>0</v>
      </c>
      <c r="S469">
        <v>557.75</v>
      </c>
      <c r="T469">
        <v>0</v>
      </c>
      <c r="U469">
        <v>0</v>
      </c>
    </row>
    <row r="470" spans="1:21" x14ac:dyDescent="0.3">
      <c r="A470">
        <v>3929</v>
      </c>
      <c r="B470">
        <v>1</v>
      </c>
      <c r="C470" t="s">
        <v>78</v>
      </c>
      <c r="D470" t="s">
        <v>104</v>
      </c>
      <c r="E470" t="s">
        <v>233</v>
      </c>
      <c r="F470" t="s">
        <v>134</v>
      </c>
      <c r="G470" t="s">
        <v>72</v>
      </c>
      <c r="H470" t="s">
        <v>128</v>
      </c>
      <c r="I470" t="s">
        <v>22</v>
      </c>
      <c r="J470" t="s">
        <v>129</v>
      </c>
      <c r="K470">
        <v>43315.515011574076</v>
      </c>
      <c r="L470">
        <v>43315.527777777781</v>
      </c>
      <c r="M470">
        <v>0.32</v>
      </c>
      <c r="N470">
        <v>0</v>
      </c>
      <c r="O470">
        <v>0</v>
      </c>
      <c r="P470">
        <v>0</v>
      </c>
      <c r="Q470">
        <v>14</v>
      </c>
      <c r="R470">
        <v>0</v>
      </c>
      <c r="S470">
        <v>0</v>
      </c>
      <c r="T470">
        <v>0</v>
      </c>
      <c r="U470">
        <v>4.4400000000000004</v>
      </c>
    </row>
    <row r="471" spans="1:21" x14ac:dyDescent="0.3">
      <c r="A471">
        <v>3931</v>
      </c>
      <c r="B471">
        <v>1</v>
      </c>
      <c r="C471" t="s">
        <v>78</v>
      </c>
      <c r="D471" t="s">
        <v>106</v>
      </c>
      <c r="E471" t="s">
        <v>439</v>
      </c>
      <c r="F471" t="s">
        <v>135</v>
      </c>
      <c r="G471" t="s">
        <v>71</v>
      </c>
      <c r="H471" t="s">
        <v>128</v>
      </c>
      <c r="I471" t="s">
        <v>22</v>
      </c>
      <c r="J471" t="s">
        <v>137</v>
      </c>
      <c r="K471">
        <v>43315.397916666669</v>
      </c>
      <c r="L471">
        <v>43315.732638888891</v>
      </c>
      <c r="M471">
        <v>8.0300000000000011</v>
      </c>
      <c r="N471">
        <v>0</v>
      </c>
      <c r="O471">
        <v>0</v>
      </c>
      <c r="P471">
        <v>0</v>
      </c>
      <c r="Q471">
        <v>141</v>
      </c>
      <c r="R471">
        <v>0</v>
      </c>
      <c r="S471">
        <v>0</v>
      </c>
      <c r="T471">
        <v>0</v>
      </c>
      <c r="U471">
        <v>1132.6499999999999</v>
      </c>
    </row>
    <row r="472" spans="1:21" x14ac:dyDescent="0.3">
      <c r="A472">
        <v>3933</v>
      </c>
      <c r="B472">
        <v>1</v>
      </c>
      <c r="C472" t="s">
        <v>78</v>
      </c>
      <c r="D472" t="s">
        <v>95</v>
      </c>
      <c r="E472" t="s">
        <v>609</v>
      </c>
      <c r="F472" t="s">
        <v>136</v>
      </c>
      <c r="G472" t="s">
        <v>71</v>
      </c>
      <c r="H472" t="s">
        <v>128</v>
      </c>
      <c r="I472" t="s">
        <v>22</v>
      </c>
      <c r="J472" t="s">
        <v>137</v>
      </c>
      <c r="K472">
        <v>43315.560162037036</v>
      </c>
      <c r="L472">
        <v>43315.719444444447</v>
      </c>
      <c r="M472">
        <v>3.8299999999999996</v>
      </c>
      <c r="N472">
        <v>0</v>
      </c>
      <c r="O472">
        <v>4</v>
      </c>
      <c r="P472">
        <v>0</v>
      </c>
      <c r="Q472">
        <v>256</v>
      </c>
      <c r="R472">
        <v>0</v>
      </c>
      <c r="S472">
        <v>15.33</v>
      </c>
      <c r="T472">
        <v>0</v>
      </c>
      <c r="U472">
        <v>981.25</v>
      </c>
    </row>
    <row r="473" spans="1:21" x14ac:dyDescent="0.3">
      <c r="A473">
        <v>3934</v>
      </c>
      <c r="B473">
        <v>1</v>
      </c>
      <c r="C473" t="s">
        <v>78</v>
      </c>
      <c r="D473" t="s">
        <v>92</v>
      </c>
      <c r="E473" t="s">
        <v>610</v>
      </c>
      <c r="F473" t="s">
        <v>134</v>
      </c>
      <c r="G473" t="s">
        <v>72</v>
      </c>
      <c r="H473" t="s">
        <v>128</v>
      </c>
      <c r="I473" t="s">
        <v>22</v>
      </c>
      <c r="J473" t="s">
        <v>129</v>
      </c>
      <c r="K473">
        <v>43315.402083333334</v>
      </c>
      <c r="L473">
        <v>43315.461805555555</v>
      </c>
      <c r="M473">
        <v>1.43</v>
      </c>
      <c r="N473">
        <v>0</v>
      </c>
      <c r="O473">
        <v>0</v>
      </c>
      <c r="P473">
        <v>0</v>
      </c>
      <c r="Q473">
        <v>118</v>
      </c>
      <c r="R473">
        <v>0</v>
      </c>
      <c r="S473">
        <v>0</v>
      </c>
      <c r="T473">
        <v>0</v>
      </c>
      <c r="U473">
        <v>169.09</v>
      </c>
    </row>
    <row r="474" spans="1:21" x14ac:dyDescent="0.3">
      <c r="A474">
        <v>3938</v>
      </c>
      <c r="B474">
        <v>1</v>
      </c>
      <c r="C474" t="s">
        <v>79</v>
      </c>
      <c r="D474" t="s">
        <v>113</v>
      </c>
      <c r="E474" t="s">
        <v>611</v>
      </c>
      <c r="F474" t="s">
        <v>130</v>
      </c>
      <c r="G474" t="s">
        <v>72</v>
      </c>
      <c r="H474" t="s">
        <v>128</v>
      </c>
      <c r="I474" t="s">
        <v>22</v>
      </c>
      <c r="J474" t="s">
        <v>129</v>
      </c>
      <c r="K474">
        <v>43315.372673611113</v>
      </c>
      <c r="L474">
        <v>43315.405555555553</v>
      </c>
      <c r="M474">
        <v>0.8</v>
      </c>
      <c r="N474">
        <v>0</v>
      </c>
      <c r="O474">
        <v>0</v>
      </c>
      <c r="P474">
        <v>23</v>
      </c>
      <c r="Q474">
        <v>892</v>
      </c>
      <c r="R474">
        <v>0</v>
      </c>
      <c r="S474">
        <v>0</v>
      </c>
      <c r="T474">
        <v>18.399999999999999</v>
      </c>
      <c r="U474">
        <v>713.6</v>
      </c>
    </row>
    <row r="475" spans="1:21" x14ac:dyDescent="0.3">
      <c r="A475">
        <v>3939</v>
      </c>
      <c r="B475">
        <v>1</v>
      </c>
      <c r="C475" t="s">
        <v>78</v>
      </c>
      <c r="D475" t="s">
        <v>85</v>
      </c>
      <c r="E475" t="s">
        <v>612</v>
      </c>
      <c r="F475" t="s">
        <v>136</v>
      </c>
      <c r="G475" t="s">
        <v>71</v>
      </c>
      <c r="H475" t="s">
        <v>128</v>
      </c>
      <c r="I475" t="s">
        <v>22</v>
      </c>
      <c r="J475" t="s">
        <v>137</v>
      </c>
      <c r="K475">
        <v>43315.657384259262</v>
      </c>
      <c r="L475">
        <v>43315.7</v>
      </c>
      <c r="M475">
        <v>1.03</v>
      </c>
      <c r="N475">
        <v>0</v>
      </c>
      <c r="O475">
        <v>52</v>
      </c>
      <c r="P475">
        <v>0</v>
      </c>
      <c r="Q475">
        <v>0</v>
      </c>
      <c r="R475">
        <v>0</v>
      </c>
      <c r="S475">
        <v>53.720000000000006</v>
      </c>
      <c r="T475">
        <v>0</v>
      </c>
      <c r="U475">
        <v>0</v>
      </c>
    </row>
    <row r="476" spans="1:21" x14ac:dyDescent="0.3">
      <c r="A476">
        <v>3940</v>
      </c>
      <c r="B476">
        <v>1</v>
      </c>
      <c r="C476" t="s">
        <v>78</v>
      </c>
      <c r="D476" t="s">
        <v>126</v>
      </c>
      <c r="E476" t="s">
        <v>613</v>
      </c>
      <c r="F476" t="s">
        <v>133</v>
      </c>
      <c r="G476" t="s">
        <v>72</v>
      </c>
      <c r="H476" t="s">
        <v>128</v>
      </c>
      <c r="I476" t="s">
        <v>22</v>
      </c>
      <c r="J476" t="s">
        <v>129</v>
      </c>
      <c r="K476">
        <v>43315.518495370372</v>
      </c>
      <c r="L476">
        <v>43315.522222222222</v>
      </c>
      <c r="M476">
        <v>0.1</v>
      </c>
      <c r="N476">
        <v>0</v>
      </c>
      <c r="O476">
        <v>0</v>
      </c>
      <c r="P476">
        <v>0</v>
      </c>
      <c r="Q476">
        <v>15</v>
      </c>
      <c r="R476">
        <v>0</v>
      </c>
      <c r="S476">
        <v>0</v>
      </c>
      <c r="T476">
        <v>0</v>
      </c>
      <c r="U476">
        <v>1.5</v>
      </c>
    </row>
    <row r="477" spans="1:21" x14ac:dyDescent="0.3">
      <c r="A477">
        <v>3941</v>
      </c>
      <c r="B477">
        <v>1</v>
      </c>
      <c r="C477" t="s">
        <v>78</v>
      </c>
      <c r="D477" t="s">
        <v>82</v>
      </c>
      <c r="E477" t="s">
        <v>427</v>
      </c>
      <c r="F477" t="s">
        <v>136</v>
      </c>
      <c r="G477" t="s">
        <v>71</v>
      </c>
      <c r="H477" t="s">
        <v>128</v>
      </c>
      <c r="I477" t="s">
        <v>22</v>
      </c>
      <c r="J477" t="s">
        <v>137</v>
      </c>
      <c r="K477">
        <v>43315.716412037036</v>
      </c>
      <c r="L477">
        <v>43315.748611111114</v>
      </c>
      <c r="M477">
        <v>0.77999999999999992</v>
      </c>
      <c r="N477">
        <v>0</v>
      </c>
      <c r="O477">
        <v>6</v>
      </c>
      <c r="P477">
        <v>0</v>
      </c>
      <c r="Q477">
        <v>24</v>
      </c>
      <c r="R477">
        <v>0</v>
      </c>
      <c r="S477">
        <v>4.7</v>
      </c>
      <c r="T477">
        <v>0</v>
      </c>
      <c r="U477">
        <v>18.79</v>
      </c>
    </row>
    <row r="478" spans="1:21" x14ac:dyDescent="0.3">
      <c r="A478">
        <v>3943</v>
      </c>
      <c r="B478">
        <v>1</v>
      </c>
      <c r="C478" t="s">
        <v>78</v>
      </c>
      <c r="D478" t="s">
        <v>88</v>
      </c>
      <c r="E478" t="s">
        <v>614</v>
      </c>
      <c r="F478" t="s">
        <v>136</v>
      </c>
      <c r="G478" t="s">
        <v>71</v>
      </c>
      <c r="H478" t="s">
        <v>132</v>
      </c>
      <c r="I478" t="s">
        <v>22</v>
      </c>
      <c r="J478" t="s">
        <v>137</v>
      </c>
      <c r="K478">
        <v>43315.593576388892</v>
      </c>
      <c r="L478">
        <v>43315.593969907408</v>
      </c>
      <c r="M478">
        <v>0.02</v>
      </c>
      <c r="N478">
        <v>0</v>
      </c>
      <c r="O478">
        <v>276</v>
      </c>
      <c r="P478">
        <v>0</v>
      </c>
      <c r="Q478">
        <v>0</v>
      </c>
      <c r="R478">
        <v>0</v>
      </c>
      <c r="S478">
        <v>4.6899999999999995</v>
      </c>
      <c r="T478">
        <v>0</v>
      </c>
      <c r="U478">
        <v>0</v>
      </c>
    </row>
    <row r="479" spans="1:21" x14ac:dyDescent="0.3">
      <c r="A479">
        <v>3944</v>
      </c>
      <c r="B479">
        <v>1</v>
      </c>
      <c r="C479" t="s">
        <v>78</v>
      </c>
      <c r="D479" t="s">
        <v>96</v>
      </c>
      <c r="E479" t="s">
        <v>615</v>
      </c>
      <c r="F479" t="s">
        <v>130</v>
      </c>
      <c r="G479" t="s">
        <v>72</v>
      </c>
      <c r="H479" t="s">
        <v>128</v>
      </c>
      <c r="I479" t="s">
        <v>22</v>
      </c>
      <c r="J479" t="s">
        <v>129</v>
      </c>
      <c r="K479">
        <v>43315.428217592591</v>
      </c>
      <c r="L479">
        <v>43315.472222222219</v>
      </c>
      <c r="M479">
        <v>1.07</v>
      </c>
      <c r="N479">
        <v>0</v>
      </c>
      <c r="O479">
        <v>0</v>
      </c>
      <c r="P479">
        <v>0</v>
      </c>
      <c r="Q479">
        <v>94</v>
      </c>
      <c r="R479">
        <v>0</v>
      </c>
      <c r="S479">
        <v>0</v>
      </c>
      <c r="T479">
        <v>0</v>
      </c>
      <c r="U479">
        <v>100.3</v>
      </c>
    </row>
    <row r="480" spans="1:21" x14ac:dyDescent="0.3">
      <c r="A480">
        <v>3946</v>
      </c>
      <c r="B480">
        <v>1</v>
      </c>
      <c r="C480" t="s">
        <v>78</v>
      </c>
      <c r="D480" t="s">
        <v>91</v>
      </c>
      <c r="E480" t="s">
        <v>616</v>
      </c>
      <c r="F480" t="s">
        <v>135</v>
      </c>
      <c r="G480" t="s">
        <v>71</v>
      </c>
      <c r="H480" t="s">
        <v>128</v>
      </c>
      <c r="I480" t="s">
        <v>22</v>
      </c>
      <c r="J480" t="s">
        <v>137</v>
      </c>
      <c r="K480">
        <v>43315.782349537039</v>
      </c>
      <c r="L480">
        <v>43315.787499999999</v>
      </c>
      <c r="M480">
        <v>0.13</v>
      </c>
      <c r="N480">
        <v>0</v>
      </c>
      <c r="O480">
        <v>0</v>
      </c>
      <c r="P480">
        <v>0</v>
      </c>
      <c r="Q480">
        <v>128</v>
      </c>
      <c r="R480">
        <v>0</v>
      </c>
      <c r="S480">
        <v>0</v>
      </c>
      <c r="T480">
        <v>0</v>
      </c>
      <c r="U480">
        <v>17.02</v>
      </c>
    </row>
    <row r="481" spans="1:21" x14ac:dyDescent="0.3">
      <c r="A481">
        <v>3949</v>
      </c>
      <c r="B481">
        <v>1</v>
      </c>
      <c r="C481" t="s">
        <v>78</v>
      </c>
      <c r="D481" t="s">
        <v>88</v>
      </c>
      <c r="E481" t="s">
        <v>617</v>
      </c>
      <c r="F481" t="s">
        <v>135</v>
      </c>
      <c r="G481" t="s">
        <v>71</v>
      </c>
      <c r="H481" t="s">
        <v>128</v>
      </c>
      <c r="I481" t="s">
        <v>22</v>
      </c>
      <c r="J481" t="s">
        <v>137</v>
      </c>
      <c r="K481">
        <v>43315.591423611113</v>
      </c>
      <c r="L481">
        <v>43315.62222222222</v>
      </c>
      <c r="M481">
        <v>0.75</v>
      </c>
      <c r="N481">
        <v>0</v>
      </c>
      <c r="O481">
        <v>608</v>
      </c>
      <c r="P481">
        <v>0</v>
      </c>
      <c r="Q481">
        <v>0</v>
      </c>
      <c r="R481">
        <v>0</v>
      </c>
      <c r="S481">
        <v>456</v>
      </c>
      <c r="T481">
        <v>0</v>
      </c>
      <c r="U481">
        <v>0</v>
      </c>
    </row>
    <row r="482" spans="1:21" x14ac:dyDescent="0.3">
      <c r="A482">
        <v>3950</v>
      </c>
      <c r="B482">
        <v>1</v>
      </c>
      <c r="C482" t="s">
        <v>79</v>
      </c>
      <c r="D482" t="s">
        <v>109</v>
      </c>
      <c r="E482" t="s">
        <v>618</v>
      </c>
      <c r="F482" t="s">
        <v>130</v>
      </c>
      <c r="G482" t="s">
        <v>72</v>
      </c>
      <c r="H482" t="s">
        <v>128</v>
      </c>
      <c r="I482" t="s">
        <v>22</v>
      </c>
      <c r="J482" t="s">
        <v>129</v>
      </c>
      <c r="K482">
        <v>43315.393495370372</v>
      </c>
      <c r="L482">
        <v>43315.421527777777</v>
      </c>
      <c r="M482">
        <v>0.67999999999999994</v>
      </c>
      <c r="N482">
        <v>1</v>
      </c>
      <c r="O482">
        <v>1</v>
      </c>
      <c r="P482">
        <v>0</v>
      </c>
      <c r="Q482">
        <v>0</v>
      </c>
      <c r="R482">
        <v>0.67999999999999994</v>
      </c>
      <c r="S482">
        <v>0.67999999999999994</v>
      </c>
      <c r="T482">
        <v>0</v>
      </c>
      <c r="U482">
        <v>0</v>
      </c>
    </row>
    <row r="483" spans="1:21" x14ac:dyDescent="0.3">
      <c r="A483">
        <v>3954</v>
      </c>
      <c r="B483">
        <v>1</v>
      </c>
      <c r="C483" t="s">
        <v>78</v>
      </c>
      <c r="D483" t="s">
        <v>91</v>
      </c>
      <c r="E483" t="s">
        <v>619</v>
      </c>
      <c r="F483" t="s">
        <v>149</v>
      </c>
      <c r="G483" t="s">
        <v>71</v>
      </c>
      <c r="H483" t="s">
        <v>128</v>
      </c>
      <c r="I483" t="s">
        <v>22</v>
      </c>
      <c r="J483" t="s">
        <v>129</v>
      </c>
      <c r="K483">
        <v>43315.30667824074</v>
      </c>
      <c r="L483">
        <v>43315.424305555556</v>
      </c>
      <c r="M483">
        <v>2.8299999999999996</v>
      </c>
      <c r="N483">
        <v>0</v>
      </c>
      <c r="O483">
        <v>0</v>
      </c>
      <c r="P483">
        <v>0</v>
      </c>
      <c r="Q483">
        <v>4</v>
      </c>
      <c r="R483">
        <v>0</v>
      </c>
      <c r="S483">
        <v>0</v>
      </c>
      <c r="T483">
        <v>0</v>
      </c>
      <c r="U483">
        <v>11.33</v>
      </c>
    </row>
    <row r="484" spans="1:21" x14ac:dyDescent="0.3">
      <c r="A484">
        <v>3957</v>
      </c>
      <c r="B484">
        <v>1</v>
      </c>
      <c r="C484" t="s">
        <v>78</v>
      </c>
      <c r="D484" t="s">
        <v>98</v>
      </c>
      <c r="E484" t="s">
        <v>620</v>
      </c>
      <c r="F484" t="s">
        <v>131</v>
      </c>
      <c r="G484" t="s">
        <v>72</v>
      </c>
      <c r="H484" t="s">
        <v>128</v>
      </c>
      <c r="I484" t="s">
        <v>22</v>
      </c>
      <c r="J484" t="s">
        <v>129</v>
      </c>
      <c r="K484">
        <v>43315.427152777775</v>
      </c>
      <c r="L484">
        <v>43315.443055555559</v>
      </c>
      <c r="M484">
        <v>0.38</v>
      </c>
      <c r="N484">
        <v>5</v>
      </c>
      <c r="O484">
        <v>1052</v>
      </c>
      <c r="P484">
        <v>0</v>
      </c>
      <c r="Q484">
        <v>113</v>
      </c>
      <c r="R484">
        <v>1.92</v>
      </c>
      <c r="S484">
        <v>402.91999999999996</v>
      </c>
      <c r="T484">
        <v>0</v>
      </c>
      <c r="U484">
        <v>43.28</v>
      </c>
    </row>
    <row r="485" spans="1:21" x14ac:dyDescent="0.3">
      <c r="A485">
        <v>3964</v>
      </c>
      <c r="B485">
        <v>1</v>
      </c>
      <c r="C485" t="s">
        <v>78</v>
      </c>
      <c r="D485" t="s">
        <v>104</v>
      </c>
      <c r="E485" t="s">
        <v>621</v>
      </c>
      <c r="F485" t="s">
        <v>134</v>
      </c>
      <c r="G485" t="s">
        <v>72</v>
      </c>
      <c r="H485" t="s">
        <v>128</v>
      </c>
      <c r="I485" t="s">
        <v>22</v>
      </c>
      <c r="J485" t="s">
        <v>129</v>
      </c>
      <c r="K485">
        <v>43315.362233796295</v>
      </c>
      <c r="L485">
        <v>43315.438888888886</v>
      </c>
      <c r="M485">
        <v>1.85</v>
      </c>
      <c r="N485">
        <v>0</v>
      </c>
      <c r="O485">
        <v>0</v>
      </c>
      <c r="P485">
        <v>0</v>
      </c>
      <c r="Q485">
        <v>40</v>
      </c>
      <c r="R485">
        <v>0</v>
      </c>
      <c r="S485">
        <v>0</v>
      </c>
      <c r="T485">
        <v>0</v>
      </c>
      <c r="U485">
        <v>74</v>
      </c>
    </row>
    <row r="486" spans="1:21" x14ac:dyDescent="0.3">
      <c r="A486">
        <v>3966</v>
      </c>
      <c r="B486">
        <v>1</v>
      </c>
      <c r="C486" t="s">
        <v>79</v>
      </c>
      <c r="D486" t="s">
        <v>108</v>
      </c>
      <c r="E486" t="s">
        <v>622</v>
      </c>
      <c r="F486" t="s">
        <v>150</v>
      </c>
      <c r="G486" t="s">
        <v>71</v>
      </c>
      <c r="H486" t="s">
        <v>128</v>
      </c>
      <c r="I486" t="s">
        <v>22</v>
      </c>
      <c r="J486" t="s">
        <v>129</v>
      </c>
      <c r="K486">
        <v>43315.396967592591</v>
      </c>
      <c r="L486">
        <v>43315.441666666666</v>
      </c>
      <c r="M486">
        <v>1.08</v>
      </c>
      <c r="N486">
        <v>0</v>
      </c>
      <c r="O486">
        <v>31</v>
      </c>
      <c r="P486">
        <v>0</v>
      </c>
      <c r="Q486">
        <v>0</v>
      </c>
      <c r="R486">
        <v>0</v>
      </c>
      <c r="S486">
        <v>33.57</v>
      </c>
      <c r="T486">
        <v>0</v>
      </c>
      <c r="U486">
        <v>0</v>
      </c>
    </row>
    <row r="487" spans="1:21" x14ac:dyDescent="0.3">
      <c r="A487">
        <v>3968</v>
      </c>
      <c r="B487">
        <v>1</v>
      </c>
      <c r="C487" t="s">
        <v>79</v>
      </c>
      <c r="D487" t="s">
        <v>124</v>
      </c>
      <c r="E487" t="s">
        <v>431</v>
      </c>
      <c r="F487" t="s">
        <v>130</v>
      </c>
      <c r="G487" t="s">
        <v>72</v>
      </c>
      <c r="H487" t="s">
        <v>128</v>
      </c>
      <c r="I487" t="s">
        <v>22</v>
      </c>
      <c r="J487" t="s">
        <v>129</v>
      </c>
      <c r="K487">
        <v>43315.439872685187</v>
      </c>
      <c r="L487">
        <v>43315.444444444445</v>
      </c>
      <c r="M487">
        <v>0.12000000000000001</v>
      </c>
      <c r="N487">
        <v>1</v>
      </c>
      <c r="O487">
        <v>928</v>
      </c>
      <c r="P487">
        <v>5</v>
      </c>
      <c r="Q487">
        <v>6911</v>
      </c>
      <c r="R487">
        <v>0.12000000000000001</v>
      </c>
      <c r="S487">
        <v>108.58</v>
      </c>
      <c r="T487">
        <v>0.59</v>
      </c>
      <c r="U487">
        <v>808.59</v>
      </c>
    </row>
    <row r="488" spans="1:21" x14ac:dyDescent="0.3">
      <c r="A488">
        <v>3969</v>
      </c>
      <c r="B488">
        <v>1</v>
      </c>
      <c r="C488" t="s">
        <v>78</v>
      </c>
      <c r="D488" t="s">
        <v>104</v>
      </c>
      <c r="E488" t="s">
        <v>623</v>
      </c>
      <c r="F488" t="s">
        <v>130</v>
      </c>
      <c r="G488" t="s">
        <v>72</v>
      </c>
      <c r="H488" t="s">
        <v>128</v>
      </c>
      <c r="I488" t="s">
        <v>22</v>
      </c>
      <c r="J488" t="s">
        <v>129</v>
      </c>
      <c r="K488">
        <v>43315.428229166668</v>
      </c>
      <c r="L488">
        <v>43315.444444444445</v>
      </c>
      <c r="M488">
        <v>0.4</v>
      </c>
      <c r="N488">
        <v>0</v>
      </c>
      <c r="O488">
        <v>0</v>
      </c>
      <c r="P488">
        <v>4</v>
      </c>
      <c r="Q488">
        <v>20</v>
      </c>
      <c r="R488">
        <v>0</v>
      </c>
      <c r="S488">
        <v>0</v>
      </c>
      <c r="T488">
        <v>1.6</v>
      </c>
      <c r="U488">
        <v>8</v>
      </c>
    </row>
    <row r="489" spans="1:21" x14ac:dyDescent="0.3">
      <c r="A489">
        <v>3972</v>
      </c>
      <c r="B489">
        <v>1</v>
      </c>
      <c r="C489" t="s">
        <v>79</v>
      </c>
      <c r="D489" t="s">
        <v>124</v>
      </c>
      <c r="E489" t="s">
        <v>624</v>
      </c>
      <c r="F489" t="s">
        <v>130</v>
      </c>
      <c r="G489" t="s">
        <v>72</v>
      </c>
      <c r="H489" t="s">
        <v>128</v>
      </c>
      <c r="I489" t="s">
        <v>22</v>
      </c>
      <c r="J489" t="s">
        <v>129</v>
      </c>
      <c r="K489">
        <v>43315.46292824074</v>
      </c>
      <c r="L489">
        <v>43315.466666666667</v>
      </c>
      <c r="M489">
        <v>0.1</v>
      </c>
      <c r="N489">
        <v>0</v>
      </c>
      <c r="O489">
        <v>351</v>
      </c>
      <c r="P489">
        <v>0</v>
      </c>
      <c r="Q489">
        <v>0</v>
      </c>
      <c r="R489">
        <v>0</v>
      </c>
      <c r="S489">
        <v>35.1</v>
      </c>
      <c r="T489">
        <v>0</v>
      </c>
      <c r="U489">
        <v>0</v>
      </c>
    </row>
    <row r="490" spans="1:21" x14ac:dyDescent="0.3">
      <c r="A490">
        <v>3974</v>
      </c>
      <c r="B490">
        <v>1</v>
      </c>
      <c r="C490" t="s">
        <v>79</v>
      </c>
      <c r="D490" t="s">
        <v>109</v>
      </c>
      <c r="E490" t="s">
        <v>625</v>
      </c>
      <c r="F490" t="s">
        <v>134</v>
      </c>
      <c r="G490" t="s">
        <v>72</v>
      </c>
      <c r="H490" t="s">
        <v>128</v>
      </c>
      <c r="I490" t="s">
        <v>22</v>
      </c>
      <c r="J490" t="s">
        <v>129</v>
      </c>
      <c r="K490">
        <v>43315.320138888892</v>
      </c>
      <c r="L490">
        <v>43315.449305555558</v>
      </c>
      <c r="M490">
        <v>3.1</v>
      </c>
      <c r="N490">
        <v>0</v>
      </c>
      <c r="O490">
        <v>0</v>
      </c>
      <c r="P490">
        <v>0</v>
      </c>
      <c r="Q490">
        <v>12</v>
      </c>
      <c r="R490">
        <v>0</v>
      </c>
      <c r="S490">
        <v>0</v>
      </c>
      <c r="T490">
        <v>0</v>
      </c>
      <c r="U490">
        <v>37.200000000000003</v>
      </c>
    </row>
    <row r="491" spans="1:21" x14ac:dyDescent="0.3">
      <c r="A491">
        <v>3976</v>
      </c>
      <c r="B491">
        <v>1</v>
      </c>
      <c r="C491" t="s">
        <v>78</v>
      </c>
      <c r="D491" t="s">
        <v>94</v>
      </c>
      <c r="E491" t="s">
        <v>626</v>
      </c>
      <c r="F491" t="s">
        <v>131</v>
      </c>
      <c r="G491" t="s">
        <v>72</v>
      </c>
      <c r="H491" t="s">
        <v>128</v>
      </c>
      <c r="I491" t="s">
        <v>22</v>
      </c>
      <c r="J491" t="s">
        <v>129</v>
      </c>
      <c r="K491">
        <v>43315.451249999998</v>
      </c>
      <c r="L491">
        <v>43315.490972222222</v>
      </c>
      <c r="M491">
        <v>0.97</v>
      </c>
      <c r="N491">
        <v>3</v>
      </c>
      <c r="O491">
        <v>1170</v>
      </c>
      <c r="P491">
        <v>1</v>
      </c>
      <c r="Q491">
        <v>71</v>
      </c>
      <c r="R491">
        <v>2.9</v>
      </c>
      <c r="S491">
        <v>1131.3899999999999</v>
      </c>
      <c r="T491">
        <v>0.97</v>
      </c>
      <c r="U491">
        <v>68.66</v>
      </c>
    </row>
    <row r="492" spans="1:21" x14ac:dyDescent="0.3">
      <c r="A492">
        <v>3977</v>
      </c>
      <c r="B492">
        <v>1</v>
      </c>
      <c r="C492" t="s">
        <v>78</v>
      </c>
      <c r="D492" t="s">
        <v>94</v>
      </c>
      <c r="E492" t="s">
        <v>627</v>
      </c>
      <c r="F492" t="s">
        <v>131</v>
      </c>
      <c r="G492" t="s">
        <v>72</v>
      </c>
      <c r="H492" t="s">
        <v>128</v>
      </c>
      <c r="I492" t="s">
        <v>22</v>
      </c>
      <c r="J492" t="s">
        <v>129</v>
      </c>
      <c r="K492">
        <v>43315.451342592591</v>
      </c>
      <c r="L492">
        <v>43315.527083333334</v>
      </c>
      <c r="M492">
        <v>1.83</v>
      </c>
      <c r="N492">
        <v>18</v>
      </c>
      <c r="O492">
        <v>4122</v>
      </c>
      <c r="P492">
        <v>0</v>
      </c>
      <c r="Q492">
        <v>8</v>
      </c>
      <c r="R492">
        <v>32.99</v>
      </c>
      <c r="S492">
        <v>7555.63</v>
      </c>
      <c r="T492">
        <v>0</v>
      </c>
      <c r="U492">
        <v>14.66</v>
      </c>
    </row>
    <row r="493" spans="1:21" x14ac:dyDescent="0.3">
      <c r="A493">
        <v>3980</v>
      </c>
      <c r="B493">
        <v>1</v>
      </c>
      <c r="C493" t="s">
        <v>78</v>
      </c>
      <c r="D493" t="s">
        <v>101</v>
      </c>
      <c r="E493" t="s">
        <v>628</v>
      </c>
      <c r="F493" t="s">
        <v>135</v>
      </c>
      <c r="G493" t="s">
        <v>72</v>
      </c>
      <c r="H493" t="s">
        <v>128</v>
      </c>
      <c r="I493" t="s">
        <v>22</v>
      </c>
      <c r="J493" t="s">
        <v>137</v>
      </c>
      <c r="K493">
        <v>43315.494189814817</v>
      </c>
      <c r="L493">
        <v>43315.621527777781</v>
      </c>
      <c r="M493">
        <v>3.07</v>
      </c>
      <c r="N493">
        <v>0</v>
      </c>
      <c r="O493">
        <v>0</v>
      </c>
      <c r="P493">
        <v>0</v>
      </c>
      <c r="Q493">
        <v>233</v>
      </c>
      <c r="R493">
        <v>0</v>
      </c>
      <c r="S493">
        <v>0</v>
      </c>
      <c r="T493">
        <v>0</v>
      </c>
      <c r="U493">
        <v>714.61</v>
      </c>
    </row>
    <row r="494" spans="1:21" x14ac:dyDescent="0.3">
      <c r="A494">
        <v>3981</v>
      </c>
      <c r="B494">
        <v>1</v>
      </c>
      <c r="C494" t="s">
        <v>79</v>
      </c>
      <c r="D494" t="s">
        <v>113</v>
      </c>
      <c r="E494" t="s">
        <v>611</v>
      </c>
      <c r="F494" t="s">
        <v>130</v>
      </c>
      <c r="G494" t="s">
        <v>72</v>
      </c>
      <c r="H494" t="s">
        <v>128</v>
      </c>
      <c r="I494" t="s">
        <v>22</v>
      </c>
      <c r="J494" t="s">
        <v>129</v>
      </c>
      <c r="K494">
        <v>43315.421261574076</v>
      </c>
      <c r="L494">
        <v>43315.457638888889</v>
      </c>
      <c r="M494">
        <v>0.88</v>
      </c>
      <c r="N494">
        <v>0</v>
      </c>
      <c r="O494">
        <v>0</v>
      </c>
      <c r="P494">
        <v>23</v>
      </c>
      <c r="Q494">
        <v>892</v>
      </c>
      <c r="R494">
        <v>0</v>
      </c>
      <c r="S494">
        <v>0</v>
      </c>
      <c r="T494">
        <v>20.309999999999999</v>
      </c>
      <c r="U494">
        <v>787.64</v>
      </c>
    </row>
    <row r="495" spans="1:21" x14ac:dyDescent="0.3">
      <c r="A495">
        <v>3983</v>
      </c>
      <c r="B495">
        <v>1</v>
      </c>
      <c r="C495" t="s">
        <v>78</v>
      </c>
      <c r="D495" t="s">
        <v>94</v>
      </c>
      <c r="E495" t="s">
        <v>629</v>
      </c>
      <c r="F495" t="s">
        <v>134</v>
      </c>
      <c r="G495" t="s">
        <v>72</v>
      </c>
      <c r="H495" t="s">
        <v>128</v>
      </c>
      <c r="I495" t="s">
        <v>22</v>
      </c>
      <c r="J495" t="s">
        <v>129</v>
      </c>
      <c r="K495">
        <v>43315.452731481484</v>
      </c>
      <c r="L495">
        <v>43315.522916666669</v>
      </c>
      <c r="M495">
        <v>1.7</v>
      </c>
      <c r="N495">
        <v>25</v>
      </c>
      <c r="O495">
        <v>6403</v>
      </c>
      <c r="P495">
        <v>2</v>
      </c>
      <c r="Q495">
        <v>119</v>
      </c>
      <c r="R495">
        <v>42.5</v>
      </c>
      <c r="S495">
        <v>10885.1</v>
      </c>
      <c r="T495">
        <v>3.4</v>
      </c>
      <c r="U495">
        <v>202.3</v>
      </c>
    </row>
    <row r="496" spans="1:21" x14ac:dyDescent="0.3">
      <c r="A496">
        <v>3985</v>
      </c>
      <c r="B496">
        <v>1</v>
      </c>
      <c r="C496" t="s">
        <v>78</v>
      </c>
      <c r="D496" t="s">
        <v>88</v>
      </c>
      <c r="E496" t="s">
        <v>630</v>
      </c>
      <c r="F496" t="s">
        <v>174</v>
      </c>
      <c r="G496" t="s">
        <v>71</v>
      </c>
      <c r="H496" t="s">
        <v>128</v>
      </c>
      <c r="I496" t="s">
        <v>22</v>
      </c>
      <c r="J496" t="s">
        <v>129</v>
      </c>
      <c r="K496">
        <v>43315.459479166668</v>
      </c>
      <c r="L496">
        <v>43315.522222222222</v>
      </c>
      <c r="M496">
        <v>1.52</v>
      </c>
      <c r="N496">
        <v>0</v>
      </c>
      <c r="O496">
        <v>7</v>
      </c>
      <c r="P496">
        <v>0</v>
      </c>
      <c r="Q496">
        <v>56</v>
      </c>
      <c r="R496">
        <v>0</v>
      </c>
      <c r="S496">
        <v>10.62</v>
      </c>
      <c r="T496">
        <v>0</v>
      </c>
      <c r="U496">
        <v>84.95</v>
      </c>
    </row>
    <row r="497" spans="1:21" x14ac:dyDescent="0.3">
      <c r="A497">
        <v>3989</v>
      </c>
      <c r="B497">
        <v>1</v>
      </c>
      <c r="C497" t="s">
        <v>78</v>
      </c>
      <c r="D497" t="s">
        <v>125</v>
      </c>
      <c r="E497" t="s">
        <v>631</v>
      </c>
      <c r="F497" t="s">
        <v>144</v>
      </c>
      <c r="G497" t="s">
        <v>72</v>
      </c>
      <c r="H497" t="s">
        <v>128</v>
      </c>
      <c r="I497" t="s">
        <v>22</v>
      </c>
      <c r="J497" t="s">
        <v>129</v>
      </c>
      <c r="K497">
        <v>43315.383067129631</v>
      </c>
      <c r="L497">
        <v>43315.461805555555</v>
      </c>
      <c r="M497">
        <v>1.9</v>
      </c>
      <c r="N497">
        <v>0</v>
      </c>
      <c r="O497">
        <v>14</v>
      </c>
      <c r="P497">
        <v>0</v>
      </c>
      <c r="Q497">
        <v>126</v>
      </c>
      <c r="R497">
        <v>0</v>
      </c>
      <c r="S497">
        <v>26.6</v>
      </c>
      <c r="T497">
        <v>0</v>
      </c>
      <c r="U497">
        <v>239.4</v>
      </c>
    </row>
    <row r="498" spans="1:21" x14ac:dyDescent="0.3">
      <c r="A498">
        <v>3990</v>
      </c>
      <c r="B498">
        <v>1</v>
      </c>
      <c r="C498" t="s">
        <v>78</v>
      </c>
      <c r="D498" t="s">
        <v>81</v>
      </c>
      <c r="E498" t="s">
        <v>632</v>
      </c>
      <c r="F498" t="s">
        <v>136</v>
      </c>
      <c r="G498" t="s">
        <v>71</v>
      </c>
      <c r="H498" t="s">
        <v>128</v>
      </c>
      <c r="I498" t="s">
        <v>22</v>
      </c>
      <c r="J498" t="s">
        <v>129</v>
      </c>
      <c r="K498">
        <v>43315.48027777778</v>
      </c>
      <c r="L498">
        <v>43315.561805555553</v>
      </c>
      <c r="M498">
        <v>1.97</v>
      </c>
      <c r="N498">
        <v>0</v>
      </c>
      <c r="O498">
        <v>4</v>
      </c>
      <c r="P498">
        <v>0</v>
      </c>
      <c r="Q498">
        <v>142</v>
      </c>
      <c r="R498">
        <v>0</v>
      </c>
      <c r="S498">
        <v>7.87</v>
      </c>
      <c r="T498">
        <v>0</v>
      </c>
      <c r="U498">
        <v>279.31</v>
      </c>
    </row>
    <row r="499" spans="1:21" x14ac:dyDescent="0.3">
      <c r="A499">
        <v>3993</v>
      </c>
      <c r="B499">
        <v>1</v>
      </c>
      <c r="C499" t="s">
        <v>78</v>
      </c>
      <c r="D499" t="s">
        <v>125</v>
      </c>
      <c r="E499" t="s">
        <v>633</v>
      </c>
      <c r="F499" t="s">
        <v>136</v>
      </c>
      <c r="G499" t="s">
        <v>72</v>
      </c>
      <c r="H499" t="s">
        <v>128</v>
      </c>
      <c r="I499" t="s">
        <v>22</v>
      </c>
      <c r="J499" t="s">
        <v>137</v>
      </c>
      <c r="K499">
        <v>43315.452546296299</v>
      </c>
      <c r="L499">
        <v>43315.463194444441</v>
      </c>
      <c r="M499">
        <v>0.27</v>
      </c>
      <c r="N499">
        <v>1</v>
      </c>
      <c r="O499">
        <v>485</v>
      </c>
      <c r="P499">
        <v>0</v>
      </c>
      <c r="Q499">
        <v>0</v>
      </c>
      <c r="R499">
        <v>0.27</v>
      </c>
      <c r="S499">
        <v>129.5</v>
      </c>
      <c r="T499">
        <v>0</v>
      </c>
      <c r="U499">
        <v>0</v>
      </c>
    </row>
    <row r="500" spans="1:21" x14ac:dyDescent="0.3">
      <c r="A500">
        <v>3997</v>
      </c>
      <c r="B500">
        <v>1</v>
      </c>
      <c r="C500" t="s">
        <v>79</v>
      </c>
      <c r="D500" t="s">
        <v>123</v>
      </c>
      <c r="E500" t="s">
        <v>634</v>
      </c>
      <c r="F500" t="s">
        <v>130</v>
      </c>
      <c r="G500" t="s">
        <v>72</v>
      </c>
      <c r="H500" t="s">
        <v>128</v>
      </c>
      <c r="I500" t="s">
        <v>22</v>
      </c>
      <c r="J500" t="s">
        <v>129</v>
      </c>
      <c r="K500">
        <v>43315.567106481481</v>
      </c>
      <c r="L500">
        <v>43315.640972222223</v>
      </c>
      <c r="M500">
        <v>1.78</v>
      </c>
      <c r="N500">
        <v>3</v>
      </c>
      <c r="O500">
        <v>3522</v>
      </c>
      <c r="P500">
        <v>0</v>
      </c>
      <c r="Q500">
        <v>903</v>
      </c>
      <c r="R500">
        <v>5.35</v>
      </c>
      <c r="S500">
        <v>6279.73</v>
      </c>
      <c r="T500">
        <v>0</v>
      </c>
      <c r="U500">
        <v>1610.05</v>
      </c>
    </row>
    <row r="501" spans="1:21" x14ac:dyDescent="0.3">
      <c r="A501">
        <v>4002</v>
      </c>
      <c r="B501">
        <v>1</v>
      </c>
      <c r="C501" t="s">
        <v>78</v>
      </c>
      <c r="D501" t="s">
        <v>98</v>
      </c>
      <c r="E501" t="s">
        <v>635</v>
      </c>
      <c r="F501" t="s">
        <v>167</v>
      </c>
      <c r="G501" t="s">
        <v>72</v>
      </c>
      <c r="H501" t="s">
        <v>128</v>
      </c>
      <c r="I501" t="s">
        <v>22</v>
      </c>
      <c r="J501" t="s">
        <v>129</v>
      </c>
      <c r="K501">
        <v>43315.476805555554</v>
      </c>
      <c r="L501">
        <v>43315.494444444441</v>
      </c>
      <c r="M501">
        <v>0.43000000000000005</v>
      </c>
      <c r="N501">
        <v>0</v>
      </c>
      <c r="O501">
        <v>162</v>
      </c>
      <c r="P501">
        <v>0</v>
      </c>
      <c r="Q501">
        <v>0</v>
      </c>
      <c r="R501">
        <v>0</v>
      </c>
      <c r="S501">
        <v>70.149999999999991</v>
      </c>
      <c r="T501">
        <v>0</v>
      </c>
      <c r="U501">
        <v>0</v>
      </c>
    </row>
    <row r="502" spans="1:21" x14ac:dyDescent="0.3">
      <c r="A502">
        <v>4003</v>
      </c>
      <c r="B502">
        <v>1</v>
      </c>
      <c r="C502" t="s">
        <v>78</v>
      </c>
      <c r="D502" t="s">
        <v>106</v>
      </c>
      <c r="E502" t="s">
        <v>636</v>
      </c>
      <c r="F502" t="s">
        <v>149</v>
      </c>
      <c r="G502" t="s">
        <v>71</v>
      </c>
      <c r="H502" t="s">
        <v>128</v>
      </c>
      <c r="I502" t="s">
        <v>22</v>
      </c>
      <c r="J502" t="s">
        <v>129</v>
      </c>
      <c r="K502">
        <v>43315.435162037036</v>
      </c>
      <c r="L502">
        <v>43315.474305555559</v>
      </c>
      <c r="M502">
        <v>0.95000000000000007</v>
      </c>
      <c r="N502">
        <v>0</v>
      </c>
      <c r="O502">
        <v>1136</v>
      </c>
      <c r="P502">
        <v>0</v>
      </c>
      <c r="Q502">
        <v>0</v>
      </c>
      <c r="R502">
        <v>0</v>
      </c>
      <c r="S502">
        <v>1079.2</v>
      </c>
      <c r="T502">
        <v>0</v>
      </c>
      <c r="U502">
        <v>0</v>
      </c>
    </row>
    <row r="503" spans="1:21" x14ac:dyDescent="0.3">
      <c r="A503">
        <v>4006</v>
      </c>
      <c r="B503">
        <v>1</v>
      </c>
      <c r="C503" t="s">
        <v>79</v>
      </c>
      <c r="D503" t="s">
        <v>114</v>
      </c>
      <c r="E503" t="s">
        <v>548</v>
      </c>
      <c r="F503" t="s">
        <v>130</v>
      </c>
      <c r="G503" t="s">
        <v>72</v>
      </c>
      <c r="H503" t="s">
        <v>128</v>
      </c>
      <c r="I503" t="s">
        <v>22</v>
      </c>
      <c r="J503" t="s">
        <v>129</v>
      </c>
      <c r="K503">
        <v>43315.445567129631</v>
      </c>
      <c r="L503">
        <v>43315.477083333331</v>
      </c>
      <c r="M503">
        <v>0.77</v>
      </c>
      <c r="N503">
        <v>0</v>
      </c>
      <c r="O503">
        <v>0</v>
      </c>
      <c r="P503">
        <v>0</v>
      </c>
      <c r="Q503">
        <v>11</v>
      </c>
      <c r="R503">
        <v>0</v>
      </c>
      <c r="S503">
        <v>0</v>
      </c>
      <c r="T503">
        <v>0</v>
      </c>
      <c r="U503">
        <v>8.44</v>
      </c>
    </row>
    <row r="504" spans="1:21" x14ac:dyDescent="0.3">
      <c r="A504">
        <v>4007</v>
      </c>
      <c r="B504">
        <v>1</v>
      </c>
      <c r="C504" t="s">
        <v>79</v>
      </c>
      <c r="D504" t="s">
        <v>118</v>
      </c>
      <c r="E504" t="s">
        <v>637</v>
      </c>
      <c r="F504" t="s">
        <v>134</v>
      </c>
      <c r="G504" t="s">
        <v>72</v>
      </c>
      <c r="H504" t="s">
        <v>128</v>
      </c>
      <c r="I504" t="s">
        <v>22</v>
      </c>
      <c r="J504" t="s">
        <v>129</v>
      </c>
      <c r="K504">
        <v>43315.390011574076</v>
      </c>
      <c r="L504">
        <v>43315.477777777778</v>
      </c>
      <c r="M504">
        <v>2.12</v>
      </c>
      <c r="N504">
        <v>0</v>
      </c>
      <c r="O504">
        <v>0</v>
      </c>
      <c r="P504">
        <v>0</v>
      </c>
      <c r="Q504">
        <v>21</v>
      </c>
      <c r="R504">
        <v>0</v>
      </c>
      <c r="S504">
        <v>0</v>
      </c>
      <c r="T504">
        <v>0</v>
      </c>
      <c r="U504">
        <v>44.46</v>
      </c>
    </row>
    <row r="505" spans="1:21" x14ac:dyDescent="0.3">
      <c r="A505">
        <v>4009</v>
      </c>
      <c r="B505">
        <v>1</v>
      </c>
      <c r="C505" t="s">
        <v>78</v>
      </c>
      <c r="D505" t="s">
        <v>106</v>
      </c>
      <c r="E505" t="s">
        <v>638</v>
      </c>
      <c r="F505" t="s">
        <v>164</v>
      </c>
      <c r="G505" t="s">
        <v>71</v>
      </c>
      <c r="H505" t="s">
        <v>128</v>
      </c>
      <c r="I505" t="s">
        <v>22</v>
      </c>
      <c r="J505" t="s">
        <v>129</v>
      </c>
      <c r="K505">
        <v>43315.478472222225</v>
      </c>
      <c r="L505">
        <v>43315.576388888891</v>
      </c>
      <c r="M505">
        <v>2.3499999999999996</v>
      </c>
      <c r="N505">
        <v>0</v>
      </c>
      <c r="O505">
        <v>0</v>
      </c>
      <c r="P505">
        <v>0</v>
      </c>
      <c r="Q505">
        <v>21</v>
      </c>
      <c r="R505">
        <v>0</v>
      </c>
      <c r="S505">
        <v>0</v>
      </c>
      <c r="T505">
        <v>0</v>
      </c>
      <c r="U505">
        <v>49.349999999999994</v>
      </c>
    </row>
    <row r="506" spans="1:21" x14ac:dyDescent="0.3">
      <c r="A506">
        <v>4011</v>
      </c>
      <c r="B506">
        <v>1</v>
      </c>
      <c r="C506" t="s">
        <v>78</v>
      </c>
      <c r="D506" t="s">
        <v>91</v>
      </c>
      <c r="E506" t="s">
        <v>357</v>
      </c>
      <c r="F506" t="s">
        <v>130</v>
      </c>
      <c r="G506" t="s">
        <v>72</v>
      </c>
      <c r="H506" t="s">
        <v>128</v>
      </c>
      <c r="I506" t="s">
        <v>22</v>
      </c>
      <c r="J506" t="s">
        <v>129</v>
      </c>
      <c r="K506">
        <v>43315.484722222223</v>
      </c>
      <c r="L506">
        <v>43315.496527777781</v>
      </c>
      <c r="M506">
        <v>0.28000000000000008</v>
      </c>
      <c r="N506">
        <v>2</v>
      </c>
      <c r="O506">
        <v>872</v>
      </c>
      <c r="P506">
        <v>28</v>
      </c>
      <c r="Q506">
        <v>2627</v>
      </c>
      <c r="R506">
        <v>0.56999999999999995</v>
      </c>
      <c r="S506">
        <v>246.78</v>
      </c>
      <c r="T506">
        <v>7.92</v>
      </c>
      <c r="U506">
        <v>743.43999999999994</v>
      </c>
    </row>
    <row r="507" spans="1:21" x14ac:dyDescent="0.3">
      <c r="A507">
        <v>4014</v>
      </c>
      <c r="B507">
        <v>1</v>
      </c>
      <c r="C507" t="s">
        <v>79</v>
      </c>
      <c r="D507" t="s">
        <v>124</v>
      </c>
      <c r="E507" t="s">
        <v>639</v>
      </c>
      <c r="F507" t="s">
        <v>131</v>
      </c>
      <c r="G507" t="s">
        <v>72</v>
      </c>
      <c r="H507" t="s">
        <v>128</v>
      </c>
      <c r="I507" t="s">
        <v>22</v>
      </c>
      <c r="J507" t="s">
        <v>129</v>
      </c>
      <c r="K507">
        <v>43315.472916666666</v>
      </c>
      <c r="L507">
        <v>43315.603356481479</v>
      </c>
      <c r="M507">
        <v>3.12</v>
      </c>
      <c r="N507">
        <v>1</v>
      </c>
      <c r="O507">
        <v>988</v>
      </c>
      <c r="P507">
        <v>0</v>
      </c>
      <c r="Q507">
        <v>0</v>
      </c>
      <c r="R507">
        <v>3.12</v>
      </c>
      <c r="S507">
        <v>3079.6</v>
      </c>
      <c r="T507">
        <v>0</v>
      </c>
      <c r="U507">
        <v>0</v>
      </c>
    </row>
    <row r="508" spans="1:21" x14ac:dyDescent="0.3">
      <c r="A508">
        <v>4018</v>
      </c>
      <c r="B508">
        <v>1</v>
      </c>
      <c r="C508" t="s">
        <v>79</v>
      </c>
      <c r="D508" t="s">
        <v>113</v>
      </c>
      <c r="E508" t="s">
        <v>640</v>
      </c>
      <c r="F508" t="s">
        <v>134</v>
      </c>
      <c r="G508" t="s">
        <v>72</v>
      </c>
      <c r="H508" t="s">
        <v>128</v>
      </c>
      <c r="I508" t="s">
        <v>22</v>
      </c>
      <c r="J508" t="s">
        <v>129</v>
      </c>
      <c r="K508">
        <v>43315.456006944441</v>
      </c>
      <c r="L508">
        <v>43315.498611111114</v>
      </c>
      <c r="M508">
        <v>1.03</v>
      </c>
      <c r="N508">
        <v>0</v>
      </c>
      <c r="O508">
        <v>0</v>
      </c>
      <c r="P508">
        <v>0</v>
      </c>
      <c r="Q508">
        <v>56</v>
      </c>
      <c r="R508">
        <v>0</v>
      </c>
      <c r="S508">
        <v>0</v>
      </c>
      <c r="T508">
        <v>0</v>
      </c>
      <c r="U508">
        <v>57.849999999999994</v>
      </c>
    </row>
    <row r="509" spans="1:21" x14ac:dyDescent="0.3">
      <c r="A509">
        <v>4022</v>
      </c>
      <c r="B509">
        <v>1</v>
      </c>
      <c r="C509" t="s">
        <v>78</v>
      </c>
      <c r="D509" t="s">
        <v>83</v>
      </c>
      <c r="E509" t="s">
        <v>641</v>
      </c>
      <c r="F509" t="s">
        <v>149</v>
      </c>
      <c r="G509" t="s">
        <v>71</v>
      </c>
      <c r="H509" t="s">
        <v>128</v>
      </c>
      <c r="I509" t="s">
        <v>22</v>
      </c>
      <c r="J509" t="s">
        <v>129</v>
      </c>
      <c r="K509">
        <v>43315.580995370372</v>
      </c>
      <c r="L509">
        <v>43315.629166666666</v>
      </c>
      <c r="M509">
        <v>1.1700000000000002</v>
      </c>
      <c r="N509">
        <v>0</v>
      </c>
      <c r="O509">
        <v>58</v>
      </c>
      <c r="P509">
        <v>0</v>
      </c>
      <c r="Q509">
        <v>0</v>
      </c>
      <c r="R509">
        <v>0</v>
      </c>
      <c r="S509">
        <v>67.69</v>
      </c>
      <c r="T509">
        <v>0</v>
      </c>
      <c r="U509">
        <v>0</v>
      </c>
    </row>
    <row r="510" spans="1:21" x14ac:dyDescent="0.3">
      <c r="A510">
        <v>4024</v>
      </c>
      <c r="B510">
        <v>1</v>
      </c>
      <c r="C510" t="s">
        <v>79</v>
      </c>
      <c r="D510" t="s">
        <v>114</v>
      </c>
      <c r="E510" t="s">
        <v>642</v>
      </c>
      <c r="F510" t="s">
        <v>134</v>
      </c>
      <c r="G510" t="s">
        <v>72</v>
      </c>
      <c r="H510" t="s">
        <v>128</v>
      </c>
      <c r="I510" t="s">
        <v>22</v>
      </c>
      <c r="J510" t="s">
        <v>129</v>
      </c>
      <c r="K510">
        <v>43315.476840277777</v>
      </c>
      <c r="L510">
        <v>43315.511111111111</v>
      </c>
      <c r="M510">
        <v>0.83000000000000007</v>
      </c>
      <c r="N510">
        <v>0</v>
      </c>
      <c r="O510">
        <v>0</v>
      </c>
      <c r="P510">
        <v>0</v>
      </c>
      <c r="Q510">
        <v>1</v>
      </c>
      <c r="R510">
        <v>0</v>
      </c>
      <c r="S510">
        <v>0</v>
      </c>
      <c r="T510">
        <v>0</v>
      </c>
      <c r="U510">
        <v>0.83000000000000007</v>
      </c>
    </row>
    <row r="511" spans="1:21" x14ac:dyDescent="0.3">
      <c r="A511">
        <v>4025</v>
      </c>
      <c r="B511">
        <v>1</v>
      </c>
      <c r="C511" t="s">
        <v>78</v>
      </c>
      <c r="D511" t="s">
        <v>83</v>
      </c>
      <c r="E511" t="s">
        <v>643</v>
      </c>
      <c r="F511" t="s">
        <v>142</v>
      </c>
      <c r="G511" t="s">
        <v>71</v>
      </c>
      <c r="H511" t="s">
        <v>128</v>
      </c>
      <c r="I511" t="s">
        <v>22</v>
      </c>
      <c r="J511" t="s">
        <v>129</v>
      </c>
      <c r="K511">
        <v>43315.390011574076</v>
      </c>
      <c r="L511">
        <v>43315.513888888891</v>
      </c>
      <c r="M511">
        <v>2.98</v>
      </c>
      <c r="N511">
        <v>0</v>
      </c>
      <c r="O511">
        <v>390</v>
      </c>
      <c r="P511">
        <v>0</v>
      </c>
      <c r="Q511">
        <v>0</v>
      </c>
      <c r="R511">
        <v>0</v>
      </c>
      <c r="S511">
        <v>1163.3699999999999</v>
      </c>
      <c r="T511">
        <v>0</v>
      </c>
      <c r="U511">
        <v>0</v>
      </c>
    </row>
    <row r="512" spans="1:21" x14ac:dyDescent="0.3">
      <c r="A512">
        <v>4028</v>
      </c>
      <c r="B512">
        <v>1</v>
      </c>
      <c r="C512" t="s">
        <v>79</v>
      </c>
      <c r="D512" t="s">
        <v>108</v>
      </c>
      <c r="E512" t="s">
        <v>644</v>
      </c>
      <c r="F512" t="s">
        <v>134</v>
      </c>
      <c r="G512" t="s">
        <v>72</v>
      </c>
      <c r="H512" t="s">
        <v>128</v>
      </c>
      <c r="I512" t="s">
        <v>22</v>
      </c>
      <c r="J512" t="s">
        <v>129</v>
      </c>
      <c r="K512">
        <v>43315.393495370372</v>
      </c>
      <c r="L512">
        <v>43315.518750000003</v>
      </c>
      <c r="M512">
        <v>3.02</v>
      </c>
      <c r="N512">
        <v>0</v>
      </c>
      <c r="O512">
        <v>0</v>
      </c>
      <c r="P512">
        <v>0</v>
      </c>
      <c r="Q512">
        <v>52</v>
      </c>
      <c r="R512">
        <v>0</v>
      </c>
      <c r="S512">
        <v>0</v>
      </c>
      <c r="T512">
        <v>0</v>
      </c>
      <c r="U512">
        <v>156.88000000000002</v>
      </c>
    </row>
    <row r="513" spans="1:21" x14ac:dyDescent="0.3">
      <c r="A513">
        <v>4032</v>
      </c>
      <c r="B513">
        <v>1</v>
      </c>
      <c r="C513" t="s">
        <v>79</v>
      </c>
      <c r="D513" t="s">
        <v>118</v>
      </c>
      <c r="E513" t="s">
        <v>645</v>
      </c>
      <c r="F513" t="s">
        <v>134</v>
      </c>
      <c r="G513" t="s">
        <v>72</v>
      </c>
      <c r="H513" t="s">
        <v>128</v>
      </c>
      <c r="I513" t="s">
        <v>22</v>
      </c>
      <c r="J513" t="s">
        <v>129</v>
      </c>
      <c r="K513">
        <v>43315.455983796295</v>
      </c>
      <c r="L513">
        <v>43315.525000000001</v>
      </c>
      <c r="M513">
        <v>1.6700000000000002</v>
      </c>
      <c r="N513">
        <v>0</v>
      </c>
      <c r="O513">
        <v>154</v>
      </c>
      <c r="P513">
        <v>0</v>
      </c>
      <c r="Q513">
        <v>15</v>
      </c>
      <c r="R513">
        <v>0</v>
      </c>
      <c r="S513">
        <v>256.72000000000003</v>
      </c>
      <c r="T513">
        <v>0</v>
      </c>
      <c r="U513">
        <v>25.01</v>
      </c>
    </row>
    <row r="514" spans="1:21" x14ac:dyDescent="0.3">
      <c r="A514">
        <v>4034</v>
      </c>
      <c r="B514">
        <v>1</v>
      </c>
      <c r="C514" t="s">
        <v>79</v>
      </c>
      <c r="D514" t="s">
        <v>112</v>
      </c>
      <c r="E514" t="s">
        <v>646</v>
      </c>
      <c r="F514" t="s">
        <v>134</v>
      </c>
      <c r="G514" t="s">
        <v>72</v>
      </c>
      <c r="H514" t="s">
        <v>128</v>
      </c>
      <c r="I514" t="s">
        <v>22</v>
      </c>
      <c r="J514" t="s">
        <v>129</v>
      </c>
      <c r="K514">
        <v>43315.396967592591</v>
      </c>
      <c r="L514">
        <v>43315.526388888888</v>
      </c>
      <c r="M514">
        <v>3.12</v>
      </c>
      <c r="N514">
        <v>0</v>
      </c>
      <c r="O514">
        <v>0</v>
      </c>
      <c r="P514">
        <v>0</v>
      </c>
      <c r="Q514">
        <v>150</v>
      </c>
      <c r="R514">
        <v>0</v>
      </c>
      <c r="S514">
        <v>0</v>
      </c>
      <c r="T514">
        <v>0</v>
      </c>
      <c r="U514">
        <v>467.55</v>
      </c>
    </row>
    <row r="515" spans="1:21" x14ac:dyDescent="0.3">
      <c r="A515">
        <v>4036</v>
      </c>
      <c r="B515">
        <v>1</v>
      </c>
      <c r="C515" t="s">
        <v>79</v>
      </c>
      <c r="D515" t="s">
        <v>123</v>
      </c>
      <c r="E515" t="s">
        <v>647</v>
      </c>
      <c r="F515" t="s">
        <v>142</v>
      </c>
      <c r="G515" t="s">
        <v>71</v>
      </c>
      <c r="H515" t="s">
        <v>128</v>
      </c>
      <c r="I515" t="s">
        <v>22</v>
      </c>
      <c r="J515" t="s">
        <v>129</v>
      </c>
      <c r="K515">
        <v>43315.469872685186</v>
      </c>
      <c r="L515">
        <v>43315.563194444447</v>
      </c>
      <c r="M515">
        <v>2.25</v>
      </c>
      <c r="N515">
        <v>0</v>
      </c>
      <c r="O515">
        <v>0</v>
      </c>
      <c r="P515">
        <v>0</v>
      </c>
      <c r="Q515">
        <v>62</v>
      </c>
      <c r="R515">
        <v>0</v>
      </c>
      <c r="S515">
        <v>0</v>
      </c>
      <c r="T515">
        <v>0</v>
      </c>
      <c r="U515">
        <v>139.5</v>
      </c>
    </row>
    <row r="516" spans="1:21" x14ac:dyDescent="0.3">
      <c r="A516">
        <v>4040</v>
      </c>
      <c r="B516">
        <v>1</v>
      </c>
      <c r="C516" t="s">
        <v>79</v>
      </c>
      <c r="D516" t="s">
        <v>124</v>
      </c>
      <c r="E516" t="s">
        <v>648</v>
      </c>
      <c r="F516" t="s">
        <v>134</v>
      </c>
      <c r="G516" t="s">
        <v>72</v>
      </c>
      <c r="H516" t="s">
        <v>128</v>
      </c>
      <c r="I516" t="s">
        <v>22</v>
      </c>
      <c r="J516" t="s">
        <v>129</v>
      </c>
      <c r="K516">
        <v>43315.511550925927</v>
      </c>
      <c r="L516">
        <v>43315.583333333336</v>
      </c>
      <c r="M516">
        <v>1.73</v>
      </c>
      <c r="N516">
        <v>0</v>
      </c>
      <c r="O516">
        <v>0</v>
      </c>
      <c r="P516">
        <v>0</v>
      </c>
      <c r="Q516">
        <v>165</v>
      </c>
      <c r="R516">
        <v>0</v>
      </c>
      <c r="S516">
        <v>0</v>
      </c>
      <c r="T516">
        <v>0</v>
      </c>
      <c r="U516">
        <v>285.95</v>
      </c>
    </row>
    <row r="517" spans="1:21" x14ac:dyDescent="0.3">
      <c r="A517">
        <v>4044</v>
      </c>
      <c r="B517">
        <v>1</v>
      </c>
      <c r="C517" t="s">
        <v>79</v>
      </c>
      <c r="D517" t="s">
        <v>110</v>
      </c>
      <c r="E517" t="s">
        <v>649</v>
      </c>
      <c r="F517" t="s">
        <v>134</v>
      </c>
      <c r="G517" t="s">
        <v>72</v>
      </c>
      <c r="H517" t="s">
        <v>128</v>
      </c>
      <c r="I517" t="s">
        <v>22</v>
      </c>
      <c r="J517" t="s">
        <v>129</v>
      </c>
      <c r="K517">
        <v>43315.445613425924</v>
      </c>
      <c r="L517">
        <v>43315.543055555558</v>
      </c>
      <c r="M517">
        <v>2.3499999999999996</v>
      </c>
      <c r="N517">
        <v>0</v>
      </c>
      <c r="O517">
        <v>0</v>
      </c>
      <c r="P517">
        <v>0</v>
      </c>
      <c r="Q517">
        <v>67</v>
      </c>
      <c r="R517">
        <v>0</v>
      </c>
      <c r="S517">
        <v>0</v>
      </c>
      <c r="T517">
        <v>0</v>
      </c>
      <c r="U517">
        <v>157.44999999999999</v>
      </c>
    </row>
    <row r="518" spans="1:21" x14ac:dyDescent="0.3">
      <c r="A518">
        <v>4045</v>
      </c>
      <c r="B518">
        <v>1</v>
      </c>
      <c r="C518" t="s">
        <v>78</v>
      </c>
      <c r="D518" t="s">
        <v>99</v>
      </c>
      <c r="E518" t="s">
        <v>650</v>
      </c>
      <c r="F518" t="s">
        <v>134</v>
      </c>
      <c r="G518" t="s">
        <v>72</v>
      </c>
      <c r="H518" t="s">
        <v>128</v>
      </c>
      <c r="I518" t="s">
        <v>22</v>
      </c>
      <c r="J518" t="s">
        <v>129</v>
      </c>
      <c r="K518">
        <v>43315.403900462959</v>
      </c>
      <c r="L518">
        <v>43315.556944444441</v>
      </c>
      <c r="M518">
        <v>3.68</v>
      </c>
      <c r="N518">
        <v>0</v>
      </c>
      <c r="O518">
        <v>131</v>
      </c>
      <c r="P518">
        <v>0</v>
      </c>
      <c r="Q518">
        <v>0</v>
      </c>
      <c r="R518">
        <v>0</v>
      </c>
      <c r="S518">
        <v>482.46999999999997</v>
      </c>
      <c r="T518">
        <v>0</v>
      </c>
      <c r="U518">
        <v>0</v>
      </c>
    </row>
    <row r="519" spans="1:21" x14ac:dyDescent="0.3">
      <c r="A519">
        <v>4046</v>
      </c>
      <c r="B519">
        <v>1</v>
      </c>
      <c r="C519" t="s">
        <v>79</v>
      </c>
      <c r="D519" t="s">
        <v>108</v>
      </c>
      <c r="E519" t="s">
        <v>651</v>
      </c>
      <c r="F519" t="s">
        <v>150</v>
      </c>
      <c r="G519" t="s">
        <v>71</v>
      </c>
      <c r="H519" t="s">
        <v>128</v>
      </c>
      <c r="I519" t="s">
        <v>22</v>
      </c>
      <c r="J519" t="s">
        <v>129</v>
      </c>
      <c r="K519">
        <v>43315.511562500003</v>
      </c>
      <c r="L519">
        <v>43315.547222222223</v>
      </c>
      <c r="M519">
        <v>0.87000000000000011</v>
      </c>
      <c r="N519">
        <v>0</v>
      </c>
      <c r="O519">
        <v>37</v>
      </c>
      <c r="P519">
        <v>0</v>
      </c>
      <c r="Q519">
        <v>8</v>
      </c>
      <c r="R519">
        <v>0</v>
      </c>
      <c r="S519">
        <v>32.08</v>
      </c>
      <c r="T519">
        <v>0</v>
      </c>
      <c r="U519">
        <v>6.94</v>
      </c>
    </row>
    <row r="520" spans="1:21" x14ac:dyDescent="0.3">
      <c r="A520">
        <v>4047</v>
      </c>
      <c r="B520">
        <v>1</v>
      </c>
      <c r="C520" t="s">
        <v>78</v>
      </c>
      <c r="D520" t="s">
        <v>104</v>
      </c>
      <c r="E520" t="s">
        <v>652</v>
      </c>
      <c r="F520" t="s">
        <v>142</v>
      </c>
      <c r="G520" t="s">
        <v>71</v>
      </c>
      <c r="H520" t="s">
        <v>128</v>
      </c>
      <c r="I520" t="s">
        <v>22</v>
      </c>
      <c r="J520" t="s">
        <v>129</v>
      </c>
      <c r="K520">
        <v>43315.546284722222</v>
      </c>
      <c r="L520">
        <v>43315.597222222219</v>
      </c>
      <c r="M520">
        <v>1.23</v>
      </c>
      <c r="N520">
        <v>0</v>
      </c>
      <c r="O520">
        <v>0</v>
      </c>
      <c r="P520">
        <v>0</v>
      </c>
      <c r="Q520">
        <v>23</v>
      </c>
      <c r="R520">
        <v>0</v>
      </c>
      <c r="S520">
        <v>0</v>
      </c>
      <c r="T520">
        <v>0</v>
      </c>
      <c r="U520">
        <v>28.36</v>
      </c>
    </row>
    <row r="521" spans="1:21" x14ac:dyDescent="0.3">
      <c r="A521">
        <v>4049</v>
      </c>
      <c r="B521">
        <v>1</v>
      </c>
      <c r="C521" t="s">
        <v>78</v>
      </c>
      <c r="D521" t="s">
        <v>92</v>
      </c>
      <c r="E521" t="s">
        <v>653</v>
      </c>
      <c r="F521" t="s">
        <v>135</v>
      </c>
      <c r="G521" t="s">
        <v>71</v>
      </c>
      <c r="H521" t="s">
        <v>128</v>
      </c>
      <c r="I521" t="s">
        <v>22</v>
      </c>
      <c r="J521" t="s">
        <v>137</v>
      </c>
      <c r="K521">
        <v>43315.587951388887</v>
      </c>
      <c r="L521">
        <v>43315.668749999997</v>
      </c>
      <c r="M521">
        <v>1.95</v>
      </c>
      <c r="N521">
        <v>0</v>
      </c>
      <c r="O521">
        <v>0</v>
      </c>
      <c r="P521">
        <v>0</v>
      </c>
      <c r="Q521">
        <v>112</v>
      </c>
      <c r="R521">
        <v>0</v>
      </c>
      <c r="S521">
        <v>0</v>
      </c>
      <c r="T521">
        <v>0</v>
      </c>
      <c r="U521">
        <v>218.4</v>
      </c>
    </row>
    <row r="522" spans="1:21" x14ac:dyDescent="0.3">
      <c r="A522">
        <v>4052</v>
      </c>
      <c r="B522">
        <v>1</v>
      </c>
      <c r="C522" t="s">
        <v>78</v>
      </c>
      <c r="D522" t="s">
        <v>94</v>
      </c>
      <c r="E522" t="s">
        <v>573</v>
      </c>
      <c r="F522" t="s">
        <v>159</v>
      </c>
      <c r="G522" t="s">
        <v>71</v>
      </c>
      <c r="H522" t="s">
        <v>128</v>
      </c>
      <c r="I522" t="s">
        <v>22</v>
      </c>
      <c r="J522" t="s">
        <v>129</v>
      </c>
      <c r="K522">
        <v>43315.521944444445</v>
      </c>
      <c r="L522">
        <v>43315.564583333333</v>
      </c>
      <c r="M522">
        <v>1.03</v>
      </c>
      <c r="N522">
        <v>0</v>
      </c>
      <c r="O522">
        <v>17</v>
      </c>
      <c r="P522">
        <v>0</v>
      </c>
      <c r="Q522">
        <v>0</v>
      </c>
      <c r="R522">
        <v>0</v>
      </c>
      <c r="S522">
        <v>17.559999999999999</v>
      </c>
      <c r="T522">
        <v>0</v>
      </c>
      <c r="U522">
        <v>0</v>
      </c>
    </row>
    <row r="523" spans="1:21" x14ac:dyDescent="0.3">
      <c r="A523">
        <v>4055</v>
      </c>
      <c r="B523">
        <v>1</v>
      </c>
      <c r="C523" t="s">
        <v>79</v>
      </c>
      <c r="D523" t="s">
        <v>114</v>
      </c>
      <c r="E523" t="s">
        <v>654</v>
      </c>
      <c r="F523" t="s">
        <v>156</v>
      </c>
      <c r="G523" t="s">
        <v>71</v>
      </c>
      <c r="H523" t="s">
        <v>128</v>
      </c>
      <c r="I523" t="s">
        <v>22</v>
      </c>
      <c r="J523" t="s">
        <v>129</v>
      </c>
      <c r="K523">
        <v>43315.459490740737</v>
      </c>
      <c r="L523">
        <v>43315.571527777778</v>
      </c>
      <c r="M523">
        <v>2.7</v>
      </c>
      <c r="N523">
        <v>0</v>
      </c>
      <c r="O523">
        <v>0</v>
      </c>
      <c r="P523">
        <v>0</v>
      </c>
      <c r="Q523">
        <v>11</v>
      </c>
      <c r="R523">
        <v>0</v>
      </c>
      <c r="S523">
        <v>0</v>
      </c>
      <c r="T523">
        <v>0</v>
      </c>
      <c r="U523">
        <v>29.7</v>
      </c>
    </row>
    <row r="524" spans="1:21" x14ac:dyDescent="0.3">
      <c r="A524">
        <v>4056</v>
      </c>
      <c r="B524">
        <v>1</v>
      </c>
      <c r="C524" t="s">
        <v>78</v>
      </c>
      <c r="D524" t="s">
        <v>93</v>
      </c>
      <c r="E524" t="s">
        <v>655</v>
      </c>
      <c r="F524" t="s">
        <v>130</v>
      </c>
      <c r="G524" t="s">
        <v>72</v>
      </c>
      <c r="H524" t="s">
        <v>128</v>
      </c>
      <c r="I524" t="s">
        <v>22</v>
      </c>
      <c r="J524" t="s">
        <v>129</v>
      </c>
      <c r="K524">
        <v>43315.55667824074</v>
      </c>
      <c r="L524">
        <v>43315.572222222225</v>
      </c>
      <c r="M524">
        <v>0.38</v>
      </c>
      <c r="N524">
        <v>0</v>
      </c>
      <c r="O524">
        <v>144</v>
      </c>
      <c r="P524">
        <v>0</v>
      </c>
      <c r="Q524">
        <v>0</v>
      </c>
      <c r="R524">
        <v>0</v>
      </c>
      <c r="S524">
        <v>55.15</v>
      </c>
      <c r="T524">
        <v>0</v>
      </c>
      <c r="U524">
        <v>0</v>
      </c>
    </row>
    <row r="525" spans="1:21" x14ac:dyDescent="0.3">
      <c r="A525">
        <v>4057</v>
      </c>
      <c r="B525">
        <v>1</v>
      </c>
      <c r="C525" t="s">
        <v>78</v>
      </c>
      <c r="D525" t="s">
        <v>106</v>
      </c>
      <c r="E525" t="s">
        <v>656</v>
      </c>
      <c r="F525" t="s">
        <v>134</v>
      </c>
      <c r="G525" t="s">
        <v>72</v>
      </c>
      <c r="H525" t="s">
        <v>128</v>
      </c>
      <c r="I525" t="s">
        <v>22</v>
      </c>
      <c r="J525" t="s">
        <v>129</v>
      </c>
      <c r="K525">
        <v>43315.428217592591</v>
      </c>
      <c r="L525">
        <v>43315.571527777778</v>
      </c>
      <c r="M525">
        <v>3.4499999999999997</v>
      </c>
      <c r="N525">
        <v>0</v>
      </c>
      <c r="O525">
        <v>0</v>
      </c>
      <c r="P525">
        <v>0</v>
      </c>
      <c r="Q525">
        <v>18</v>
      </c>
      <c r="R525">
        <v>0</v>
      </c>
      <c r="S525">
        <v>0</v>
      </c>
      <c r="T525">
        <v>0</v>
      </c>
      <c r="U525">
        <v>62.1</v>
      </c>
    </row>
    <row r="526" spans="1:21" x14ac:dyDescent="0.3">
      <c r="A526">
        <v>4060</v>
      </c>
      <c r="B526">
        <v>1</v>
      </c>
      <c r="C526" t="s">
        <v>78</v>
      </c>
      <c r="D526" t="s">
        <v>92</v>
      </c>
      <c r="E526" t="s">
        <v>657</v>
      </c>
      <c r="F526" t="s">
        <v>146</v>
      </c>
      <c r="G526" t="s">
        <v>71</v>
      </c>
      <c r="H526" t="s">
        <v>128</v>
      </c>
      <c r="I526" t="s">
        <v>22</v>
      </c>
      <c r="J526" t="s">
        <v>129</v>
      </c>
      <c r="K526">
        <v>43315.532395833332</v>
      </c>
      <c r="L526">
        <v>43315.576388888891</v>
      </c>
      <c r="M526">
        <v>1.07</v>
      </c>
      <c r="N526">
        <v>0</v>
      </c>
      <c r="O526">
        <v>36</v>
      </c>
      <c r="P526">
        <v>0</v>
      </c>
      <c r="Q526">
        <v>2</v>
      </c>
      <c r="R526">
        <v>0</v>
      </c>
      <c r="S526">
        <v>38.410000000000004</v>
      </c>
      <c r="T526">
        <v>0</v>
      </c>
      <c r="U526">
        <v>2.13</v>
      </c>
    </row>
    <row r="527" spans="1:21" x14ac:dyDescent="0.3">
      <c r="A527">
        <v>4062</v>
      </c>
      <c r="B527">
        <v>1</v>
      </c>
      <c r="C527" t="s">
        <v>78</v>
      </c>
      <c r="D527" t="s">
        <v>101</v>
      </c>
      <c r="E527" t="s">
        <v>658</v>
      </c>
      <c r="F527" t="s">
        <v>130</v>
      </c>
      <c r="G527" t="s">
        <v>72</v>
      </c>
      <c r="H527" t="s">
        <v>128</v>
      </c>
      <c r="I527" t="s">
        <v>22</v>
      </c>
      <c r="J527" t="s">
        <v>129</v>
      </c>
      <c r="K527">
        <v>43315.546261574076</v>
      </c>
      <c r="L527">
        <v>43315.581250000003</v>
      </c>
      <c r="M527">
        <v>0.85000000000000009</v>
      </c>
      <c r="N527">
        <v>0</v>
      </c>
      <c r="O527">
        <v>351</v>
      </c>
      <c r="P527">
        <v>0</v>
      </c>
      <c r="Q527">
        <v>0</v>
      </c>
      <c r="R527">
        <v>0</v>
      </c>
      <c r="S527">
        <v>298.35000000000002</v>
      </c>
      <c r="T527">
        <v>0</v>
      </c>
      <c r="U527">
        <v>0</v>
      </c>
    </row>
    <row r="528" spans="1:21" x14ac:dyDescent="0.3">
      <c r="A528">
        <v>4063</v>
      </c>
      <c r="B528">
        <v>1</v>
      </c>
      <c r="C528" t="s">
        <v>79</v>
      </c>
      <c r="D528" t="s">
        <v>108</v>
      </c>
      <c r="E528" t="s">
        <v>659</v>
      </c>
      <c r="F528" t="s">
        <v>150</v>
      </c>
      <c r="G528" t="s">
        <v>71</v>
      </c>
      <c r="H528" t="s">
        <v>128</v>
      </c>
      <c r="I528" t="s">
        <v>22</v>
      </c>
      <c r="J528" t="s">
        <v>129</v>
      </c>
      <c r="K528">
        <v>43315.570567129631</v>
      </c>
      <c r="L528">
        <v>43315.583333333336</v>
      </c>
      <c r="M528">
        <v>0.32</v>
      </c>
      <c r="N528">
        <v>0</v>
      </c>
      <c r="O528">
        <v>0</v>
      </c>
      <c r="P528">
        <v>0</v>
      </c>
      <c r="Q528">
        <v>19</v>
      </c>
      <c r="R528">
        <v>0</v>
      </c>
      <c r="S528">
        <v>0</v>
      </c>
      <c r="T528">
        <v>0</v>
      </c>
      <c r="U528">
        <v>6.02</v>
      </c>
    </row>
    <row r="529" spans="1:21" x14ac:dyDescent="0.3">
      <c r="A529">
        <v>4064</v>
      </c>
      <c r="B529">
        <v>1</v>
      </c>
      <c r="C529" t="s">
        <v>78</v>
      </c>
      <c r="D529" t="s">
        <v>82</v>
      </c>
      <c r="E529" t="s">
        <v>660</v>
      </c>
      <c r="F529" t="s">
        <v>155</v>
      </c>
      <c r="G529" t="s">
        <v>71</v>
      </c>
      <c r="H529" t="s">
        <v>128</v>
      </c>
      <c r="I529" t="s">
        <v>22</v>
      </c>
      <c r="J529" t="s">
        <v>129</v>
      </c>
      <c r="K529">
        <v>43315.60527777778</v>
      </c>
      <c r="L529">
        <v>43315.611805555556</v>
      </c>
      <c r="M529">
        <v>0.17</v>
      </c>
      <c r="N529">
        <v>0</v>
      </c>
      <c r="O529">
        <v>1052</v>
      </c>
      <c r="P529">
        <v>0</v>
      </c>
      <c r="Q529">
        <v>0</v>
      </c>
      <c r="R529">
        <v>0</v>
      </c>
      <c r="S529">
        <v>175.68</v>
      </c>
      <c r="T529">
        <v>0</v>
      </c>
      <c r="U529">
        <v>0</v>
      </c>
    </row>
    <row r="530" spans="1:21" x14ac:dyDescent="0.3">
      <c r="A530">
        <v>4065</v>
      </c>
      <c r="B530">
        <v>1</v>
      </c>
      <c r="C530" t="s">
        <v>78</v>
      </c>
      <c r="D530" t="s">
        <v>91</v>
      </c>
      <c r="E530" t="s">
        <v>661</v>
      </c>
      <c r="F530" t="s">
        <v>130</v>
      </c>
      <c r="G530" t="s">
        <v>72</v>
      </c>
      <c r="H530" t="s">
        <v>128</v>
      </c>
      <c r="I530" t="s">
        <v>22</v>
      </c>
      <c r="J530" t="s">
        <v>129</v>
      </c>
      <c r="K530">
        <v>43315.546296296299</v>
      </c>
      <c r="L530">
        <v>43315.59097222222</v>
      </c>
      <c r="M530">
        <v>1.08</v>
      </c>
      <c r="N530">
        <v>0</v>
      </c>
      <c r="O530">
        <v>0</v>
      </c>
      <c r="P530">
        <v>0</v>
      </c>
      <c r="Q530">
        <v>128</v>
      </c>
      <c r="R530">
        <v>0</v>
      </c>
      <c r="S530">
        <v>0</v>
      </c>
      <c r="T530">
        <v>0</v>
      </c>
      <c r="U530">
        <v>138.62</v>
      </c>
    </row>
    <row r="531" spans="1:21" x14ac:dyDescent="0.3">
      <c r="A531">
        <v>4068</v>
      </c>
      <c r="B531">
        <v>1</v>
      </c>
      <c r="C531" t="s">
        <v>78</v>
      </c>
      <c r="D531" t="s">
        <v>92</v>
      </c>
      <c r="E531" t="s">
        <v>662</v>
      </c>
      <c r="F531" t="s">
        <v>149</v>
      </c>
      <c r="G531" t="s">
        <v>71</v>
      </c>
      <c r="H531" t="s">
        <v>128</v>
      </c>
      <c r="I531" t="s">
        <v>22</v>
      </c>
      <c r="J531" t="s">
        <v>129</v>
      </c>
      <c r="K531">
        <v>43315.580995370372</v>
      </c>
      <c r="L531">
        <v>43315.600694444445</v>
      </c>
      <c r="M531">
        <v>0.48000000000000004</v>
      </c>
      <c r="N531">
        <v>0</v>
      </c>
      <c r="O531">
        <v>0</v>
      </c>
      <c r="P531">
        <v>0</v>
      </c>
      <c r="Q531">
        <v>1</v>
      </c>
      <c r="R531">
        <v>0</v>
      </c>
      <c r="S531">
        <v>0</v>
      </c>
      <c r="T531">
        <v>0</v>
      </c>
      <c r="U531">
        <v>0.48000000000000004</v>
      </c>
    </row>
    <row r="532" spans="1:21" x14ac:dyDescent="0.3">
      <c r="A532">
        <v>4069</v>
      </c>
      <c r="B532">
        <v>1</v>
      </c>
      <c r="C532" t="s">
        <v>78</v>
      </c>
      <c r="D532" t="s">
        <v>102</v>
      </c>
      <c r="E532" t="s">
        <v>663</v>
      </c>
      <c r="F532" t="s">
        <v>135</v>
      </c>
      <c r="G532" t="s">
        <v>71</v>
      </c>
      <c r="H532" t="s">
        <v>128</v>
      </c>
      <c r="I532" t="s">
        <v>22</v>
      </c>
      <c r="J532" t="s">
        <v>137</v>
      </c>
      <c r="K532">
        <v>43315.607638888891</v>
      </c>
      <c r="L532">
        <v>43315.636111111111</v>
      </c>
      <c r="M532">
        <v>0.67999999999999994</v>
      </c>
      <c r="N532">
        <v>0</v>
      </c>
      <c r="O532">
        <v>0</v>
      </c>
      <c r="P532">
        <v>0</v>
      </c>
      <c r="Q532">
        <v>134</v>
      </c>
      <c r="R532">
        <v>0</v>
      </c>
      <c r="S532">
        <v>0</v>
      </c>
      <c r="T532">
        <v>0</v>
      </c>
      <c r="U532">
        <v>91.52</v>
      </c>
    </row>
    <row r="533" spans="1:21" x14ac:dyDescent="0.3">
      <c r="A533">
        <v>4070</v>
      </c>
      <c r="B533">
        <v>1</v>
      </c>
      <c r="C533" t="s">
        <v>79</v>
      </c>
      <c r="D533" t="s">
        <v>109</v>
      </c>
      <c r="E533" t="s">
        <v>664</v>
      </c>
      <c r="F533" t="s">
        <v>130</v>
      </c>
      <c r="G533" t="s">
        <v>72</v>
      </c>
      <c r="H533" t="s">
        <v>128</v>
      </c>
      <c r="I533" t="s">
        <v>22</v>
      </c>
      <c r="J533" t="s">
        <v>129</v>
      </c>
      <c r="K533">
        <v>43315.609050925923</v>
      </c>
      <c r="L533">
        <v>43315.616550925923</v>
      </c>
      <c r="M533">
        <v>0.17</v>
      </c>
      <c r="N533">
        <v>0</v>
      </c>
      <c r="O533">
        <v>0</v>
      </c>
      <c r="P533">
        <v>42</v>
      </c>
      <c r="Q533">
        <v>390</v>
      </c>
      <c r="R533">
        <v>0</v>
      </c>
      <c r="S533">
        <v>0</v>
      </c>
      <c r="T533">
        <v>7.01</v>
      </c>
      <c r="U533">
        <v>65.13</v>
      </c>
    </row>
    <row r="534" spans="1:21" x14ac:dyDescent="0.3">
      <c r="A534">
        <v>4071</v>
      </c>
      <c r="B534">
        <v>1</v>
      </c>
      <c r="C534" t="s">
        <v>78</v>
      </c>
      <c r="D534" t="s">
        <v>90</v>
      </c>
      <c r="E534" t="s">
        <v>665</v>
      </c>
      <c r="F534" t="s">
        <v>149</v>
      </c>
      <c r="G534" t="s">
        <v>71</v>
      </c>
      <c r="H534" t="s">
        <v>128</v>
      </c>
      <c r="I534" t="s">
        <v>22</v>
      </c>
      <c r="J534" t="s">
        <v>129</v>
      </c>
      <c r="K534">
        <v>43315.55667824074</v>
      </c>
      <c r="L534">
        <v>43315.61041666667</v>
      </c>
      <c r="M534">
        <v>1.3</v>
      </c>
      <c r="N534">
        <v>0</v>
      </c>
      <c r="O534">
        <v>494</v>
      </c>
      <c r="P534">
        <v>0</v>
      </c>
      <c r="Q534">
        <v>0</v>
      </c>
      <c r="R534">
        <v>0</v>
      </c>
      <c r="S534">
        <v>642.20000000000005</v>
      </c>
      <c r="T534">
        <v>0</v>
      </c>
      <c r="U534">
        <v>0</v>
      </c>
    </row>
    <row r="535" spans="1:21" x14ac:dyDescent="0.3">
      <c r="A535">
        <v>4072</v>
      </c>
      <c r="B535">
        <v>1</v>
      </c>
      <c r="C535" t="s">
        <v>78</v>
      </c>
      <c r="D535" t="s">
        <v>106</v>
      </c>
      <c r="E535" t="s">
        <v>666</v>
      </c>
      <c r="F535" t="s">
        <v>149</v>
      </c>
      <c r="G535" t="s">
        <v>71</v>
      </c>
      <c r="H535" t="s">
        <v>128</v>
      </c>
      <c r="I535" t="s">
        <v>22</v>
      </c>
      <c r="J535" t="s">
        <v>129</v>
      </c>
      <c r="K535">
        <v>43315.58792824074</v>
      </c>
      <c r="L535">
        <v>43315.613194444442</v>
      </c>
      <c r="M535">
        <v>0.62</v>
      </c>
      <c r="N535">
        <v>0</v>
      </c>
      <c r="O535">
        <v>59</v>
      </c>
      <c r="P535">
        <v>0</v>
      </c>
      <c r="Q535">
        <v>0</v>
      </c>
      <c r="R535">
        <v>0</v>
      </c>
      <c r="S535">
        <v>36.4</v>
      </c>
      <c r="T535">
        <v>0</v>
      </c>
      <c r="U535">
        <v>0</v>
      </c>
    </row>
    <row r="536" spans="1:21" x14ac:dyDescent="0.3">
      <c r="A536">
        <v>4075</v>
      </c>
      <c r="B536">
        <v>1</v>
      </c>
      <c r="C536" t="s">
        <v>79</v>
      </c>
      <c r="D536" t="s">
        <v>111</v>
      </c>
      <c r="E536" t="s">
        <v>401</v>
      </c>
      <c r="F536" t="s">
        <v>150</v>
      </c>
      <c r="G536" t="s">
        <v>71</v>
      </c>
      <c r="H536" t="s">
        <v>128</v>
      </c>
      <c r="I536" t="s">
        <v>22</v>
      </c>
      <c r="J536" t="s">
        <v>129</v>
      </c>
      <c r="K536">
        <v>43315.535856481481</v>
      </c>
      <c r="L536">
        <v>43315.618055555555</v>
      </c>
      <c r="M536">
        <v>1.98</v>
      </c>
      <c r="N536">
        <v>0</v>
      </c>
      <c r="O536">
        <v>0</v>
      </c>
      <c r="P536">
        <v>0</v>
      </c>
      <c r="Q536">
        <v>3</v>
      </c>
      <c r="R536">
        <v>0</v>
      </c>
      <c r="S536">
        <v>0</v>
      </c>
      <c r="T536">
        <v>0</v>
      </c>
      <c r="U536">
        <v>5.95</v>
      </c>
    </row>
    <row r="537" spans="1:21" x14ac:dyDescent="0.3">
      <c r="A537">
        <v>4076</v>
      </c>
      <c r="B537">
        <v>1</v>
      </c>
      <c r="C537" t="s">
        <v>78</v>
      </c>
      <c r="D537" t="s">
        <v>88</v>
      </c>
      <c r="E537" t="s">
        <v>667</v>
      </c>
      <c r="F537" t="s">
        <v>146</v>
      </c>
      <c r="G537" t="s">
        <v>71</v>
      </c>
      <c r="H537" t="s">
        <v>128</v>
      </c>
      <c r="I537" t="s">
        <v>22</v>
      </c>
      <c r="J537" t="s">
        <v>129</v>
      </c>
      <c r="K537">
        <v>43315.65042824074</v>
      </c>
      <c r="L537">
        <v>43315.654861111114</v>
      </c>
      <c r="M537">
        <v>0.12000000000000001</v>
      </c>
      <c r="N537">
        <v>0</v>
      </c>
      <c r="O537">
        <v>1115</v>
      </c>
      <c r="P537">
        <v>0</v>
      </c>
      <c r="Q537">
        <v>0</v>
      </c>
      <c r="R537">
        <v>0</v>
      </c>
      <c r="S537">
        <v>130.46</v>
      </c>
      <c r="T537">
        <v>0</v>
      </c>
      <c r="U537">
        <v>0</v>
      </c>
    </row>
    <row r="538" spans="1:21" x14ac:dyDescent="0.3">
      <c r="A538">
        <v>4077</v>
      </c>
      <c r="B538">
        <v>1</v>
      </c>
      <c r="C538" t="s">
        <v>78</v>
      </c>
      <c r="D538" t="s">
        <v>81</v>
      </c>
      <c r="E538" t="s">
        <v>668</v>
      </c>
      <c r="F538" t="s">
        <v>136</v>
      </c>
      <c r="G538" t="s">
        <v>71</v>
      </c>
      <c r="H538" t="s">
        <v>128</v>
      </c>
      <c r="I538" t="s">
        <v>22</v>
      </c>
      <c r="J538" t="s">
        <v>137</v>
      </c>
      <c r="K538">
        <v>43315.636550925927</v>
      </c>
      <c r="L538">
        <v>43315.705555555556</v>
      </c>
      <c r="M538">
        <v>1.6700000000000002</v>
      </c>
      <c r="N538">
        <v>0</v>
      </c>
      <c r="O538">
        <v>0</v>
      </c>
      <c r="P538">
        <v>0</v>
      </c>
      <c r="Q538">
        <v>35</v>
      </c>
      <c r="R538">
        <v>0</v>
      </c>
      <c r="S538">
        <v>0</v>
      </c>
      <c r="T538">
        <v>0</v>
      </c>
      <c r="U538">
        <v>58.349999999999994</v>
      </c>
    </row>
    <row r="539" spans="1:21" x14ac:dyDescent="0.3">
      <c r="A539">
        <v>4081</v>
      </c>
      <c r="B539">
        <v>1</v>
      </c>
      <c r="C539" t="s">
        <v>79</v>
      </c>
      <c r="D539" t="s">
        <v>113</v>
      </c>
      <c r="E539" t="s">
        <v>669</v>
      </c>
      <c r="F539" t="s">
        <v>134</v>
      </c>
      <c r="G539" t="s">
        <v>72</v>
      </c>
      <c r="H539" t="s">
        <v>128</v>
      </c>
      <c r="I539" t="s">
        <v>22</v>
      </c>
      <c r="J539" t="s">
        <v>129</v>
      </c>
      <c r="K539">
        <v>43315.484027777777</v>
      </c>
      <c r="L539">
        <v>43315.625694444447</v>
      </c>
      <c r="M539">
        <v>3.4</v>
      </c>
      <c r="N539">
        <v>0</v>
      </c>
      <c r="O539">
        <v>0</v>
      </c>
      <c r="P539">
        <v>0</v>
      </c>
      <c r="Q539">
        <v>132</v>
      </c>
      <c r="R539">
        <v>0</v>
      </c>
      <c r="S539">
        <v>0</v>
      </c>
      <c r="T539">
        <v>0</v>
      </c>
      <c r="U539">
        <v>448.8</v>
      </c>
    </row>
    <row r="540" spans="1:21" x14ac:dyDescent="0.3">
      <c r="A540">
        <v>4082</v>
      </c>
      <c r="B540">
        <v>1</v>
      </c>
      <c r="C540" t="s">
        <v>79</v>
      </c>
      <c r="D540" t="s">
        <v>123</v>
      </c>
      <c r="E540" t="s">
        <v>670</v>
      </c>
      <c r="F540" t="s">
        <v>142</v>
      </c>
      <c r="G540" t="s">
        <v>71</v>
      </c>
      <c r="H540" t="s">
        <v>128</v>
      </c>
      <c r="I540" t="s">
        <v>22</v>
      </c>
      <c r="J540" t="s">
        <v>129</v>
      </c>
      <c r="K540">
        <v>43315.563634259262</v>
      </c>
      <c r="L540">
        <v>43315.629861111112</v>
      </c>
      <c r="M540">
        <v>1.6</v>
      </c>
      <c r="N540">
        <v>0</v>
      </c>
      <c r="O540">
        <v>87</v>
      </c>
      <c r="P540">
        <v>0</v>
      </c>
      <c r="Q540">
        <v>2</v>
      </c>
      <c r="R540">
        <v>0</v>
      </c>
      <c r="S540">
        <v>139.19999999999999</v>
      </c>
      <c r="T540">
        <v>0</v>
      </c>
      <c r="U540">
        <v>3.2</v>
      </c>
    </row>
    <row r="541" spans="1:21" x14ac:dyDescent="0.3">
      <c r="A541">
        <v>4083</v>
      </c>
      <c r="B541">
        <v>1</v>
      </c>
      <c r="C541" t="s">
        <v>78</v>
      </c>
      <c r="D541" t="s">
        <v>91</v>
      </c>
      <c r="E541" t="s">
        <v>671</v>
      </c>
      <c r="F541" t="s">
        <v>134</v>
      </c>
      <c r="G541" t="s">
        <v>72</v>
      </c>
      <c r="H541" t="s">
        <v>128</v>
      </c>
      <c r="I541" t="s">
        <v>22</v>
      </c>
      <c r="J541" t="s">
        <v>129</v>
      </c>
      <c r="K541">
        <v>43315.549733796295</v>
      </c>
      <c r="L541">
        <v>43315.634027777778</v>
      </c>
      <c r="M541">
        <v>2.0299999999999998</v>
      </c>
      <c r="N541">
        <v>0</v>
      </c>
      <c r="O541">
        <v>75</v>
      </c>
      <c r="P541">
        <v>0</v>
      </c>
      <c r="Q541">
        <v>0</v>
      </c>
      <c r="R541">
        <v>0</v>
      </c>
      <c r="S541">
        <v>152.47999999999999</v>
      </c>
      <c r="T541">
        <v>0</v>
      </c>
      <c r="U541">
        <v>0</v>
      </c>
    </row>
    <row r="542" spans="1:21" x14ac:dyDescent="0.3">
      <c r="A542">
        <v>4085</v>
      </c>
      <c r="B542">
        <v>1</v>
      </c>
      <c r="C542" t="s">
        <v>78</v>
      </c>
      <c r="D542" t="s">
        <v>83</v>
      </c>
      <c r="E542" t="s">
        <v>672</v>
      </c>
      <c r="F542" t="s">
        <v>149</v>
      </c>
      <c r="G542" t="s">
        <v>71</v>
      </c>
      <c r="H542" t="s">
        <v>128</v>
      </c>
      <c r="I542" t="s">
        <v>22</v>
      </c>
      <c r="J542" t="s">
        <v>129</v>
      </c>
      <c r="K542">
        <v>43315.733773148146</v>
      </c>
      <c r="L542">
        <v>43315.751388888886</v>
      </c>
      <c r="M542">
        <v>0.43000000000000005</v>
      </c>
      <c r="N542">
        <v>0</v>
      </c>
      <c r="O542">
        <v>0</v>
      </c>
      <c r="P542">
        <v>0</v>
      </c>
      <c r="Q542">
        <v>89</v>
      </c>
      <c r="R542">
        <v>0</v>
      </c>
      <c r="S542">
        <v>0</v>
      </c>
      <c r="T542">
        <v>0</v>
      </c>
      <c r="U542">
        <v>38.54</v>
      </c>
    </row>
    <row r="543" spans="1:21" x14ac:dyDescent="0.3">
      <c r="A543">
        <v>4086</v>
      </c>
      <c r="B543">
        <v>1</v>
      </c>
      <c r="C543" t="s">
        <v>79</v>
      </c>
      <c r="D543" t="s">
        <v>114</v>
      </c>
      <c r="E543" t="s">
        <v>673</v>
      </c>
      <c r="F543" t="s">
        <v>134</v>
      </c>
      <c r="G543" t="s">
        <v>72</v>
      </c>
      <c r="H543" t="s">
        <v>128</v>
      </c>
      <c r="I543" t="s">
        <v>22</v>
      </c>
      <c r="J543" t="s">
        <v>129</v>
      </c>
      <c r="K543">
        <v>43315.528912037036</v>
      </c>
      <c r="L543">
        <v>43315.63958333333</v>
      </c>
      <c r="M543">
        <v>2.67</v>
      </c>
      <c r="N543">
        <v>0</v>
      </c>
      <c r="O543">
        <v>0</v>
      </c>
      <c r="P543">
        <v>0</v>
      </c>
      <c r="Q543">
        <v>85</v>
      </c>
      <c r="R543">
        <v>0</v>
      </c>
      <c r="S543">
        <v>0</v>
      </c>
      <c r="T543">
        <v>0</v>
      </c>
      <c r="U543">
        <v>226.7</v>
      </c>
    </row>
    <row r="544" spans="1:21" x14ac:dyDescent="0.3">
      <c r="A544">
        <v>4087</v>
      </c>
      <c r="B544">
        <v>1</v>
      </c>
      <c r="C544" t="s">
        <v>79</v>
      </c>
      <c r="D544" t="s">
        <v>108</v>
      </c>
      <c r="E544" t="s">
        <v>674</v>
      </c>
      <c r="F544" t="s">
        <v>150</v>
      </c>
      <c r="G544" t="s">
        <v>71</v>
      </c>
      <c r="H544" t="s">
        <v>128</v>
      </c>
      <c r="I544" t="s">
        <v>22</v>
      </c>
      <c r="J544" t="s">
        <v>129</v>
      </c>
      <c r="K544">
        <v>43315.591423611113</v>
      </c>
      <c r="L544">
        <v>43315.640972222223</v>
      </c>
      <c r="M544">
        <v>1.2</v>
      </c>
      <c r="N544">
        <v>0</v>
      </c>
      <c r="O544">
        <v>73</v>
      </c>
      <c r="P544">
        <v>0</v>
      </c>
      <c r="Q544">
        <v>0</v>
      </c>
      <c r="R544">
        <v>0</v>
      </c>
      <c r="S544">
        <v>87.6</v>
      </c>
      <c r="T544">
        <v>0</v>
      </c>
      <c r="U544">
        <v>0</v>
      </c>
    </row>
    <row r="545" spans="1:21" x14ac:dyDescent="0.3">
      <c r="A545">
        <v>4088</v>
      </c>
      <c r="B545">
        <v>1</v>
      </c>
      <c r="C545" t="s">
        <v>79</v>
      </c>
      <c r="D545" t="s">
        <v>112</v>
      </c>
      <c r="E545" t="s">
        <v>675</v>
      </c>
      <c r="F545" t="s">
        <v>130</v>
      </c>
      <c r="G545" t="s">
        <v>72</v>
      </c>
      <c r="H545" t="s">
        <v>132</v>
      </c>
      <c r="I545" t="s">
        <v>22</v>
      </c>
      <c r="J545" t="s">
        <v>129</v>
      </c>
      <c r="K545">
        <v>43315.639374999999</v>
      </c>
      <c r="L545">
        <v>43315.640474537038</v>
      </c>
      <c r="M545">
        <v>0.03</v>
      </c>
      <c r="N545">
        <v>0</v>
      </c>
      <c r="O545">
        <v>0</v>
      </c>
      <c r="P545">
        <v>1</v>
      </c>
      <c r="Q545">
        <v>625</v>
      </c>
      <c r="R545">
        <v>0</v>
      </c>
      <c r="S545">
        <v>0</v>
      </c>
      <c r="T545">
        <v>0.03</v>
      </c>
      <c r="U545">
        <v>20.630000000000003</v>
      </c>
    </row>
    <row r="546" spans="1:21" x14ac:dyDescent="0.3">
      <c r="A546">
        <v>4089</v>
      </c>
      <c r="B546">
        <v>1</v>
      </c>
      <c r="C546" t="s">
        <v>79</v>
      </c>
      <c r="D546" t="s">
        <v>114</v>
      </c>
      <c r="E546" t="s">
        <v>654</v>
      </c>
      <c r="F546" t="s">
        <v>134</v>
      </c>
      <c r="G546" t="s">
        <v>72</v>
      </c>
      <c r="H546" t="s">
        <v>128</v>
      </c>
      <c r="I546" t="s">
        <v>22</v>
      </c>
      <c r="J546" t="s">
        <v>129</v>
      </c>
      <c r="K546">
        <v>43315.601388888892</v>
      </c>
      <c r="L546">
        <v>43315.647222222222</v>
      </c>
      <c r="M546">
        <v>1.1000000000000001</v>
      </c>
      <c r="N546">
        <v>0</v>
      </c>
      <c r="O546">
        <v>0</v>
      </c>
      <c r="P546">
        <v>0</v>
      </c>
      <c r="Q546">
        <v>11</v>
      </c>
      <c r="R546">
        <v>0</v>
      </c>
      <c r="S546">
        <v>0</v>
      </c>
      <c r="T546">
        <v>0</v>
      </c>
      <c r="U546">
        <v>12.1</v>
      </c>
    </row>
    <row r="547" spans="1:21" x14ac:dyDescent="0.3">
      <c r="A547">
        <v>4090</v>
      </c>
      <c r="B547">
        <v>1</v>
      </c>
      <c r="C547" t="s">
        <v>79</v>
      </c>
      <c r="D547" t="s">
        <v>110</v>
      </c>
      <c r="E547" t="s">
        <v>676</v>
      </c>
      <c r="F547" t="s">
        <v>134</v>
      </c>
      <c r="G547" t="s">
        <v>72</v>
      </c>
      <c r="H547" t="s">
        <v>128</v>
      </c>
      <c r="I547" t="s">
        <v>22</v>
      </c>
      <c r="J547" t="s">
        <v>129</v>
      </c>
      <c r="K547">
        <v>43315.612233796295</v>
      </c>
      <c r="L547">
        <v>43315.647916666669</v>
      </c>
      <c r="M547">
        <v>0.87000000000000011</v>
      </c>
      <c r="N547">
        <v>0</v>
      </c>
      <c r="O547">
        <v>0</v>
      </c>
      <c r="P547">
        <v>0</v>
      </c>
      <c r="Q547">
        <v>71</v>
      </c>
      <c r="R547">
        <v>0</v>
      </c>
      <c r="S547">
        <v>0</v>
      </c>
      <c r="T547">
        <v>0</v>
      </c>
      <c r="U547">
        <v>61.56</v>
      </c>
    </row>
    <row r="548" spans="1:21" x14ac:dyDescent="0.3">
      <c r="A548">
        <v>4091</v>
      </c>
      <c r="B548">
        <v>1</v>
      </c>
      <c r="C548" t="s">
        <v>78</v>
      </c>
      <c r="D548" t="s">
        <v>107</v>
      </c>
      <c r="E548" t="s">
        <v>677</v>
      </c>
      <c r="F548" t="s">
        <v>157</v>
      </c>
      <c r="G548" t="s">
        <v>71</v>
      </c>
      <c r="H548" t="s">
        <v>128</v>
      </c>
      <c r="I548" t="s">
        <v>22</v>
      </c>
      <c r="J548" t="s">
        <v>129</v>
      </c>
      <c r="K548">
        <v>43315.584490740737</v>
      </c>
      <c r="L548">
        <v>43315.647222222222</v>
      </c>
      <c r="M548">
        <v>1.52</v>
      </c>
      <c r="N548">
        <v>0</v>
      </c>
      <c r="O548">
        <v>0</v>
      </c>
      <c r="P548">
        <v>0</v>
      </c>
      <c r="Q548">
        <v>30</v>
      </c>
      <c r="R548">
        <v>0</v>
      </c>
      <c r="S548">
        <v>0</v>
      </c>
      <c r="T548">
        <v>0</v>
      </c>
      <c r="U548">
        <v>45.51</v>
      </c>
    </row>
    <row r="549" spans="1:21" x14ac:dyDescent="0.3">
      <c r="A549">
        <v>4092</v>
      </c>
      <c r="B549">
        <v>1</v>
      </c>
      <c r="C549" t="s">
        <v>78</v>
      </c>
      <c r="D549" t="s">
        <v>106</v>
      </c>
      <c r="E549" t="s">
        <v>678</v>
      </c>
      <c r="F549" t="s">
        <v>134</v>
      </c>
      <c r="G549" t="s">
        <v>72</v>
      </c>
      <c r="H549" t="s">
        <v>128</v>
      </c>
      <c r="I549" t="s">
        <v>22</v>
      </c>
      <c r="J549" t="s">
        <v>129</v>
      </c>
      <c r="K549">
        <v>43315.504583333335</v>
      </c>
      <c r="L549">
        <v>43315.652083333334</v>
      </c>
      <c r="M549">
        <v>3.55</v>
      </c>
      <c r="N549">
        <v>0</v>
      </c>
      <c r="O549">
        <v>0</v>
      </c>
      <c r="P549">
        <v>0</v>
      </c>
      <c r="Q549">
        <v>6</v>
      </c>
      <c r="R549">
        <v>0</v>
      </c>
      <c r="S549">
        <v>0</v>
      </c>
      <c r="T549">
        <v>0</v>
      </c>
      <c r="U549">
        <v>21.3</v>
      </c>
    </row>
    <row r="550" spans="1:21" x14ac:dyDescent="0.3">
      <c r="A550">
        <v>4093</v>
      </c>
      <c r="B550">
        <v>1</v>
      </c>
      <c r="C550" t="s">
        <v>79</v>
      </c>
      <c r="D550" t="s">
        <v>119</v>
      </c>
      <c r="E550" t="s">
        <v>679</v>
      </c>
      <c r="F550" t="s">
        <v>130</v>
      </c>
      <c r="G550" t="s">
        <v>72</v>
      </c>
      <c r="H550" t="s">
        <v>128</v>
      </c>
      <c r="I550" t="s">
        <v>22</v>
      </c>
      <c r="J550" t="s">
        <v>129</v>
      </c>
      <c r="K550">
        <v>43315.646932870368</v>
      </c>
      <c r="L550">
        <v>43315.654861111114</v>
      </c>
      <c r="M550">
        <v>0.2</v>
      </c>
      <c r="N550">
        <v>0</v>
      </c>
      <c r="O550">
        <v>0</v>
      </c>
      <c r="P550">
        <v>0</v>
      </c>
      <c r="Q550">
        <v>64</v>
      </c>
      <c r="R550">
        <v>0</v>
      </c>
      <c r="S550">
        <v>0</v>
      </c>
      <c r="T550">
        <v>0</v>
      </c>
      <c r="U550">
        <v>12.8</v>
      </c>
    </row>
    <row r="551" spans="1:21" x14ac:dyDescent="0.3">
      <c r="A551">
        <v>4094</v>
      </c>
      <c r="B551">
        <v>1</v>
      </c>
      <c r="C551" t="s">
        <v>79</v>
      </c>
      <c r="D551" t="s">
        <v>113</v>
      </c>
      <c r="E551" t="s">
        <v>680</v>
      </c>
      <c r="F551" t="s">
        <v>134</v>
      </c>
      <c r="G551" t="s">
        <v>72</v>
      </c>
      <c r="H551" t="s">
        <v>128</v>
      </c>
      <c r="I551" t="s">
        <v>22</v>
      </c>
      <c r="J551" t="s">
        <v>129</v>
      </c>
      <c r="K551">
        <v>43315.60833333333</v>
      </c>
      <c r="L551">
        <v>43315.654861111114</v>
      </c>
      <c r="M551">
        <v>1.1200000000000001</v>
      </c>
      <c r="N551">
        <v>0</v>
      </c>
      <c r="O551">
        <v>0</v>
      </c>
      <c r="P551">
        <v>0</v>
      </c>
      <c r="Q551">
        <v>122</v>
      </c>
      <c r="R551">
        <v>0</v>
      </c>
      <c r="S551">
        <v>0</v>
      </c>
      <c r="T551">
        <v>0</v>
      </c>
      <c r="U551">
        <v>136.26999999999998</v>
      </c>
    </row>
    <row r="552" spans="1:21" x14ac:dyDescent="0.3">
      <c r="A552">
        <v>4095</v>
      </c>
      <c r="B552">
        <v>1</v>
      </c>
      <c r="C552" t="s">
        <v>79</v>
      </c>
      <c r="D552" t="s">
        <v>121</v>
      </c>
      <c r="E552" t="s">
        <v>681</v>
      </c>
      <c r="F552" t="s">
        <v>134</v>
      </c>
      <c r="G552" t="s">
        <v>72</v>
      </c>
      <c r="H552" t="s">
        <v>128</v>
      </c>
      <c r="I552" t="s">
        <v>22</v>
      </c>
      <c r="J552" t="s">
        <v>129</v>
      </c>
      <c r="K552">
        <v>43315.63653935185</v>
      </c>
      <c r="L552">
        <v>43315.65625</v>
      </c>
      <c r="M552">
        <v>0.48000000000000004</v>
      </c>
      <c r="N552">
        <v>0</v>
      </c>
      <c r="O552">
        <v>0</v>
      </c>
      <c r="P552">
        <v>0</v>
      </c>
      <c r="Q552">
        <v>7</v>
      </c>
      <c r="R552">
        <v>0</v>
      </c>
      <c r="S552">
        <v>0</v>
      </c>
      <c r="T552">
        <v>0</v>
      </c>
      <c r="U552">
        <v>3.38</v>
      </c>
    </row>
    <row r="553" spans="1:21" x14ac:dyDescent="0.3">
      <c r="A553">
        <v>4097</v>
      </c>
      <c r="B553">
        <v>1</v>
      </c>
      <c r="C553" t="s">
        <v>79</v>
      </c>
      <c r="D553" t="s">
        <v>108</v>
      </c>
      <c r="E553" t="s">
        <v>682</v>
      </c>
      <c r="F553" t="s">
        <v>150</v>
      </c>
      <c r="G553" t="s">
        <v>71</v>
      </c>
      <c r="H553" t="s">
        <v>128</v>
      </c>
      <c r="I553" t="s">
        <v>22</v>
      </c>
      <c r="J553" t="s">
        <v>129</v>
      </c>
      <c r="K553">
        <v>43315.622650462959</v>
      </c>
      <c r="L553">
        <v>43315.660416666666</v>
      </c>
      <c r="M553">
        <v>0.92</v>
      </c>
      <c r="N553">
        <v>0</v>
      </c>
      <c r="O553">
        <v>1192</v>
      </c>
      <c r="P553">
        <v>0</v>
      </c>
      <c r="Q553">
        <v>0</v>
      </c>
      <c r="R553">
        <v>0</v>
      </c>
      <c r="S553">
        <v>1096.6399999999999</v>
      </c>
      <c r="T553">
        <v>0</v>
      </c>
      <c r="U553">
        <v>0</v>
      </c>
    </row>
    <row r="554" spans="1:21" x14ac:dyDescent="0.3">
      <c r="A554">
        <v>4098</v>
      </c>
      <c r="B554">
        <v>1</v>
      </c>
      <c r="C554" t="s">
        <v>78</v>
      </c>
      <c r="D554" t="s">
        <v>81</v>
      </c>
      <c r="E554" t="s">
        <v>683</v>
      </c>
      <c r="F554" t="s">
        <v>149</v>
      </c>
      <c r="G554" t="s">
        <v>71</v>
      </c>
      <c r="H554" t="s">
        <v>128</v>
      </c>
      <c r="I554" t="s">
        <v>22</v>
      </c>
      <c r="J554" t="s">
        <v>129</v>
      </c>
      <c r="K554">
        <v>43315.626134259262</v>
      </c>
      <c r="L554">
        <v>43315.661111111112</v>
      </c>
      <c r="M554">
        <v>0.85000000000000009</v>
      </c>
      <c r="N554">
        <v>0</v>
      </c>
      <c r="O554">
        <v>533</v>
      </c>
      <c r="P554">
        <v>0</v>
      </c>
      <c r="Q554">
        <v>0</v>
      </c>
      <c r="R554">
        <v>0</v>
      </c>
      <c r="S554">
        <v>453.05</v>
      </c>
      <c r="T554">
        <v>0</v>
      </c>
      <c r="U554">
        <v>0</v>
      </c>
    </row>
    <row r="555" spans="1:21" x14ac:dyDescent="0.3">
      <c r="A555">
        <v>4100</v>
      </c>
      <c r="B555">
        <v>1</v>
      </c>
      <c r="C555" t="s">
        <v>79</v>
      </c>
      <c r="D555" t="s">
        <v>114</v>
      </c>
      <c r="E555" t="s">
        <v>216</v>
      </c>
      <c r="F555" t="s">
        <v>130</v>
      </c>
      <c r="G555" t="s">
        <v>72</v>
      </c>
      <c r="H555" t="s">
        <v>132</v>
      </c>
      <c r="I555" t="s">
        <v>22</v>
      </c>
      <c r="J555" t="s">
        <v>129</v>
      </c>
      <c r="K555">
        <v>43315.661087962966</v>
      </c>
      <c r="L555">
        <v>43315.662777777776</v>
      </c>
      <c r="M555">
        <v>0.05</v>
      </c>
      <c r="N555">
        <v>0</v>
      </c>
      <c r="O555">
        <v>0</v>
      </c>
      <c r="P555">
        <v>0</v>
      </c>
      <c r="Q555">
        <v>356</v>
      </c>
      <c r="R555">
        <v>0</v>
      </c>
      <c r="S555">
        <v>0</v>
      </c>
      <c r="T555">
        <v>0</v>
      </c>
      <c r="U555">
        <v>17.8</v>
      </c>
    </row>
    <row r="556" spans="1:21" x14ac:dyDescent="0.3">
      <c r="A556">
        <v>4102</v>
      </c>
      <c r="B556">
        <v>1</v>
      </c>
      <c r="C556" t="s">
        <v>78</v>
      </c>
      <c r="D556" t="s">
        <v>92</v>
      </c>
      <c r="E556" t="s">
        <v>662</v>
      </c>
      <c r="F556" t="s">
        <v>153</v>
      </c>
      <c r="G556" t="s">
        <v>71</v>
      </c>
      <c r="H556" t="s">
        <v>128</v>
      </c>
      <c r="I556" t="s">
        <v>22</v>
      </c>
      <c r="J556" t="s">
        <v>129</v>
      </c>
      <c r="K556">
        <v>43315.535844907405</v>
      </c>
      <c r="L556">
        <v>43315.665972222225</v>
      </c>
      <c r="M556">
        <v>3.13</v>
      </c>
      <c r="N556">
        <v>0</v>
      </c>
      <c r="O556">
        <v>0</v>
      </c>
      <c r="P556">
        <v>0</v>
      </c>
      <c r="Q556">
        <v>1</v>
      </c>
      <c r="R556">
        <v>0</v>
      </c>
      <c r="S556">
        <v>0</v>
      </c>
      <c r="T556">
        <v>0</v>
      </c>
      <c r="U556">
        <v>3.13</v>
      </c>
    </row>
    <row r="557" spans="1:21" x14ac:dyDescent="0.3">
      <c r="A557">
        <v>4103</v>
      </c>
      <c r="B557">
        <v>1</v>
      </c>
      <c r="C557" t="s">
        <v>79</v>
      </c>
      <c r="D557" t="s">
        <v>122</v>
      </c>
      <c r="E557" t="s">
        <v>201</v>
      </c>
      <c r="F557" t="s">
        <v>130</v>
      </c>
      <c r="G557" t="s">
        <v>72</v>
      </c>
      <c r="H557" t="s">
        <v>132</v>
      </c>
      <c r="I557" t="s">
        <v>22</v>
      </c>
      <c r="J557" t="s">
        <v>129</v>
      </c>
      <c r="K557">
        <v>43315.667881944442</v>
      </c>
      <c r="L557">
        <v>43315.669849537036</v>
      </c>
      <c r="M557">
        <v>0.05</v>
      </c>
      <c r="N557">
        <v>0</v>
      </c>
      <c r="O557">
        <v>0</v>
      </c>
      <c r="P557">
        <v>36</v>
      </c>
      <c r="Q557">
        <v>2137</v>
      </c>
      <c r="R557">
        <v>0</v>
      </c>
      <c r="S557">
        <v>0</v>
      </c>
      <c r="T557">
        <v>1.8</v>
      </c>
      <c r="U557">
        <v>106.85</v>
      </c>
    </row>
    <row r="558" spans="1:21" x14ac:dyDescent="0.3">
      <c r="A558">
        <v>4105</v>
      </c>
      <c r="B558">
        <v>1</v>
      </c>
      <c r="C558" t="s">
        <v>79</v>
      </c>
      <c r="D558" t="s">
        <v>111</v>
      </c>
      <c r="E558" t="s">
        <v>684</v>
      </c>
      <c r="F558" t="s">
        <v>130</v>
      </c>
      <c r="G558" t="s">
        <v>72</v>
      </c>
      <c r="H558" t="s">
        <v>128</v>
      </c>
      <c r="I558" t="s">
        <v>22</v>
      </c>
      <c r="J558" t="s">
        <v>129</v>
      </c>
      <c r="K558">
        <v>43315.670451388891</v>
      </c>
      <c r="L558">
        <v>43315.687314814815</v>
      </c>
      <c r="M558">
        <v>0.4</v>
      </c>
      <c r="N558">
        <v>0</v>
      </c>
      <c r="O558">
        <v>0</v>
      </c>
      <c r="P558">
        <v>13</v>
      </c>
      <c r="Q558">
        <v>1203</v>
      </c>
      <c r="R558">
        <v>0</v>
      </c>
      <c r="S558">
        <v>0</v>
      </c>
      <c r="T558">
        <v>5.2</v>
      </c>
      <c r="U558">
        <v>481.2</v>
      </c>
    </row>
    <row r="559" spans="1:21" x14ac:dyDescent="0.3">
      <c r="A559">
        <v>4106</v>
      </c>
      <c r="B559">
        <v>1</v>
      </c>
      <c r="C559" t="s">
        <v>78</v>
      </c>
      <c r="D559" t="s">
        <v>98</v>
      </c>
      <c r="E559" t="s">
        <v>294</v>
      </c>
      <c r="F559" t="s">
        <v>130</v>
      </c>
      <c r="G559" t="s">
        <v>72</v>
      </c>
      <c r="H559" t="s">
        <v>132</v>
      </c>
      <c r="I559" t="s">
        <v>22</v>
      </c>
      <c r="J559" t="s">
        <v>129</v>
      </c>
      <c r="K559">
        <v>43315.676898148151</v>
      </c>
      <c r="L559">
        <v>43315.678472222222</v>
      </c>
      <c r="M559">
        <v>0.05</v>
      </c>
      <c r="N559">
        <v>0</v>
      </c>
      <c r="O559">
        <v>5</v>
      </c>
      <c r="P559">
        <v>1</v>
      </c>
      <c r="Q559">
        <v>1105</v>
      </c>
      <c r="R559">
        <v>0</v>
      </c>
      <c r="S559">
        <v>0.25</v>
      </c>
      <c r="T559">
        <v>0.05</v>
      </c>
      <c r="U559">
        <v>55.25</v>
      </c>
    </row>
    <row r="560" spans="1:21" x14ac:dyDescent="0.3">
      <c r="A560">
        <v>4107</v>
      </c>
      <c r="B560">
        <v>1</v>
      </c>
      <c r="C560" t="s">
        <v>78</v>
      </c>
      <c r="D560" t="s">
        <v>98</v>
      </c>
      <c r="E560" t="s">
        <v>294</v>
      </c>
      <c r="F560" t="s">
        <v>130</v>
      </c>
      <c r="G560" t="s">
        <v>72</v>
      </c>
      <c r="H560" t="s">
        <v>128</v>
      </c>
      <c r="I560" t="s">
        <v>22</v>
      </c>
      <c r="J560" t="s">
        <v>129</v>
      </c>
      <c r="K560">
        <v>43315.679178240738</v>
      </c>
      <c r="L560">
        <v>43315.698611111111</v>
      </c>
      <c r="M560">
        <v>0.47000000000000003</v>
      </c>
      <c r="N560">
        <v>0</v>
      </c>
      <c r="O560">
        <v>5</v>
      </c>
      <c r="P560">
        <v>1</v>
      </c>
      <c r="Q560">
        <v>1105</v>
      </c>
      <c r="R560">
        <v>0</v>
      </c>
      <c r="S560">
        <v>2.34</v>
      </c>
      <c r="T560">
        <v>0.47000000000000003</v>
      </c>
      <c r="U560">
        <v>516.04</v>
      </c>
    </row>
    <row r="561" spans="1:21" x14ac:dyDescent="0.3">
      <c r="A561">
        <v>4110</v>
      </c>
      <c r="B561">
        <v>1</v>
      </c>
      <c r="C561" t="s">
        <v>79</v>
      </c>
      <c r="D561" t="s">
        <v>111</v>
      </c>
      <c r="E561" t="s">
        <v>685</v>
      </c>
      <c r="F561" t="s">
        <v>134</v>
      </c>
      <c r="G561" t="s">
        <v>72</v>
      </c>
      <c r="H561" t="s">
        <v>128</v>
      </c>
      <c r="I561" t="s">
        <v>22</v>
      </c>
      <c r="J561" t="s">
        <v>129</v>
      </c>
      <c r="K561">
        <v>43315.667824074073</v>
      </c>
      <c r="L561">
        <v>43315.683333333334</v>
      </c>
      <c r="M561">
        <v>0.38</v>
      </c>
      <c r="N561">
        <v>0</v>
      </c>
      <c r="O561">
        <v>404</v>
      </c>
      <c r="P561">
        <v>0</v>
      </c>
      <c r="Q561">
        <v>0</v>
      </c>
      <c r="R561">
        <v>0</v>
      </c>
      <c r="S561">
        <v>154.72999999999999</v>
      </c>
      <c r="T561">
        <v>0</v>
      </c>
      <c r="U561">
        <v>0</v>
      </c>
    </row>
    <row r="562" spans="1:21" x14ac:dyDescent="0.3">
      <c r="A562">
        <v>4111</v>
      </c>
      <c r="B562">
        <v>1</v>
      </c>
      <c r="C562" t="s">
        <v>78</v>
      </c>
      <c r="D562" t="s">
        <v>91</v>
      </c>
      <c r="E562" t="s">
        <v>686</v>
      </c>
      <c r="F562" t="s">
        <v>135</v>
      </c>
      <c r="G562" t="s">
        <v>72</v>
      </c>
      <c r="H562" t="s">
        <v>132</v>
      </c>
      <c r="I562" t="s">
        <v>22</v>
      </c>
      <c r="J562" t="s">
        <v>137</v>
      </c>
      <c r="K562">
        <v>43315.82403935185</v>
      </c>
      <c r="L562">
        <v>43315.824999999997</v>
      </c>
      <c r="M562">
        <v>0.03</v>
      </c>
      <c r="N562">
        <v>0</v>
      </c>
      <c r="O562">
        <v>33</v>
      </c>
      <c r="P562">
        <v>0</v>
      </c>
      <c r="Q562">
        <v>0</v>
      </c>
      <c r="R562">
        <v>0</v>
      </c>
      <c r="S562">
        <v>1.0900000000000001</v>
      </c>
      <c r="T562">
        <v>0</v>
      </c>
      <c r="U562">
        <v>0</v>
      </c>
    </row>
    <row r="563" spans="1:21" x14ac:dyDescent="0.3">
      <c r="A563">
        <v>4112</v>
      </c>
      <c r="B563">
        <v>1</v>
      </c>
      <c r="C563" t="s">
        <v>78</v>
      </c>
      <c r="D563" t="s">
        <v>102</v>
      </c>
      <c r="E563" t="s">
        <v>687</v>
      </c>
      <c r="F563" t="s">
        <v>130</v>
      </c>
      <c r="G563" t="s">
        <v>72</v>
      </c>
      <c r="H563" t="s">
        <v>128</v>
      </c>
      <c r="I563" t="s">
        <v>22</v>
      </c>
      <c r="J563" t="s">
        <v>129</v>
      </c>
      <c r="K563">
        <v>43315.683495370373</v>
      </c>
      <c r="L563">
        <v>43315.709722222222</v>
      </c>
      <c r="M563">
        <v>0.63</v>
      </c>
      <c r="N563">
        <v>0</v>
      </c>
      <c r="O563">
        <v>0</v>
      </c>
      <c r="P563">
        <v>6</v>
      </c>
      <c r="Q563">
        <v>430</v>
      </c>
      <c r="R563">
        <v>0</v>
      </c>
      <c r="S563">
        <v>0</v>
      </c>
      <c r="T563">
        <v>3.8</v>
      </c>
      <c r="U563">
        <v>272.19</v>
      </c>
    </row>
    <row r="564" spans="1:21" x14ac:dyDescent="0.3">
      <c r="A564">
        <v>4113</v>
      </c>
      <c r="B564">
        <v>1</v>
      </c>
      <c r="C564" t="s">
        <v>78</v>
      </c>
      <c r="D564" t="s">
        <v>80</v>
      </c>
      <c r="E564" t="s">
        <v>688</v>
      </c>
      <c r="F564" t="s">
        <v>149</v>
      </c>
      <c r="G564" t="s">
        <v>71</v>
      </c>
      <c r="H564" t="s">
        <v>128</v>
      </c>
      <c r="I564" t="s">
        <v>22</v>
      </c>
      <c r="J564" t="s">
        <v>129</v>
      </c>
      <c r="K564">
        <v>43315.660844907405</v>
      </c>
      <c r="L564">
        <v>43315.700694444444</v>
      </c>
      <c r="M564">
        <v>0.97</v>
      </c>
      <c r="N564">
        <v>0</v>
      </c>
      <c r="O564">
        <v>442</v>
      </c>
      <c r="P564">
        <v>0</v>
      </c>
      <c r="Q564">
        <v>0</v>
      </c>
      <c r="R564">
        <v>0</v>
      </c>
      <c r="S564">
        <v>427.40999999999997</v>
      </c>
      <c r="T564">
        <v>0</v>
      </c>
      <c r="U564">
        <v>0</v>
      </c>
    </row>
    <row r="565" spans="1:21" x14ac:dyDescent="0.3">
      <c r="A565">
        <v>4114</v>
      </c>
      <c r="B565">
        <v>1</v>
      </c>
      <c r="C565" t="s">
        <v>78</v>
      </c>
      <c r="D565" t="s">
        <v>93</v>
      </c>
      <c r="E565" t="s">
        <v>689</v>
      </c>
      <c r="F565" t="s">
        <v>163</v>
      </c>
      <c r="G565" t="s">
        <v>71</v>
      </c>
      <c r="H565" t="s">
        <v>128</v>
      </c>
      <c r="I565" t="s">
        <v>22</v>
      </c>
      <c r="J565" t="s">
        <v>129</v>
      </c>
      <c r="K565">
        <v>43315.640162037038</v>
      </c>
      <c r="L565">
        <v>43315.688888888886</v>
      </c>
      <c r="M565">
        <v>1.1800000000000002</v>
      </c>
      <c r="N565">
        <v>0</v>
      </c>
      <c r="O565">
        <v>29</v>
      </c>
      <c r="P565">
        <v>0</v>
      </c>
      <c r="Q565">
        <v>0</v>
      </c>
      <c r="R565">
        <v>0</v>
      </c>
      <c r="S565">
        <v>34.309999999999995</v>
      </c>
      <c r="T565">
        <v>0</v>
      </c>
      <c r="U565">
        <v>0</v>
      </c>
    </row>
    <row r="566" spans="1:21" x14ac:dyDescent="0.3">
      <c r="A566">
        <v>4116</v>
      </c>
      <c r="B566">
        <v>1</v>
      </c>
      <c r="C566" t="s">
        <v>79</v>
      </c>
      <c r="D566" t="s">
        <v>109</v>
      </c>
      <c r="E566" t="s">
        <v>625</v>
      </c>
      <c r="F566" t="s">
        <v>134</v>
      </c>
      <c r="G566" t="s">
        <v>72</v>
      </c>
      <c r="H566" t="s">
        <v>128</v>
      </c>
      <c r="I566" t="s">
        <v>22</v>
      </c>
      <c r="J566" t="s">
        <v>129</v>
      </c>
      <c r="K566">
        <v>43315.521944444445</v>
      </c>
      <c r="L566">
        <v>43315.688888888886</v>
      </c>
      <c r="M566">
        <v>4.0199999999999996</v>
      </c>
      <c r="N566">
        <v>0</v>
      </c>
      <c r="O566">
        <v>0</v>
      </c>
      <c r="P566">
        <v>0</v>
      </c>
      <c r="Q566">
        <v>12</v>
      </c>
      <c r="R566">
        <v>0</v>
      </c>
      <c r="S566">
        <v>0</v>
      </c>
      <c r="T566">
        <v>0</v>
      </c>
      <c r="U566">
        <v>48.2</v>
      </c>
    </row>
    <row r="567" spans="1:21" x14ac:dyDescent="0.3">
      <c r="A567">
        <v>4117</v>
      </c>
      <c r="B567">
        <v>1</v>
      </c>
      <c r="C567" t="s">
        <v>78</v>
      </c>
      <c r="D567" t="s">
        <v>106</v>
      </c>
      <c r="E567" t="s">
        <v>678</v>
      </c>
      <c r="F567" t="s">
        <v>134</v>
      </c>
      <c r="G567" t="s">
        <v>72</v>
      </c>
      <c r="H567" t="s">
        <v>128</v>
      </c>
      <c r="I567" t="s">
        <v>22</v>
      </c>
      <c r="J567" t="s">
        <v>129</v>
      </c>
      <c r="K567">
        <v>43315.421273148146</v>
      </c>
      <c r="L567">
        <v>43315.690972222219</v>
      </c>
      <c r="M567">
        <v>6.48</v>
      </c>
      <c r="N567">
        <v>0</v>
      </c>
      <c r="O567">
        <v>0</v>
      </c>
      <c r="P567">
        <v>0</v>
      </c>
      <c r="Q567">
        <v>6</v>
      </c>
      <c r="R567">
        <v>0</v>
      </c>
      <c r="S567">
        <v>0</v>
      </c>
      <c r="T567">
        <v>0</v>
      </c>
      <c r="U567">
        <v>38.9</v>
      </c>
    </row>
    <row r="568" spans="1:21" x14ac:dyDescent="0.3">
      <c r="A568">
        <v>4119</v>
      </c>
      <c r="B568">
        <v>1</v>
      </c>
      <c r="C568" t="s">
        <v>78</v>
      </c>
      <c r="D568" t="s">
        <v>96</v>
      </c>
      <c r="E568" t="s">
        <v>615</v>
      </c>
      <c r="F568" t="s">
        <v>130</v>
      </c>
      <c r="G568" t="s">
        <v>72</v>
      </c>
      <c r="H568" t="s">
        <v>128</v>
      </c>
      <c r="I568" t="s">
        <v>22</v>
      </c>
      <c r="J568" t="s">
        <v>129</v>
      </c>
      <c r="K568">
        <v>43315.660868055558</v>
      </c>
      <c r="L568">
        <v>43315.690972222219</v>
      </c>
      <c r="M568">
        <v>0.73</v>
      </c>
      <c r="N568">
        <v>0</v>
      </c>
      <c r="O568">
        <v>0</v>
      </c>
      <c r="P568">
        <v>0</v>
      </c>
      <c r="Q568">
        <v>94</v>
      </c>
      <c r="R568">
        <v>0</v>
      </c>
      <c r="S568">
        <v>0</v>
      </c>
      <c r="T568">
        <v>0</v>
      </c>
      <c r="U568">
        <v>68.900000000000006</v>
      </c>
    </row>
    <row r="569" spans="1:21" x14ac:dyDescent="0.3">
      <c r="A569">
        <v>4120</v>
      </c>
      <c r="B569">
        <v>1</v>
      </c>
      <c r="C569" t="s">
        <v>78</v>
      </c>
      <c r="D569" t="s">
        <v>126</v>
      </c>
      <c r="E569" t="s">
        <v>690</v>
      </c>
      <c r="F569" t="s">
        <v>146</v>
      </c>
      <c r="G569" t="s">
        <v>71</v>
      </c>
      <c r="H569" t="s">
        <v>132</v>
      </c>
      <c r="I569" t="s">
        <v>22</v>
      </c>
      <c r="J569" t="s">
        <v>129</v>
      </c>
      <c r="K569">
        <v>43315.718333333331</v>
      </c>
      <c r="L569">
        <v>43315.718900462962</v>
      </c>
      <c r="M569">
        <v>0.02</v>
      </c>
      <c r="N569">
        <v>0</v>
      </c>
      <c r="O569">
        <v>10</v>
      </c>
      <c r="P569">
        <v>1</v>
      </c>
      <c r="Q569">
        <v>60</v>
      </c>
      <c r="R569">
        <v>0</v>
      </c>
      <c r="S569">
        <v>0.17</v>
      </c>
      <c r="T569">
        <v>0.02</v>
      </c>
      <c r="U569">
        <v>1.02</v>
      </c>
    </row>
    <row r="570" spans="1:21" x14ac:dyDescent="0.3">
      <c r="A570">
        <v>4122</v>
      </c>
      <c r="B570">
        <v>1</v>
      </c>
      <c r="C570" t="s">
        <v>79</v>
      </c>
      <c r="D570" t="s">
        <v>123</v>
      </c>
      <c r="E570" t="s">
        <v>691</v>
      </c>
      <c r="F570" t="s">
        <v>148</v>
      </c>
      <c r="G570" t="s">
        <v>71</v>
      </c>
      <c r="H570" t="s">
        <v>128</v>
      </c>
      <c r="I570" t="s">
        <v>22</v>
      </c>
      <c r="J570" t="s">
        <v>129</v>
      </c>
      <c r="K570">
        <v>43315.660856481481</v>
      </c>
      <c r="L570">
        <v>43315.697222222225</v>
      </c>
      <c r="M570">
        <v>0.88</v>
      </c>
      <c r="N570">
        <v>0</v>
      </c>
      <c r="O570">
        <v>48</v>
      </c>
      <c r="P570">
        <v>0</v>
      </c>
      <c r="Q570">
        <v>0</v>
      </c>
      <c r="R570">
        <v>0</v>
      </c>
      <c r="S570">
        <v>42.379999999999995</v>
      </c>
      <c r="T570">
        <v>0</v>
      </c>
      <c r="U570">
        <v>0</v>
      </c>
    </row>
    <row r="571" spans="1:21" x14ac:dyDescent="0.3">
      <c r="A571">
        <v>4124</v>
      </c>
      <c r="B571">
        <v>1</v>
      </c>
      <c r="C571" t="s">
        <v>78</v>
      </c>
      <c r="D571" t="s">
        <v>93</v>
      </c>
      <c r="E571" t="s">
        <v>692</v>
      </c>
      <c r="F571" t="s">
        <v>146</v>
      </c>
      <c r="G571" t="s">
        <v>71</v>
      </c>
      <c r="H571" t="s">
        <v>128</v>
      </c>
      <c r="I571" t="s">
        <v>22</v>
      </c>
      <c r="J571" t="s">
        <v>129</v>
      </c>
      <c r="K571">
        <v>43315.473356481481</v>
      </c>
      <c r="L571">
        <v>43315.70208333333</v>
      </c>
      <c r="M571">
        <v>5.5</v>
      </c>
      <c r="N571">
        <v>0</v>
      </c>
      <c r="O571">
        <v>13</v>
      </c>
      <c r="P571">
        <v>0</v>
      </c>
      <c r="Q571">
        <v>0</v>
      </c>
      <c r="R571">
        <v>0</v>
      </c>
      <c r="S571">
        <v>71.5</v>
      </c>
      <c r="T571">
        <v>0</v>
      </c>
      <c r="U571">
        <v>0</v>
      </c>
    </row>
    <row r="572" spans="1:21" x14ac:dyDescent="0.3">
      <c r="A572">
        <v>4125</v>
      </c>
      <c r="B572">
        <v>1</v>
      </c>
      <c r="C572" t="s">
        <v>79</v>
      </c>
      <c r="D572" t="s">
        <v>118</v>
      </c>
      <c r="E572" t="s">
        <v>693</v>
      </c>
      <c r="F572" t="s">
        <v>164</v>
      </c>
      <c r="G572" t="s">
        <v>71</v>
      </c>
      <c r="H572" t="s">
        <v>128</v>
      </c>
      <c r="I572" t="s">
        <v>22</v>
      </c>
      <c r="J572" t="s">
        <v>129</v>
      </c>
      <c r="K572">
        <v>43315.660844907405</v>
      </c>
      <c r="L572">
        <v>43315.75371527778</v>
      </c>
      <c r="M572">
        <v>2.23</v>
      </c>
      <c r="N572">
        <v>0</v>
      </c>
      <c r="O572">
        <v>0</v>
      </c>
      <c r="P572">
        <v>0</v>
      </c>
      <c r="Q572">
        <v>21</v>
      </c>
      <c r="R572">
        <v>0</v>
      </c>
      <c r="S572">
        <v>0</v>
      </c>
      <c r="T572">
        <v>0</v>
      </c>
      <c r="U572">
        <v>46.89</v>
      </c>
    </row>
    <row r="573" spans="1:21" x14ac:dyDescent="0.3">
      <c r="A573">
        <v>4126</v>
      </c>
      <c r="B573">
        <v>1</v>
      </c>
      <c r="C573" t="s">
        <v>79</v>
      </c>
      <c r="D573" t="s">
        <v>109</v>
      </c>
      <c r="E573" t="s">
        <v>694</v>
      </c>
      <c r="F573" t="s">
        <v>130</v>
      </c>
      <c r="G573" t="s">
        <v>72</v>
      </c>
      <c r="H573" t="s">
        <v>128</v>
      </c>
      <c r="I573" t="s">
        <v>22</v>
      </c>
      <c r="J573" t="s">
        <v>129</v>
      </c>
      <c r="K573">
        <v>43315.702094907407</v>
      </c>
      <c r="L573">
        <v>43315.716041666667</v>
      </c>
      <c r="M573">
        <v>0.32999999999999996</v>
      </c>
      <c r="N573">
        <v>0</v>
      </c>
      <c r="O573">
        <v>0</v>
      </c>
      <c r="P573">
        <v>37</v>
      </c>
      <c r="Q573">
        <v>2045</v>
      </c>
      <c r="R573">
        <v>0</v>
      </c>
      <c r="S573">
        <v>0</v>
      </c>
      <c r="T573">
        <v>12.32</v>
      </c>
      <c r="U573">
        <v>680.99</v>
      </c>
    </row>
    <row r="574" spans="1:21" x14ac:dyDescent="0.3">
      <c r="A574">
        <v>4129</v>
      </c>
      <c r="B574">
        <v>1</v>
      </c>
      <c r="C574" t="s">
        <v>78</v>
      </c>
      <c r="D574" t="s">
        <v>88</v>
      </c>
      <c r="E574" t="s">
        <v>695</v>
      </c>
      <c r="F574" t="s">
        <v>149</v>
      </c>
      <c r="G574" t="s">
        <v>71</v>
      </c>
      <c r="H574" t="s">
        <v>128</v>
      </c>
      <c r="I574" t="s">
        <v>22</v>
      </c>
      <c r="J574" t="s">
        <v>129</v>
      </c>
      <c r="K574">
        <v>43315.650416666664</v>
      </c>
      <c r="L574">
        <v>43315.756944444445</v>
      </c>
      <c r="M574">
        <v>2.57</v>
      </c>
      <c r="N574">
        <v>0</v>
      </c>
      <c r="O574">
        <v>38</v>
      </c>
      <c r="P574">
        <v>0</v>
      </c>
      <c r="Q574">
        <v>0</v>
      </c>
      <c r="R574">
        <v>0</v>
      </c>
      <c r="S574">
        <v>97.55</v>
      </c>
      <c r="T574">
        <v>0</v>
      </c>
      <c r="U574">
        <v>0</v>
      </c>
    </row>
    <row r="575" spans="1:21" x14ac:dyDescent="0.3">
      <c r="A575">
        <v>4132</v>
      </c>
      <c r="B575">
        <v>1</v>
      </c>
      <c r="C575" t="s">
        <v>78</v>
      </c>
      <c r="D575" t="s">
        <v>94</v>
      </c>
      <c r="E575" t="s">
        <v>696</v>
      </c>
      <c r="F575" t="s">
        <v>174</v>
      </c>
      <c r="G575" t="s">
        <v>71</v>
      </c>
      <c r="H575" t="s">
        <v>128</v>
      </c>
      <c r="I575" t="s">
        <v>22</v>
      </c>
      <c r="J575" t="s">
        <v>129</v>
      </c>
      <c r="K575">
        <v>43315.685162037036</v>
      </c>
      <c r="L575">
        <v>43315.725694444445</v>
      </c>
      <c r="M575">
        <v>0.98</v>
      </c>
      <c r="N575">
        <v>0</v>
      </c>
      <c r="O575">
        <v>98</v>
      </c>
      <c r="P575">
        <v>0</v>
      </c>
      <c r="Q575">
        <v>0</v>
      </c>
      <c r="R575">
        <v>0</v>
      </c>
      <c r="S575">
        <v>96.33</v>
      </c>
      <c r="T575">
        <v>0</v>
      </c>
      <c r="U575">
        <v>0</v>
      </c>
    </row>
    <row r="576" spans="1:21" x14ac:dyDescent="0.3">
      <c r="A576">
        <v>4134</v>
      </c>
      <c r="B576">
        <v>1</v>
      </c>
      <c r="C576" t="s">
        <v>78</v>
      </c>
      <c r="D576" t="s">
        <v>105</v>
      </c>
      <c r="E576" t="s">
        <v>697</v>
      </c>
      <c r="F576" t="s">
        <v>153</v>
      </c>
      <c r="G576" t="s">
        <v>71</v>
      </c>
      <c r="H576" t="s">
        <v>128</v>
      </c>
      <c r="I576" t="s">
        <v>22</v>
      </c>
      <c r="J576" t="s">
        <v>129</v>
      </c>
      <c r="K576">
        <v>43315.709467592591</v>
      </c>
      <c r="L576">
        <v>43315.731249999997</v>
      </c>
      <c r="M576">
        <v>0.53</v>
      </c>
      <c r="N576">
        <v>0</v>
      </c>
      <c r="O576">
        <v>0</v>
      </c>
      <c r="P576">
        <v>0</v>
      </c>
      <c r="Q576">
        <v>5</v>
      </c>
      <c r="R576">
        <v>0</v>
      </c>
      <c r="S576">
        <v>0</v>
      </c>
      <c r="T576">
        <v>0</v>
      </c>
      <c r="U576">
        <v>2.67</v>
      </c>
    </row>
    <row r="577" spans="1:21" x14ac:dyDescent="0.3">
      <c r="A577">
        <v>4136</v>
      </c>
      <c r="B577">
        <v>1</v>
      </c>
      <c r="C577" t="s">
        <v>78</v>
      </c>
      <c r="D577" t="s">
        <v>93</v>
      </c>
      <c r="E577" t="s">
        <v>698</v>
      </c>
      <c r="F577" t="s">
        <v>131</v>
      </c>
      <c r="G577" t="s">
        <v>72</v>
      </c>
      <c r="H577" t="s">
        <v>128</v>
      </c>
      <c r="I577" t="s">
        <v>22</v>
      </c>
      <c r="J577" t="s">
        <v>129</v>
      </c>
      <c r="K577">
        <v>43315.69903935185</v>
      </c>
      <c r="L577">
        <v>43315.75</v>
      </c>
      <c r="M577">
        <v>1.23</v>
      </c>
      <c r="N577">
        <v>0</v>
      </c>
      <c r="O577">
        <v>0</v>
      </c>
      <c r="P577">
        <v>0</v>
      </c>
      <c r="Q577">
        <v>117</v>
      </c>
      <c r="R577">
        <v>0</v>
      </c>
      <c r="S577">
        <v>0</v>
      </c>
      <c r="T577">
        <v>0</v>
      </c>
      <c r="U577">
        <v>144.26</v>
      </c>
    </row>
    <row r="578" spans="1:21" x14ac:dyDescent="0.3">
      <c r="A578">
        <v>4138</v>
      </c>
      <c r="B578">
        <v>1</v>
      </c>
      <c r="C578" t="s">
        <v>78</v>
      </c>
      <c r="D578" t="s">
        <v>92</v>
      </c>
      <c r="E578" t="s">
        <v>699</v>
      </c>
      <c r="F578" t="s">
        <v>134</v>
      </c>
      <c r="G578" t="s">
        <v>72</v>
      </c>
      <c r="H578" t="s">
        <v>128</v>
      </c>
      <c r="I578" t="s">
        <v>22</v>
      </c>
      <c r="J578" t="s">
        <v>129</v>
      </c>
      <c r="K578">
        <v>43315.685162037036</v>
      </c>
      <c r="L578">
        <v>43315.736805555556</v>
      </c>
      <c r="M578">
        <v>1.25</v>
      </c>
      <c r="N578">
        <v>0</v>
      </c>
      <c r="O578">
        <v>0</v>
      </c>
      <c r="P578">
        <v>0</v>
      </c>
      <c r="Q578">
        <v>4</v>
      </c>
      <c r="R578">
        <v>0</v>
      </c>
      <c r="S578">
        <v>0</v>
      </c>
      <c r="T578">
        <v>0</v>
      </c>
      <c r="U578">
        <v>5</v>
      </c>
    </row>
    <row r="579" spans="1:21" x14ac:dyDescent="0.3">
      <c r="A579">
        <v>4139</v>
      </c>
      <c r="B579">
        <v>1</v>
      </c>
      <c r="C579" t="s">
        <v>78</v>
      </c>
      <c r="D579" t="s">
        <v>88</v>
      </c>
      <c r="E579" t="s">
        <v>562</v>
      </c>
      <c r="F579" t="s">
        <v>142</v>
      </c>
      <c r="G579" t="s">
        <v>71</v>
      </c>
      <c r="H579" t="s">
        <v>128</v>
      </c>
      <c r="I579" t="s">
        <v>22</v>
      </c>
      <c r="J579" t="s">
        <v>129</v>
      </c>
      <c r="K579">
        <v>43315.751099537039</v>
      </c>
      <c r="L579">
        <v>43315.779861111114</v>
      </c>
      <c r="M579">
        <v>0.7</v>
      </c>
      <c r="N579">
        <v>0</v>
      </c>
      <c r="O579">
        <v>486</v>
      </c>
      <c r="P579">
        <v>0</v>
      </c>
      <c r="Q579">
        <v>0</v>
      </c>
      <c r="R579">
        <v>0</v>
      </c>
      <c r="S579">
        <v>340.2</v>
      </c>
      <c r="T579">
        <v>0</v>
      </c>
      <c r="U579">
        <v>0</v>
      </c>
    </row>
    <row r="580" spans="1:21" x14ac:dyDescent="0.3">
      <c r="A580">
        <v>4140</v>
      </c>
      <c r="B580">
        <v>1</v>
      </c>
      <c r="C580" t="s">
        <v>79</v>
      </c>
      <c r="D580" t="s">
        <v>124</v>
      </c>
      <c r="E580" t="s">
        <v>700</v>
      </c>
      <c r="F580" t="s">
        <v>134</v>
      </c>
      <c r="G580" t="s">
        <v>72</v>
      </c>
      <c r="H580" t="s">
        <v>128</v>
      </c>
      <c r="I580" t="s">
        <v>22</v>
      </c>
      <c r="J580" t="s">
        <v>129</v>
      </c>
      <c r="K580">
        <v>43315.62263888889</v>
      </c>
      <c r="L580">
        <v>43315.736805555556</v>
      </c>
      <c r="M580">
        <v>2.75</v>
      </c>
      <c r="N580">
        <v>0</v>
      </c>
      <c r="O580">
        <v>75</v>
      </c>
      <c r="P580">
        <v>0</v>
      </c>
      <c r="Q580">
        <v>0</v>
      </c>
      <c r="R580">
        <v>0</v>
      </c>
      <c r="S580">
        <v>206.25</v>
      </c>
      <c r="T580">
        <v>0</v>
      </c>
      <c r="U580">
        <v>0</v>
      </c>
    </row>
    <row r="581" spans="1:21" x14ac:dyDescent="0.3">
      <c r="A581">
        <v>4142</v>
      </c>
      <c r="B581">
        <v>1</v>
      </c>
      <c r="C581" t="s">
        <v>78</v>
      </c>
      <c r="D581" t="s">
        <v>99</v>
      </c>
      <c r="E581" t="s">
        <v>701</v>
      </c>
      <c r="F581" t="s">
        <v>142</v>
      </c>
      <c r="G581" t="s">
        <v>71</v>
      </c>
      <c r="H581" t="s">
        <v>128</v>
      </c>
      <c r="I581" t="s">
        <v>22</v>
      </c>
      <c r="J581" t="s">
        <v>129</v>
      </c>
      <c r="K581">
        <v>43315.674710648149</v>
      </c>
      <c r="L581">
        <v>43315.741666666669</v>
      </c>
      <c r="M581">
        <v>1.62</v>
      </c>
      <c r="N581">
        <v>0</v>
      </c>
      <c r="O581">
        <v>63</v>
      </c>
      <c r="P581">
        <v>0</v>
      </c>
      <c r="Q581">
        <v>0</v>
      </c>
      <c r="R581">
        <v>0</v>
      </c>
      <c r="S581">
        <v>101.86999999999999</v>
      </c>
      <c r="T581">
        <v>0</v>
      </c>
      <c r="U581">
        <v>0</v>
      </c>
    </row>
    <row r="582" spans="1:21" x14ac:dyDescent="0.3">
      <c r="A582">
        <v>4143</v>
      </c>
      <c r="B582">
        <v>1</v>
      </c>
      <c r="C582" t="s">
        <v>79</v>
      </c>
      <c r="D582" t="s">
        <v>119</v>
      </c>
      <c r="E582" t="s">
        <v>702</v>
      </c>
      <c r="F582" t="s">
        <v>134</v>
      </c>
      <c r="G582" t="s">
        <v>72</v>
      </c>
      <c r="H582" t="s">
        <v>128</v>
      </c>
      <c r="I582" t="s">
        <v>22</v>
      </c>
      <c r="J582" t="s">
        <v>129</v>
      </c>
      <c r="K582">
        <v>43315.660833333335</v>
      </c>
      <c r="L582">
        <v>43315.739583333336</v>
      </c>
      <c r="M582">
        <v>1.9</v>
      </c>
      <c r="N582">
        <v>0</v>
      </c>
      <c r="O582">
        <v>0</v>
      </c>
      <c r="P582">
        <v>0</v>
      </c>
      <c r="Q582">
        <v>48</v>
      </c>
      <c r="R582">
        <v>0</v>
      </c>
      <c r="S582">
        <v>0</v>
      </c>
      <c r="T582">
        <v>0</v>
      </c>
      <c r="U582">
        <v>91.2</v>
      </c>
    </row>
    <row r="583" spans="1:21" x14ac:dyDescent="0.3">
      <c r="A583">
        <v>4144</v>
      </c>
      <c r="B583">
        <v>1</v>
      </c>
      <c r="C583" t="s">
        <v>78</v>
      </c>
      <c r="D583" t="s">
        <v>91</v>
      </c>
      <c r="E583" t="s">
        <v>703</v>
      </c>
      <c r="F583" t="s">
        <v>130</v>
      </c>
      <c r="G583" t="s">
        <v>72</v>
      </c>
      <c r="H583" t="s">
        <v>128</v>
      </c>
      <c r="I583" t="s">
        <v>22</v>
      </c>
      <c r="J583" t="s">
        <v>129</v>
      </c>
      <c r="K583">
        <v>43315.712905092594</v>
      </c>
      <c r="L583">
        <v>43315.738194444442</v>
      </c>
      <c r="M583">
        <v>0.62</v>
      </c>
      <c r="N583">
        <v>0</v>
      </c>
      <c r="O583">
        <v>0</v>
      </c>
      <c r="P583">
        <v>4</v>
      </c>
      <c r="Q583">
        <v>249</v>
      </c>
      <c r="R583">
        <v>0</v>
      </c>
      <c r="S583">
        <v>0</v>
      </c>
      <c r="T583">
        <v>2.4699999999999998</v>
      </c>
      <c r="U583">
        <v>153.63</v>
      </c>
    </row>
    <row r="584" spans="1:21" x14ac:dyDescent="0.3">
      <c r="A584">
        <v>4147</v>
      </c>
      <c r="B584">
        <v>1</v>
      </c>
      <c r="C584" t="s">
        <v>78</v>
      </c>
      <c r="D584" t="s">
        <v>91</v>
      </c>
      <c r="E584" t="s">
        <v>704</v>
      </c>
      <c r="F584" t="s">
        <v>157</v>
      </c>
      <c r="G584" t="s">
        <v>71</v>
      </c>
      <c r="H584" t="s">
        <v>128</v>
      </c>
      <c r="I584" t="s">
        <v>22</v>
      </c>
      <c r="J584" t="s">
        <v>129</v>
      </c>
      <c r="K584">
        <v>43315.546273148146</v>
      </c>
      <c r="L584">
        <v>43315.741666666669</v>
      </c>
      <c r="M584">
        <v>4.7</v>
      </c>
      <c r="N584">
        <v>0</v>
      </c>
      <c r="O584">
        <v>35</v>
      </c>
      <c r="P584">
        <v>0</v>
      </c>
      <c r="Q584">
        <v>0</v>
      </c>
      <c r="R584">
        <v>0</v>
      </c>
      <c r="S584">
        <v>164.5</v>
      </c>
      <c r="T584">
        <v>0</v>
      </c>
      <c r="U584">
        <v>0</v>
      </c>
    </row>
    <row r="585" spans="1:21" x14ac:dyDescent="0.3">
      <c r="A585">
        <v>4148</v>
      </c>
      <c r="B585">
        <v>1</v>
      </c>
      <c r="C585" t="s">
        <v>78</v>
      </c>
      <c r="D585" t="s">
        <v>102</v>
      </c>
      <c r="E585" t="s">
        <v>705</v>
      </c>
      <c r="F585" t="s">
        <v>130</v>
      </c>
      <c r="G585" t="s">
        <v>72</v>
      </c>
      <c r="H585" t="s">
        <v>128</v>
      </c>
      <c r="I585" t="s">
        <v>22</v>
      </c>
      <c r="J585" t="s">
        <v>129</v>
      </c>
      <c r="K585">
        <v>43315.706018518518</v>
      </c>
      <c r="L585">
        <v>43315.749305555553</v>
      </c>
      <c r="M585">
        <v>1.05</v>
      </c>
      <c r="N585">
        <v>0</v>
      </c>
      <c r="O585">
        <v>0</v>
      </c>
      <c r="P585">
        <v>0</v>
      </c>
      <c r="Q585">
        <v>145</v>
      </c>
      <c r="R585">
        <v>0</v>
      </c>
      <c r="S585">
        <v>0</v>
      </c>
      <c r="T585">
        <v>0</v>
      </c>
      <c r="U585">
        <v>152.25</v>
      </c>
    </row>
    <row r="586" spans="1:21" x14ac:dyDescent="0.3">
      <c r="A586">
        <v>4153</v>
      </c>
      <c r="B586">
        <v>1</v>
      </c>
      <c r="C586" t="s">
        <v>79</v>
      </c>
      <c r="D586" t="s">
        <v>111</v>
      </c>
      <c r="E586" t="s">
        <v>706</v>
      </c>
      <c r="F586" t="s">
        <v>143</v>
      </c>
      <c r="G586" t="s">
        <v>72</v>
      </c>
      <c r="H586" t="s">
        <v>128</v>
      </c>
      <c r="I586" t="s">
        <v>22</v>
      </c>
      <c r="J586" t="s">
        <v>129</v>
      </c>
      <c r="K586">
        <v>43315.615717592591</v>
      </c>
      <c r="L586">
        <v>43315.747916666667</v>
      </c>
      <c r="M586">
        <v>3.18</v>
      </c>
      <c r="N586">
        <v>0</v>
      </c>
      <c r="O586">
        <v>0</v>
      </c>
      <c r="P586">
        <v>2</v>
      </c>
      <c r="Q586">
        <v>226</v>
      </c>
      <c r="R586">
        <v>0</v>
      </c>
      <c r="S586">
        <v>0</v>
      </c>
      <c r="T586">
        <v>6.37</v>
      </c>
      <c r="U586">
        <v>719.3599999999999</v>
      </c>
    </row>
    <row r="587" spans="1:21" x14ac:dyDescent="0.3">
      <c r="A587">
        <v>4154</v>
      </c>
      <c r="B587">
        <v>1</v>
      </c>
      <c r="C587" t="s">
        <v>79</v>
      </c>
      <c r="D587" t="s">
        <v>119</v>
      </c>
      <c r="E587" t="s">
        <v>707</v>
      </c>
      <c r="F587" t="s">
        <v>130</v>
      </c>
      <c r="G587" t="s">
        <v>72</v>
      </c>
      <c r="H587" t="s">
        <v>128</v>
      </c>
      <c r="I587" t="s">
        <v>22</v>
      </c>
      <c r="J587" t="s">
        <v>129</v>
      </c>
      <c r="K587">
        <v>43315.771944444445</v>
      </c>
      <c r="L587">
        <v>43315.77847222222</v>
      </c>
      <c r="M587">
        <v>0.17</v>
      </c>
      <c r="N587">
        <v>0</v>
      </c>
      <c r="O587">
        <v>1117</v>
      </c>
      <c r="P587">
        <v>0</v>
      </c>
      <c r="Q587">
        <v>160</v>
      </c>
      <c r="R587">
        <v>0</v>
      </c>
      <c r="S587">
        <v>186.54</v>
      </c>
      <c r="T587">
        <v>0</v>
      </c>
      <c r="U587">
        <v>26.72</v>
      </c>
    </row>
    <row r="588" spans="1:21" x14ac:dyDescent="0.3">
      <c r="A588">
        <v>4156</v>
      </c>
      <c r="B588">
        <v>1</v>
      </c>
      <c r="C588" t="s">
        <v>78</v>
      </c>
      <c r="D588" t="s">
        <v>104</v>
      </c>
      <c r="E588" t="s">
        <v>213</v>
      </c>
      <c r="F588" t="s">
        <v>149</v>
      </c>
      <c r="G588" t="s">
        <v>71</v>
      </c>
      <c r="H588" t="s">
        <v>128</v>
      </c>
      <c r="I588" t="s">
        <v>22</v>
      </c>
      <c r="J588" t="s">
        <v>129</v>
      </c>
      <c r="K588">
        <v>43315.778877314813</v>
      </c>
      <c r="L588">
        <v>43315.805555555555</v>
      </c>
      <c r="M588">
        <v>0.65</v>
      </c>
      <c r="N588">
        <v>0</v>
      </c>
      <c r="O588">
        <v>41</v>
      </c>
      <c r="P588">
        <v>0</v>
      </c>
      <c r="Q588">
        <v>0</v>
      </c>
      <c r="R588">
        <v>0</v>
      </c>
      <c r="S588">
        <v>26.650000000000002</v>
      </c>
      <c r="T588">
        <v>0</v>
      </c>
      <c r="U588">
        <v>0</v>
      </c>
    </row>
    <row r="589" spans="1:21" x14ac:dyDescent="0.3">
      <c r="A589">
        <v>4157</v>
      </c>
      <c r="B589">
        <v>1</v>
      </c>
      <c r="C589" t="s">
        <v>78</v>
      </c>
      <c r="D589" t="s">
        <v>88</v>
      </c>
      <c r="E589" t="s">
        <v>499</v>
      </c>
      <c r="F589" t="s">
        <v>147</v>
      </c>
      <c r="G589" t="s">
        <v>71</v>
      </c>
      <c r="H589" t="s">
        <v>128</v>
      </c>
      <c r="I589" t="s">
        <v>22</v>
      </c>
      <c r="J589" t="s">
        <v>129</v>
      </c>
      <c r="K589">
        <v>43316.126087962963</v>
      </c>
      <c r="L589">
        <v>43316.145833333336</v>
      </c>
      <c r="M589">
        <v>0.48000000000000004</v>
      </c>
      <c r="N589">
        <v>0</v>
      </c>
      <c r="O589">
        <v>57</v>
      </c>
      <c r="P589">
        <v>0</v>
      </c>
      <c r="Q589">
        <v>0</v>
      </c>
      <c r="R589">
        <v>0</v>
      </c>
      <c r="S589">
        <v>27.53</v>
      </c>
      <c r="T589">
        <v>0</v>
      </c>
      <c r="U589">
        <v>0</v>
      </c>
    </row>
    <row r="590" spans="1:21" x14ac:dyDescent="0.3">
      <c r="A590">
        <v>4162</v>
      </c>
      <c r="B590">
        <v>1</v>
      </c>
      <c r="C590" t="s">
        <v>78</v>
      </c>
      <c r="D590" t="s">
        <v>126</v>
      </c>
      <c r="E590" t="s">
        <v>708</v>
      </c>
      <c r="F590" t="s">
        <v>149</v>
      </c>
      <c r="G590" t="s">
        <v>71</v>
      </c>
      <c r="H590" t="s">
        <v>128</v>
      </c>
      <c r="I590" t="s">
        <v>22</v>
      </c>
      <c r="J590" t="s">
        <v>129</v>
      </c>
      <c r="K590">
        <v>43315.69902777778</v>
      </c>
      <c r="L590">
        <v>43315.768750000003</v>
      </c>
      <c r="M590">
        <v>1.6800000000000002</v>
      </c>
      <c r="N590">
        <v>0</v>
      </c>
      <c r="O590">
        <v>82</v>
      </c>
      <c r="P590">
        <v>0</v>
      </c>
      <c r="Q590">
        <v>0</v>
      </c>
      <c r="R590">
        <v>0</v>
      </c>
      <c r="S590">
        <v>138.01</v>
      </c>
      <c r="T590">
        <v>0</v>
      </c>
      <c r="U590">
        <v>0</v>
      </c>
    </row>
    <row r="591" spans="1:21" x14ac:dyDescent="0.3">
      <c r="A591">
        <v>4163</v>
      </c>
      <c r="B591">
        <v>1</v>
      </c>
      <c r="C591" t="s">
        <v>79</v>
      </c>
      <c r="D591" t="s">
        <v>114</v>
      </c>
      <c r="E591" t="s">
        <v>264</v>
      </c>
      <c r="F591" t="s">
        <v>130</v>
      </c>
      <c r="G591" t="s">
        <v>72</v>
      </c>
      <c r="H591" t="s">
        <v>128</v>
      </c>
      <c r="I591" t="s">
        <v>22</v>
      </c>
      <c r="J591" t="s">
        <v>129</v>
      </c>
      <c r="K591">
        <v>43315.837858796294</v>
      </c>
      <c r="L591">
        <v>43315.849317129629</v>
      </c>
      <c r="M591">
        <v>0.28000000000000008</v>
      </c>
      <c r="N591">
        <v>0</v>
      </c>
      <c r="O591">
        <v>0</v>
      </c>
      <c r="P591">
        <v>0</v>
      </c>
      <c r="Q591">
        <v>461</v>
      </c>
      <c r="R591">
        <v>0</v>
      </c>
      <c r="S591">
        <v>0</v>
      </c>
      <c r="T591">
        <v>0</v>
      </c>
      <c r="U591">
        <v>130.46</v>
      </c>
    </row>
    <row r="592" spans="1:21" x14ac:dyDescent="0.3">
      <c r="A592">
        <v>4166</v>
      </c>
      <c r="B592">
        <v>1</v>
      </c>
      <c r="C592" t="s">
        <v>79</v>
      </c>
      <c r="D592" t="s">
        <v>123</v>
      </c>
      <c r="E592" t="s">
        <v>709</v>
      </c>
      <c r="F592" t="s">
        <v>149</v>
      </c>
      <c r="G592" t="s">
        <v>71</v>
      </c>
      <c r="H592" t="s">
        <v>128</v>
      </c>
      <c r="I592" t="s">
        <v>22</v>
      </c>
      <c r="J592" t="s">
        <v>129</v>
      </c>
      <c r="K592">
        <v>43315.445590277777</v>
      </c>
      <c r="L592">
        <v>43315.77847222222</v>
      </c>
      <c r="M592">
        <v>8</v>
      </c>
      <c r="N592">
        <v>0</v>
      </c>
      <c r="O592">
        <v>0</v>
      </c>
      <c r="P592">
        <v>0</v>
      </c>
      <c r="Q592">
        <v>21</v>
      </c>
      <c r="R592">
        <v>0</v>
      </c>
      <c r="S592">
        <v>0</v>
      </c>
      <c r="T592">
        <v>0</v>
      </c>
      <c r="U592">
        <v>168</v>
      </c>
    </row>
    <row r="593" spans="1:21" x14ac:dyDescent="0.3">
      <c r="A593">
        <v>4167</v>
      </c>
      <c r="B593">
        <v>1</v>
      </c>
      <c r="C593" t="s">
        <v>78</v>
      </c>
      <c r="D593" t="s">
        <v>105</v>
      </c>
      <c r="E593" t="s">
        <v>710</v>
      </c>
      <c r="F593" t="s">
        <v>153</v>
      </c>
      <c r="G593" t="s">
        <v>71</v>
      </c>
      <c r="H593" t="s">
        <v>128</v>
      </c>
      <c r="I593" t="s">
        <v>22</v>
      </c>
      <c r="J593" t="s">
        <v>129</v>
      </c>
      <c r="K593">
        <v>43315.626111111109</v>
      </c>
      <c r="L593">
        <v>43315.780555555553</v>
      </c>
      <c r="M593">
        <v>3.72</v>
      </c>
      <c r="N593">
        <v>0</v>
      </c>
      <c r="O593">
        <v>1608</v>
      </c>
      <c r="P593">
        <v>0</v>
      </c>
      <c r="Q593">
        <v>182</v>
      </c>
      <c r="R593">
        <v>0</v>
      </c>
      <c r="S593">
        <v>5976.94</v>
      </c>
      <c r="T593">
        <v>0</v>
      </c>
      <c r="U593">
        <v>676.49</v>
      </c>
    </row>
    <row r="594" spans="1:21" x14ac:dyDescent="0.3">
      <c r="A594">
        <v>4168</v>
      </c>
      <c r="B594">
        <v>1</v>
      </c>
      <c r="C594" t="s">
        <v>78</v>
      </c>
      <c r="D594" t="s">
        <v>91</v>
      </c>
      <c r="E594" t="s">
        <v>530</v>
      </c>
      <c r="F594" t="s">
        <v>142</v>
      </c>
      <c r="G594" t="s">
        <v>71</v>
      </c>
      <c r="H594" t="s">
        <v>128</v>
      </c>
      <c r="I594" t="s">
        <v>22</v>
      </c>
      <c r="J594" t="s">
        <v>129</v>
      </c>
      <c r="K594">
        <v>43315.653912037036</v>
      </c>
      <c r="L594">
        <v>43315.779861111114</v>
      </c>
      <c r="M594">
        <v>3.03</v>
      </c>
      <c r="N594">
        <v>0</v>
      </c>
      <c r="O594">
        <v>57</v>
      </c>
      <c r="P594">
        <v>0</v>
      </c>
      <c r="Q594">
        <v>7</v>
      </c>
      <c r="R594">
        <v>0</v>
      </c>
      <c r="S594">
        <v>172.88000000000002</v>
      </c>
      <c r="T594">
        <v>0</v>
      </c>
      <c r="U594">
        <v>21.23</v>
      </c>
    </row>
    <row r="595" spans="1:21" x14ac:dyDescent="0.3">
      <c r="A595">
        <v>4169</v>
      </c>
      <c r="B595">
        <v>1</v>
      </c>
      <c r="C595" t="s">
        <v>79</v>
      </c>
      <c r="D595" t="s">
        <v>108</v>
      </c>
      <c r="E595" t="s">
        <v>711</v>
      </c>
      <c r="F595" t="s">
        <v>134</v>
      </c>
      <c r="G595" t="s">
        <v>72</v>
      </c>
      <c r="H595" t="s">
        <v>128</v>
      </c>
      <c r="I595" t="s">
        <v>22</v>
      </c>
      <c r="J595" t="s">
        <v>129</v>
      </c>
      <c r="K595">
        <v>43315.851747685185</v>
      </c>
      <c r="L595">
        <v>43315.897916666669</v>
      </c>
      <c r="M595">
        <v>1.1200000000000001</v>
      </c>
      <c r="N595">
        <v>0</v>
      </c>
      <c r="O595">
        <v>0</v>
      </c>
      <c r="P595">
        <v>0</v>
      </c>
      <c r="Q595">
        <v>78</v>
      </c>
      <c r="R595">
        <v>0</v>
      </c>
      <c r="S595">
        <v>0</v>
      </c>
      <c r="T595">
        <v>0</v>
      </c>
      <c r="U595">
        <v>87.13</v>
      </c>
    </row>
    <row r="596" spans="1:21" x14ac:dyDescent="0.3">
      <c r="A596">
        <v>4170</v>
      </c>
      <c r="B596">
        <v>1</v>
      </c>
      <c r="C596" t="s">
        <v>79</v>
      </c>
      <c r="D596" t="s">
        <v>114</v>
      </c>
      <c r="E596" t="s">
        <v>216</v>
      </c>
      <c r="F596" t="s">
        <v>130</v>
      </c>
      <c r="G596" t="s">
        <v>72</v>
      </c>
      <c r="H596" t="s">
        <v>128</v>
      </c>
      <c r="I596" t="s">
        <v>22</v>
      </c>
      <c r="J596" t="s">
        <v>129</v>
      </c>
      <c r="K596">
        <v>43315.667800925927</v>
      </c>
      <c r="L596">
        <v>43315.786805555559</v>
      </c>
      <c r="M596">
        <v>2.8699999999999997</v>
      </c>
      <c r="N596">
        <v>0</v>
      </c>
      <c r="O596">
        <v>0</v>
      </c>
      <c r="P596">
        <v>0</v>
      </c>
      <c r="Q596">
        <v>356</v>
      </c>
      <c r="R596">
        <v>0</v>
      </c>
      <c r="S596">
        <v>0</v>
      </c>
      <c r="T596">
        <v>0</v>
      </c>
      <c r="U596">
        <v>1020.65</v>
      </c>
    </row>
    <row r="597" spans="1:21" x14ac:dyDescent="0.3">
      <c r="A597">
        <v>4171</v>
      </c>
      <c r="B597">
        <v>1</v>
      </c>
      <c r="C597" t="s">
        <v>79</v>
      </c>
      <c r="D597" t="s">
        <v>109</v>
      </c>
      <c r="E597" t="s">
        <v>712</v>
      </c>
      <c r="F597" t="s">
        <v>149</v>
      </c>
      <c r="G597" t="s">
        <v>71</v>
      </c>
      <c r="H597" t="s">
        <v>128</v>
      </c>
      <c r="I597" t="s">
        <v>22</v>
      </c>
      <c r="J597" t="s">
        <v>129</v>
      </c>
      <c r="K597">
        <v>43315.723356481481</v>
      </c>
      <c r="L597">
        <v>43315.782638888886</v>
      </c>
      <c r="M597">
        <v>1.43</v>
      </c>
      <c r="N597">
        <v>0</v>
      </c>
      <c r="O597">
        <v>0</v>
      </c>
      <c r="P597">
        <v>0</v>
      </c>
      <c r="Q597">
        <v>44</v>
      </c>
      <c r="R597">
        <v>0</v>
      </c>
      <c r="S597">
        <v>0</v>
      </c>
      <c r="T597">
        <v>0</v>
      </c>
      <c r="U597">
        <v>63.05</v>
      </c>
    </row>
    <row r="598" spans="1:21" x14ac:dyDescent="0.3">
      <c r="A598">
        <v>4172</v>
      </c>
      <c r="B598">
        <v>1</v>
      </c>
      <c r="C598" t="s">
        <v>79</v>
      </c>
      <c r="D598" t="s">
        <v>123</v>
      </c>
      <c r="E598" t="s">
        <v>713</v>
      </c>
      <c r="F598" t="s">
        <v>152</v>
      </c>
      <c r="G598" t="s">
        <v>72</v>
      </c>
      <c r="H598" t="s">
        <v>128</v>
      </c>
      <c r="I598" t="s">
        <v>22</v>
      </c>
      <c r="J598" t="s">
        <v>129</v>
      </c>
      <c r="K598">
        <v>43315.775405092594</v>
      </c>
      <c r="L598">
        <v>43315.784722222219</v>
      </c>
      <c r="M598">
        <v>0.23</v>
      </c>
      <c r="N598">
        <v>0</v>
      </c>
      <c r="O598">
        <v>150</v>
      </c>
      <c r="P598">
        <v>0</v>
      </c>
      <c r="Q598">
        <v>0</v>
      </c>
      <c r="R598">
        <v>0</v>
      </c>
      <c r="S598">
        <v>34.949999999999996</v>
      </c>
      <c r="T598">
        <v>0</v>
      </c>
      <c r="U598">
        <v>0</v>
      </c>
    </row>
    <row r="599" spans="1:21" x14ac:dyDescent="0.3">
      <c r="A599">
        <v>4174</v>
      </c>
      <c r="B599">
        <v>1</v>
      </c>
      <c r="C599" t="s">
        <v>79</v>
      </c>
      <c r="D599" t="s">
        <v>111</v>
      </c>
      <c r="E599" t="s">
        <v>714</v>
      </c>
      <c r="F599" t="s">
        <v>134</v>
      </c>
      <c r="G599" t="s">
        <v>72</v>
      </c>
      <c r="H599" t="s">
        <v>128</v>
      </c>
      <c r="I599" t="s">
        <v>22</v>
      </c>
      <c r="J599" t="s">
        <v>129</v>
      </c>
      <c r="K599">
        <v>43315.733761574076</v>
      </c>
      <c r="L599">
        <v>43315.787499999999</v>
      </c>
      <c r="M599">
        <v>1.3</v>
      </c>
      <c r="N599">
        <v>0</v>
      </c>
      <c r="O599">
        <v>0</v>
      </c>
      <c r="P599">
        <v>0</v>
      </c>
      <c r="Q599">
        <v>25</v>
      </c>
      <c r="R599">
        <v>0</v>
      </c>
      <c r="S599">
        <v>0</v>
      </c>
      <c r="T599">
        <v>0</v>
      </c>
      <c r="U599">
        <v>32.5</v>
      </c>
    </row>
    <row r="600" spans="1:21" x14ac:dyDescent="0.3">
      <c r="A600">
        <v>4175</v>
      </c>
      <c r="B600">
        <v>1</v>
      </c>
      <c r="C600" t="s">
        <v>79</v>
      </c>
      <c r="D600" t="s">
        <v>119</v>
      </c>
      <c r="E600" t="s">
        <v>715</v>
      </c>
      <c r="F600" t="s">
        <v>149</v>
      </c>
      <c r="G600" t="s">
        <v>71</v>
      </c>
      <c r="H600" t="s">
        <v>128</v>
      </c>
      <c r="I600" t="s">
        <v>22</v>
      </c>
      <c r="J600" t="s">
        <v>129</v>
      </c>
      <c r="K600">
        <v>43315.754594907405</v>
      </c>
      <c r="L600">
        <v>43315.80972222222</v>
      </c>
      <c r="M600">
        <v>1.33</v>
      </c>
      <c r="N600">
        <v>0</v>
      </c>
      <c r="O600">
        <v>192</v>
      </c>
      <c r="P600">
        <v>0</v>
      </c>
      <c r="Q600">
        <v>0</v>
      </c>
      <c r="R600">
        <v>0</v>
      </c>
      <c r="S600">
        <v>255.94</v>
      </c>
      <c r="T600">
        <v>0</v>
      </c>
      <c r="U600">
        <v>0</v>
      </c>
    </row>
    <row r="601" spans="1:21" x14ac:dyDescent="0.3">
      <c r="A601">
        <v>4178</v>
      </c>
      <c r="B601">
        <v>1</v>
      </c>
      <c r="C601" t="s">
        <v>79</v>
      </c>
      <c r="D601" t="s">
        <v>121</v>
      </c>
      <c r="E601" t="s">
        <v>716</v>
      </c>
      <c r="F601" t="s">
        <v>134</v>
      </c>
      <c r="G601" t="s">
        <v>72</v>
      </c>
      <c r="H601" t="s">
        <v>128</v>
      </c>
      <c r="I601" t="s">
        <v>22</v>
      </c>
      <c r="J601" t="s">
        <v>129</v>
      </c>
      <c r="K601">
        <v>43315.751111111109</v>
      </c>
      <c r="L601">
        <v>43315.790277777778</v>
      </c>
      <c r="M601">
        <v>0.95000000000000007</v>
      </c>
      <c r="N601">
        <v>0</v>
      </c>
      <c r="O601">
        <v>0</v>
      </c>
      <c r="P601">
        <v>0</v>
      </c>
      <c r="Q601">
        <v>4</v>
      </c>
      <c r="R601">
        <v>0</v>
      </c>
      <c r="S601">
        <v>0</v>
      </c>
      <c r="T601">
        <v>0</v>
      </c>
      <c r="U601">
        <v>3.8</v>
      </c>
    </row>
    <row r="602" spans="1:21" x14ac:dyDescent="0.3">
      <c r="A602">
        <v>4179</v>
      </c>
      <c r="B602">
        <v>1</v>
      </c>
      <c r="C602" t="s">
        <v>79</v>
      </c>
      <c r="D602" t="s">
        <v>116</v>
      </c>
      <c r="E602" t="s">
        <v>717</v>
      </c>
      <c r="F602" t="s">
        <v>134</v>
      </c>
      <c r="G602" t="s">
        <v>72</v>
      </c>
      <c r="H602" t="s">
        <v>128</v>
      </c>
      <c r="I602" t="s">
        <v>22</v>
      </c>
      <c r="J602" t="s">
        <v>129</v>
      </c>
      <c r="K602">
        <v>43315.733738425923</v>
      </c>
      <c r="L602">
        <v>43315.792361111111</v>
      </c>
      <c r="M602">
        <v>1.42</v>
      </c>
      <c r="N602">
        <v>0</v>
      </c>
      <c r="O602">
        <v>1</v>
      </c>
      <c r="P602">
        <v>0</v>
      </c>
      <c r="Q602">
        <v>27</v>
      </c>
      <c r="R602">
        <v>0</v>
      </c>
      <c r="S602">
        <v>1.42</v>
      </c>
      <c r="T602">
        <v>0</v>
      </c>
      <c r="U602">
        <v>38.260000000000005</v>
      </c>
    </row>
    <row r="603" spans="1:21" x14ac:dyDescent="0.3">
      <c r="A603">
        <v>4181</v>
      </c>
      <c r="B603">
        <v>1</v>
      </c>
      <c r="C603" t="s">
        <v>79</v>
      </c>
      <c r="D603" t="s">
        <v>117</v>
      </c>
      <c r="E603" t="s">
        <v>368</v>
      </c>
      <c r="F603" t="s">
        <v>148</v>
      </c>
      <c r="G603" t="s">
        <v>71</v>
      </c>
      <c r="H603" t="s">
        <v>128</v>
      </c>
      <c r="I603" t="s">
        <v>22</v>
      </c>
      <c r="J603" t="s">
        <v>129</v>
      </c>
      <c r="K603">
        <v>43315.733761574076</v>
      </c>
      <c r="L603">
        <v>43315.795138888891</v>
      </c>
      <c r="M603">
        <v>1.48</v>
      </c>
      <c r="N603">
        <v>0</v>
      </c>
      <c r="O603">
        <v>0</v>
      </c>
      <c r="P603">
        <v>1</v>
      </c>
      <c r="Q603">
        <v>36</v>
      </c>
      <c r="R603">
        <v>0</v>
      </c>
      <c r="S603">
        <v>0</v>
      </c>
      <c r="T603">
        <v>1.48</v>
      </c>
      <c r="U603">
        <v>53.39</v>
      </c>
    </row>
    <row r="604" spans="1:21" x14ac:dyDescent="0.3">
      <c r="A604">
        <v>4182</v>
      </c>
      <c r="B604">
        <v>1</v>
      </c>
      <c r="C604" t="s">
        <v>79</v>
      </c>
      <c r="D604" t="s">
        <v>113</v>
      </c>
      <c r="E604" t="s">
        <v>718</v>
      </c>
      <c r="F604" t="s">
        <v>130</v>
      </c>
      <c r="G604" t="s">
        <v>72</v>
      </c>
      <c r="H604" t="s">
        <v>128</v>
      </c>
      <c r="I604" t="s">
        <v>22</v>
      </c>
      <c r="J604" t="s">
        <v>129</v>
      </c>
      <c r="K604">
        <v>43315.80667824074</v>
      </c>
      <c r="L604">
        <v>43315.823993055557</v>
      </c>
      <c r="M604">
        <v>0.42000000000000004</v>
      </c>
      <c r="N604">
        <v>0</v>
      </c>
      <c r="O604">
        <v>0</v>
      </c>
      <c r="P604">
        <v>15</v>
      </c>
      <c r="Q604">
        <v>517</v>
      </c>
      <c r="R604">
        <v>0</v>
      </c>
      <c r="S604">
        <v>0</v>
      </c>
      <c r="T604">
        <v>6.26</v>
      </c>
      <c r="U604">
        <v>215.59</v>
      </c>
    </row>
    <row r="605" spans="1:21" x14ac:dyDescent="0.3">
      <c r="A605">
        <v>4183</v>
      </c>
      <c r="B605">
        <v>1</v>
      </c>
      <c r="C605" t="s">
        <v>79</v>
      </c>
      <c r="D605" t="s">
        <v>113</v>
      </c>
      <c r="E605" t="s">
        <v>719</v>
      </c>
      <c r="F605" t="s">
        <v>130</v>
      </c>
      <c r="G605" t="s">
        <v>72</v>
      </c>
      <c r="H605" t="s">
        <v>128</v>
      </c>
      <c r="I605" t="s">
        <v>22</v>
      </c>
      <c r="J605" t="s">
        <v>129</v>
      </c>
      <c r="K605">
        <v>43315.84479166667</v>
      </c>
      <c r="L605">
        <v>43315.865474537037</v>
      </c>
      <c r="M605">
        <v>0.5</v>
      </c>
      <c r="N605">
        <v>0</v>
      </c>
      <c r="O605">
        <v>0</v>
      </c>
      <c r="P605">
        <v>9</v>
      </c>
      <c r="Q605">
        <v>751</v>
      </c>
      <c r="R605">
        <v>0</v>
      </c>
      <c r="S605">
        <v>0</v>
      </c>
      <c r="T605">
        <v>4.5</v>
      </c>
      <c r="U605">
        <v>375.5</v>
      </c>
    </row>
    <row r="606" spans="1:21" x14ac:dyDescent="0.3">
      <c r="A606">
        <v>4186</v>
      </c>
      <c r="B606">
        <v>1</v>
      </c>
      <c r="C606" t="s">
        <v>79</v>
      </c>
      <c r="D606" t="s">
        <v>119</v>
      </c>
      <c r="E606" t="s">
        <v>204</v>
      </c>
      <c r="F606" t="s">
        <v>130</v>
      </c>
      <c r="G606" t="s">
        <v>72</v>
      </c>
      <c r="H606" t="s">
        <v>128</v>
      </c>
      <c r="I606" t="s">
        <v>22</v>
      </c>
      <c r="J606" t="s">
        <v>129</v>
      </c>
      <c r="K606">
        <v>43315.800196759257</v>
      </c>
      <c r="L606">
        <v>43315.831250000003</v>
      </c>
      <c r="M606">
        <v>0.75</v>
      </c>
      <c r="N606">
        <v>0</v>
      </c>
      <c r="O606">
        <v>41</v>
      </c>
      <c r="P606">
        <v>0</v>
      </c>
      <c r="Q606">
        <v>121</v>
      </c>
      <c r="R606">
        <v>0</v>
      </c>
      <c r="S606">
        <v>30.75</v>
      </c>
      <c r="T606">
        <v>0</v>
      </c>
      <c r="U606">
        <v>90.75</v>
      </c>
    </row>
    <row r="607" spans="1:21" x14ac:dyDescent="0.3">
      <c r="A607">
        <v>4187</v>
      </c>
      <c r="B607">
        <v>1</v>
      </c>
      <c r="C607" t="s">
        <v>78</v>
      </c>
      <c r="D607" t="s">
        <v>107</v>
      </c>
      <c r="E607" t="s">
        <v>720</v>
      </c>
      <c r="F607" t="s">
        <v>153</v>
      </c>
      <c r="G607" t="s">
        <v>71</v>
      </c>
      <c r="H607" t="s">
        <v>128</v>
      </c>
      <c r="I607" t="s">
        <v>22</v>
      </c>
      <c r="J607" t="s">
        <v>129</v>
      </c>
      <c r="K607">
        <v>43315.768483796295</v>
      </c>
      <c r="L607">
        <v>43315.801388888889</v>
      </c>
      <c r="M607">
        <v>0.8</v>
      </c>
      <c r="N607">
        <v>0</v>
      </c>
      <c r="O607">
        <v>0</v>
      </c>
      <c r="P607">
        <v>0</v>
      </c>
      <c r="Q607">
        <v>5</v>
      </c>
      <c r="R607">
        <v>0</v>
      </c>
      <c r="S607">
        <v>0</v>
      </c>
      <c r="T607">
        <v>0</v>
      </c>
      <c r="U607">
        <v>4</v>
      </c>
    </row>
    <row r="608" spans="1:21" x14ac:dyDescent="0.3">
      <c r="A608">
        <v>4188</v>
      </c>
      <c r="B608">
        <v>1</v>
      </c>
      <c r="C608" t="s">
        <v>78</v>
      </c>
      <c r="D608" t="s">
        <v>92</v>
      </c>
      <c r="E608" t="s">
        <v>721</v>
      </c>
      <c r="F608" t="s">
        <v>142</v>
      </c>
      <c r="G608" t="s">
        <v>71</v>
      </c>
      <c r="H608" t="s">
        <v>128</v>
      </c>
      <c r="I608" t="s">
        <v>22</v>
      </c>
      <c r="J608" t="s">
        <v>129</v>
      </c>
      <c r="K608">
        <v>43315.535879629628</v>
      </c>
      <c r="L608">
        <v>43315.802777777775</v>
      </c>
      <c r="M608">
        <v>6.42</v>
      </c>
      <c r="N608">
        <v>0</v>
      </c>
      <c r="O608">
        <v>0</v>
      </c>
      <c r="P608">
        <v>1</v>
      </c>
      <c r="Q608">
        <v>16</v>
      </c>
      <c r="R608">
        <v>0</v>
      </c>
      <c r="S608">
        <v>0</v>
      </c>
      <c r="T608">
        <v>6.42</v>
      </c>
      <c r="U608">
        <v>102.66999999999999</v>
      </c>
    </row>
    <row r="609" spans="1:21" x14ac:dyDescent="0.3">
      <c r="A609">
        <v>4189</v>
      </c>
      <c r="B609">
        <v>1</v>
      </c>
      <c r="C609" t="s">
        <v>79</v>
      </c>
      <c r="D609" t="s">
        <v>108</v>
      </c>
      <c r="E609" t="s">
        <v>722</v>
      </c>
      <c r="F609" t="s">
        <v>130</v>
      </c>
      <c r="G609" t="s">
        <v>72</v>
      </c>
      <c r="H609" t="s">
        <v>132</v>
      </c>
      <c r="I609" t="s">
        <v>22</v>
      </c>
      <c r="J609" t="s">
        <v>129</v>
      </c>
      <c r="K609">
        <v>43315.807303240741</v>
      </c>
      <c r="L609">
        <v>43315.808449074073</v>
      </c>
      <c r="M609">
        <v>0.03</v>
      </c>
      <c r="N609">
        <v>0</v>
      </c>
      <c r="O609">
        <v>433</v>
      </c>
      <c r="P609">
        <v>0</v>
      </c>
      <c r="Q609">
        <v>540</v>
      </c>
      <c r="R609">
        <v>0</v>
      </c>
      <c r="S609">
        <v>14.29</v>
      </c>
      <c r="T609">
        <v>0</v>
      </c>
      <c r="U609">
        <v>17.82</v>
      </c>
    </row>
    <row r="610" spans="1:21" x14ac:dyDescent="0.3">
      <c r="A610">
        <v>4193</v>
      </c>
      <c r="B610">
        <v>1</v>
      </c>
      <c r="C610" t="s">
        <v>79</v>
      </c>
      <c r="D610" t="s">
        <v>109</v>
      </c>
      <c r="E610" t="s">
        <v>723</v>
      </c>
      <c r="F610" t="s">
        <v>134</v>
      </c>
      <c r="G610" t="s">
        <v>72</v>
      </c>
      <c r="H610" t="s">
        <v>128</v>
      </c>
      <c r="I610" t="s">
        <v>22</v>
      </c>
      <c r="J610" t="s">
        <v>129</v>
      </c>
      <c r="K610">
        <v>43315.7580787037</v>
      </c>
      <c r="L610">
        <v>43315.810416666667</v>
      </c>
      <c r="M610">
        <v>1.27</v>
      </c>
      <c r="N610">
        <v>0</v>
      </c>
      <c r="O610">
        <v>0</v>
      </c>
      <c r="P610">
        <v>0</v>
      </c>
      <c r="Q610">
        <v>82</v>
      </c>
      <c r="R610">
        <v>0</v>
      </c>
      <c r="S610">
        <v>0</v>
      </c>
      <c r="T610">
        <v>0</v>
      </c>
      <c r="U610">
        <v>103.89</v>
      </c>
    </row>
    <row r="611" spans="1:21" x14ac:dyDescent="0.3">
      <c r="A611">
        <v>4202</v>
      </c>
      <c r="B611">
        <v>1</v>
      </c>
      <c r="C611" t="s">
        <v>79</v>
      </c>
      <c r="D611" t="s">
        <v>114</v>
      </c>
      <c r="E611" t="s">
        <v>724</v>
      </c>
      <c r="F611" t="s">
        <v>151</v>
      </c>
      <c r="G611" t="s">
        <v>71</v>
      </c>
      <c r="H611" t="s">
        <v>128</v>
      </c>
      <c r="I611" t="s">
        <v>22</v>
      </c>
      <c r="J611" t="s">
        <v>129</v>
      </c>
      <c r="K611">
        <v>43315.792361111111</v>
      </c>
      <c r="L611">
        <v>43315.84375</v>
      </c>
      <c r="M611">
        <v>1.23</v>
      </c>
      <c r="N611">
        <v>0</v>
      </c>
      <c r="O611">
        <v>1160</v>
      </c>
      <c r="P611">
        <v>0</v>
      </c>
      <c r="Q611">
        <v>0</v>
      </c>
      <c r="R611">
        <v>0</v>
      </c>
      <c r="S611">
        <v>1430.28</v>
      </c>
      <c r="T611">
        <v>0</v>
      </c>
      <c r="U611">
        <v>0</v>
      </c>
    </row>
    <row r="612" spans="1:21" x14ac:dyDescent="0.3">
      <c r="A612">
        <v>4204</v>
      </c>
      <c r="B612">
        <v>1</v>
      </c>
      <c r="C612" t="s">
        <v>79</v>
      </c>
      <c r="D612" t="s">
        <v>108</v>
      </c>
      <c r="E612" t="s">
        <v>725</v>
      </c>
      <c r="F612" t="s">
        <v>130</v>
      </c>
      <c r="G612" t="s">
        <v>72</v>
      </c>
      <c r="H612" t="s">
        <v>128</v>
      </c>
      <c r="I612" t="s">
        <v>22</v>
      </c>
      <c r="J612" t="s">
        <v>129</v>
      </c>
      <c r="K612">
        <v>43315.82916666667</v>
      </c>
      <c r="L612">
        <v>43315.88758101852</v>
      </c>
      <c r="M612">
        <v>1.4</v>
      </c>
      <c r="N612">
        <v>0</v>
      </c>
      <c r="O612">
        <v>0</v>
      </c>
      <c r="P612">
        <v>0</v>
      </c>
      <c r="Q612">
        <v>1874</v>
      </c>
      <c r="R612">
        <v>0</v>
      </c>
      <c r="S612">
        <v>0</v>
      </c>
      <c r="T612">
        <v>0</v>
      </c>
      <c r="U612">
        <v>2623.6</v>
      </c>
    </row>
    <row r="613" spans="1:21" x14ac:dyDescent="0.3">
      <c r="A613">
        <v>4207</v>
      </c>
      <c r="B613">
        <v>1</v>
      </c>
      <c r="C613" t="s">
        <v>78</v>
      </c>
      <c r="D613" t="s">
        <v>92</v>
      </c>
      <c r="E613" t="s">
        <v>726</v>
      </c>
      <c r="F613" t="s">
        <v>153</v>
      </c>
      <c r="G613" t="s">
        <v>71</v>
      </c>
      <c r="H613" t="s">
        <v>128</v>
      </c>
      <c r="I613" t="s">
        <v>22</v>
      </c>
      <c r="J613" t="s">
        <v>129</v>
      </c>
      <c r="K613">
        <v>43315.733761574076</v>
      </c>
      <c r="L613">
        <v>43315.831250000003</v>
      </c>
      <c r="M613">
        <v>2.3499999999999996</v>
      </c>
      <c r="N613">
        <v>0</v>
      </c>
      <c r="O613">
        <v>28</v>
      </c>
      <c r="P613">
        <v>0</v>
      </c>
      <c r="Q613">
        <v>0</v>
      </c>
      <c r="R613">
        <v>0</v>
      </c>
      <c r="S613">
        <v>65.8</v>
      </c>
      <c r="T613">
        <v>0</v>
      </c>
      <c r="U613">
        <v>0</v>
      </c>
    </row>
    <row r="614" spans="1:21" x14ac:dyDescent="0.3">
      <c r="A614">
        <v>4208</v>
      </c>
      <c r="B614">
        <v>1</v>
      </c>
      <c r="C614" t="s">
        <v>78</v>
      </c>
      <c r="D614" t="s">
        <v>91</v>
      </c>
      <c r="E614" t="s">
        <v>727</v>
      </c>
      <c r="F614" t="s">
        <v>134</v>
      </c>
      <c r="G614" t="s">
        <v>72</v>
      </c>
      <c r="H614" t="s">
        <v>128</v>
      </c>
      <c r="I614" t="s">
        <v>22</v>
      </c>
      <c r="J614" t="s">
        <v>129</v>
      </c>
      <c r="K614">
        <v>43315.678194444445</v>
      </c>
      <c r="L614">
        <v>43315.829861111109</v>
      </c>
      <c r="M614">
        <v>3.65</v>
      </c>
      <c r="N614">
        <v>0</v>
      </c>
      <c r="O614">
        <v>22</v>
      </c>
      <c r="P614">
        <v>0</v>
      </c>
      <c r="Q614">
        <v>3</v>
      </c>
      <c r="R614">
        <v>0</v>
      </c>
      <c r="S614">
        <v>80.3</v>
      </c>
      <c r="T614">
        <v>0</v>
      </c>
      <c r="U614">
        <v>10.950000000000001</v>
      </c>
    </row>
    <row r="615" spans="1:21" x14ac:dyDescent="0.3">
      <c r="A615">
        <v>4210</v>
      </c>
      <c r="B615">
        <v>1</v>
      </c>
      <c r="C615" t="s">
        <v>79</v>
      </c>
      <c r="D615" t="s">
        <v>123</v>
      </c>
      <c r="E615" t="s">
        <v>728</v>
      </c>
      <c r="F615" t="s">
        <v>159</v>
      </c>
      <c r="G615" t="s">
        <v>71</v>
      </c>
      <c r="H615" t="s">
        <v>128</v>
      </c>
      <c r="I615" t="s">
        <v>22</v>
      </c>
      <c r="J615" t="s">
        <v>129</v>
      </c>
      <c r="K615">
        <v>43315.77888888889</v>
      </c>
      <c r="L615">
        <v>43315.833333333336</v>
      </c>
      <c r="M615">
        <v>1.32</v>
      </c>
      <c r="N615">
        <v>0</v>
      </c>
      <c r="O615">
        <v>0</v>
      </c>
      <c r="P615">
        <v>0</v>
      </c>
      <c r="Q615">
        <v>108</v>
      </c>
      <c r="R615">
        <v>0</v>
      </c>
      <c r="S615">
        <v>0</v>
      </c>
      <c r="T615">
        <v>0</v>
      </c>
      <c r="U615">
        <v>142.23999999999998</v>
      </c>
    </row>
    <row r="616" spans="1:21" x14ac:dyDescent="0.3">
      <c r="A616">
        <v>4212</v>
      </c>
      <c r="B616">
        <v>1</v>
      </c>
      <c r="C616" t="s">
        <v>78</v>
      </c>
      <c r="D616" t="s">
        <v>106</v>
      </c>
      <c r="E616" t="s">
        <v>636</v>
      </c>
      <c r="F616" t="s">
        <v>134</v>
      </c>
      <c r="G616" t="s">
        <v>72</v>
      </c>
      <c r="H616" t="s">
        <v>128</v>
      </c>
      <c r="I616" t="s">
        <v>22</v>
      </c>
      <c r="J616" t="s">
        <v>129</v>
      </c>
      <c r="K616">
        <v>43315.806655092594</v>
      </c>
      <c r="L616">
        <v>43315.836805555555</v>
      </c>
      <c r="M616">
        <v>0.73</v>
      </c>
      <c r="N616">
        <v>0</v>
      </c>
      <c r="O616">
        <v>1136</v>
      </c>
      <c r="P616">
        <v>0</v>
      </c>
      <c r="Q616">
        <v>0</v>
      </c>
      <c r="R616">
        <v>0</v>
      </c>
      <c r="S616">
        <v>832.69</v>
      </c>
      <c r="T616">
        <v>0</v>
      </c>
      <c r="U616">
        <v>0</v>
      </c>
    </row>
    <row r="617" spans="1:21" x14ac:dyDescent="0.3">
      <c r="A617">
        <v>4213</v>
      </c>
      <c r="B617">
        <v>1</v>
      </c>
      <c r="C617" t="s">
        <v>78</v>
      </c>
      <c r="D617" t="s">
        <v>100</v>
      </c>
      <c r="E617" t="s">
        <v>729</v>
      </c>
      <c r="F617" t="s">
        <v>130</v>
      </c>
      <c r="G617" t="s">
        <v>72</v>
      </c>
      <c r="H617" t="s">
        <v>128</v>
      </c>
      <c r="I617" t="s">
        <v>22</v>
      </c>
      <c r="J617" t="s">
        <v>129</v>
      </c>
      <c r="K617">
        <v>43315.928101851852</v>
      </c>
      <c r="L617">
        <v>43315.961111111108</v>
      </c>
      <c r="M617">
        <v>0.8</v>
      </c>
      <c r="N617">
        <v>0</v>
      </c>
      <c r="O617">
        <v>0</v>
      </c>
      <c r="P617">
        <v>1</v>
      </c>
      <c r="Q617">
        <v>1158</v>
      </c>
      <c r="R617">
        <v>0</v>
      </c>
      <c r="S617">
        <v>0</v>
      </c>
      <c r="T617">
        <v>0.8</v>
      </c>
      <c r="U617">
        <v>926.4</v>
      </c>
    </row>
    <row r="618" spans="1:21" x14ac:dyDescent="0.3">
      <c r="A618">
        <v>4214</v>
      </c>
      <c r="B618">
        <v>1</v>
      </c>
      <c r="C618" t="s">
        <v>79</v>
      </c>
      <c r="D618" t="s">
        <v>109</v>
      </c>
      <c r="E618" t="s">
        <v>730</v>
      </c>
      <c r="F618" t="s">
        <v>130</v>
      </c>
      <c r="G618" t="s">
        <v>72</v>
      </c>
      <c r="H618" t="s">
        <v>132</v>
      </c>
      <c r="I618" t="s">
        <v>22</v>
      </c>
      <c r="J618" t="s">
        <v>129</v>
      </c>
      <c r="K618">
        <v>43315.837812500002</v>
      </c>
      <c r="L618">
        <v>43315.839826388888</v>
      </c>
      <c r="M618">
        <v>0.05</v>
      </c>
      <c r="N618">
        <v>4</v>
      </c>
      <c r="O618">
        <v>1293</v>
      </c>
      <c r="P618">
        <v>87</v>
      </c>
      <c r="Q618">
        <v>3806</v>
      </c>
      <c r="R618">
        <v>0.2</v>
      </c>
      <c r="S618">
        <v>64.649999999999991</v>
      </c>
      <c r="T618">
        <v>4.3499999999999996</v>
      </c>
      <c r="U618">
        <v>190.3</v>
      </c>
    </row>
    <row r="619" spans="1:21" x14ac:dyDescent="0.3">
      <c r="A619">
        <v>4217</v>
      </c>
      <c r="B619">
        <v>1</v>
      </c>
      <c r="C619" t="s">
        <v>78</v>
      </c>
      <c r="D619" t="s">
        <v>101</v>
      </c>
      <c r="E619" t="s">
        <v>731</v>
      </c>
      <c r="F619" t="s">
        <v>130</v>
      </c>
      <c r="G619" t="s">
        <v>72</v>
      </c>
      <c r="H619" t="s">
        <v>132</v>
      </c>
      <c r="I619" t="s">
        <v>22</v>
      </c>
      <c r="J619" t="s">
        <v>129</v>
      </c>
      <c r="K619">
        <v>43315.858668981484</v>
      </c>
      <c r="L619">
        <v>43315.86041666667</v>
      </c>
      <c r="M619">
        <v>0.05</v>
      </c>
      <c r="N619">
        <v>0</v>
      </c>
      <c r="O619">
        <v>0</v>
      </c>
      <c r="P619">
        <v>10</v>
      </c>
      <c r="Q619">
        <v>987</v>
      </c>
      <c r="R619">
        <v>0</v>
      </c>
      <c r="S619">
        <v>0</v>
      </c>
      <c r="T619">
        <v>0.5</v>
      </c>
      <c r="U619">
        <v>49.349999999999994</v>
      </c>
    </row>
    <row r="620" spans="1:21" x14ac:dyDescent="0.3">
      <c r="A620">
        <v>4218</v>
      </c>
      <c r="B620">
        <v>1</v>
      </c>
      <c r="C620" t="s">
        <v>79</v>
      </c>
      <c r="D620" t="s">
        <v>109</v>
      </c>
      <c r="E620" t="s">
        <v>730</v>
      </c>
      <c r="F620" t="s">
        <v>130</v>
      </c>
      <c r="G620" t="s">
        <v>72</v>
      </c>
      <c r="H620" t="s">
        <v>128</v>
      </c>
      <c r="I620" t="s">
        <v>22</v>
      </c>
      <c r="J620" t="s">
        <v>129</v>
      </c>
      <c r="K620">
        <v>43315.841435185182</v>
      </c>
      <c r="L620">
        <v>43315.849733796298</v>
      </c>
      <c r="M620">
        <v>0.2</v>
      </c>
      <c r="N620">
        <v>4</v>
      </c>
      <c r="O620">
        <v>1293</v>
      </c>
      <c r="P620">
        <v>87</v>
      </c>
      <c r="Q620">
        <v>3806</v>
      </c>
      <c r="R620">
        <v>0.8</v>
      </c>
      <c r="S620">
        <v>258.60000000000002</v>
      </c>
      <c r="T620">
        <v>17.399999999999999</v>
      </c>
      <c r="U620">
        <v>761.2</v>
      </c>
    </row>
    <row r="621" spans="1:21" x14ac:dyDescent="0.3">
      <c r="A621">
        <v>4219</v>
      </c>
      <c r="B621">
        <v>1</v>
      </c>
      <c r="C621" t="s">
        <v>79</v>
      </c>
      <c r="D621" t="s">
        <v>109</v>
      </c>
      <c r="E621" t="s">
        <v>730</v>
      </c>
      <c r="F621" t="s">
        <v>130</v>
      </c>
      <c r="G621" t="s">
        <v>72</v>
      </c>
      <c r="H621" t="s">
        <v>128</v>
      </c>
      <c r="I621" t="s">
        <v>22</v>
      </c>
      <c r="J621" t="s">
        <v>129</v>
      </c>
      <c r="K621">
        <v>43315.842094907406</v>
      </c>
      <c r="L621">
        <v>43315.847974537035</v>
      </c>
      <c r="M621">
        <v>0.15000000000000002</v>
      </c>
      <c r="N621">
        <v>4</v>
      </c>
      <c r="O621">
        <v>1293</v>
      </c>
      <c r="P621">
        <v>87</v>
      </c>
      <c r="Q621">
        <v>3806</v>
      </c>
      <c r="R621">
        <v>0.6</v>
      </c>
      <c r="S621">
        <v>193.95000000000002</v>
      </c>
      <c r="T621">
        <v>13.05</v>
      </c>
      <c r="U621">
        <v>570.9</v>
      </c>
    </row>
    <row r="622" spans="1:21" x14ac:dyDescent="0.3">
      <c r="A622">
        <v>4221</v>
      </c>
      <c r="B622">
        <v>1</v>
      </c>
      <c r="C622" t="s">
        <v>78</v>
      </c>
      <c r="D622" t="s">
        <v>91</v>
      </c>
      <c r="E622" t="s">
        <v>732</v>
      </c>
      <c r="F622" t="s">
        <v>153</v>
      </c>
      <c r="G622" t="s">
        <v>71</v>
      </c>
      <c r="H622" t="s">
        <v>128</v>
      </c>
      <c r="I622" t="s">
        <v>22</v>
      </c>
      <c r="J622" t="s">
        <v>129</v>
      </c>
      <c r="K622">
        <v>43315.747662037036</v>
      </c>
      <c r="L622">
        <v>43315.84375</v>
      </c>
      <c r="M622">
        <v>2.3199999999999994</v>
      </c>
      <c r="N622">
        <v>0</v>
      </c>
      <c r="O622">
        <v>126</v>
      </c>
      <c r="P622">
        <v>0</v>
      </c>
      <c r="Q622">
        <v>0</v>
      </c>
      <c r="R622">
        <v>0</v>
      </c>
      <c r="S622">
        <v>291.94</v>
      </c>
      <c r="T622">
        <v>0</v>
      </c>
      <c r="U622">
        <v>0</v>
      </c>
    </row>
    <row r="623" spans="1:21" x14ac:dyDescent="0.3">
      <c r="A623">
        <v>4222</v>
      </c>
      <c r="B623">
        <v>1</v>
      </c>
      <c r="C623" t="s">
        <v>79</v>
      </c>
      <c r="D623" t="s">
        <v>116</v>
      </c>
      <c r="E623" t="s">
        <v>733</v>
      </c>
      <c r="F623" t="s">
        <v>130</v>
      </c>
      <c r="G623" t="s">
        <v>72</v>
      </c>
      <c r="H623" t="s">
        <v>128</v>
      </c>
      <c r="I623" t="s">
        <v>22</v>
      </c>
      <c r="J623" t="s">
        <v>129</v>
      </c>
      <c r="K623">
        <v>43315.862164351849</v>
      </c>
      <c r="L623">
        <v>43315.864583333336</v>
      </c>
      <c r="M623">
        <v>7.0000000000000007E-2</v>
      </c>
      <c r="N623">
        <v>1</v>
      </c>
      <c r="O623">
        <v>1027</v>
      </c>
      <c r="P623">
        <v>0</v>
      </c>
      <c r="Q623">
        <v>2</v>
      </c>
      <c r="R623">
        <v>7.0000000000000007E-2</v>
      </c>
      <c r="S623">
        <v>68.81</v>
      </c>
      <c r="T623">
        <v>0</v>
      </c>
      <c r="U623">
        <v>0.13</v>
      </c>
    </row>
    <row r="624" spans="1:21" x14ac:dyDescent="0.3">
      <c r="A624">
        <v>4226</v>
      </c>
      <c r="B624">
        <v>1</v>
      </c>
      <c r="C624" t="s">
        <v>79</v>
      </c>
      <c r="D624" t="s">
        <v>109</v>
      </c>
      <c r="E624" t="s">
        <v>734</v>
      </c>
      <c r="F624" t="s">
        <v>130</v>
      </c>
      <c r="G624" t="s">
        <v>72</v>
      </c>
      <c r="H624" t="s">
        <v>128</v>
      </c>
      <c r="I624" t="s">
        <v>22</v>
      </c>
      <c r="J624" t="s">
        <v>129</v>
      </c>
      <c r="K624">
        <v>43315.862164351849</v>
      </c>
      <c r="L624">
        <v>43315.865428240744</v>
      </c>
      <c r="M624">
        <v>0.08</v>
      </c>
      <c r="N624">
        <v>9</v>
      </c>
      <c r="O624">
        <v>1918</v>
      </c>
      <c r="P624">
        <v>13</v>
      </c>
      <c r="Q624">
        <v>444</v>
      </c>
      <c r="R624">
        <v>0.75</v>
      </c>
      <c r="S624">
        <v>159.19</v>
      </c>
      <c r="T624">
        <v>1.08</v>
      </c>
      <c r="U624">
        <v>36.849999999999994</v>
      </c>
    </row>
    <row r="625" spans="1:21" x14ac:dyDescent="0.3">
      <c r="A625">
        <v>4227</v>
      </c>
      <c r="B625">
        <v>1</v>
      </c>
      <c r="C625" t="s">
        <v>78</v>
      </c>
      <c r="D625" t="s">
        <v>82</v>
      </c>
      <c r="E625" t="s">
        <v>735</v>
      </c>
      <c r="F625" t="s">
        <v>163</v>
      </c>
      <c r="G625" t="s">
        <v>71</v>
      </c>
      <c r="H625" t="s">
        <v>128</v>
      </c>
      <c r="I625" t="s">
        <v>22</v>
      </c>
      <c r="J625" t="s">
        <v>129</v>
      </c>
      <c r="K625">
        <v>43315.744155092594</v>
      </c>
      <c r="L625">
        <v>43315.856249999997</v>
      </c>
      <c r="M625">
        <v>2.7</v>
      </c>
      <c r="N625">
        <v>0</v>
      </c>
      <c r="O625">
        <v>10</v>
      </c>
      <c r="P625">
        <v>0</v>
      </c>
      <c r="Q625">
        <v>0</v>
      </c>
      <c r="R625">
        <v>0</v>
      </c>
      <c r="S625">
        <v>27</v>
      </c>
      <c r="T625">
        <v>0</v>
      </c>
      <c r="U625">
        <v>0</v>
      </c>
    </row>
    <row r="626" spans="1:21" x14ac:dyDescent="0.3">
      <c r="A626">
        <v>4229</v>
      </c>
      <c r="B626">
        <v>1</v>
      </c>
      <c r="C626" t="s">
        <v>78</v>
      </c>
      <c r="D626" t="s">
        <v>107</v>
      </c>
      <c r="E626" t="s">
        <v>736</v>
      </c>
      <c r="F626" t="s">
        <v>127</v>
      </c>
      <c r="G626" t="s">
        <v>72</v>
      </c>
      <c r="H626" t="s">
        <v>132</v>
      </c>
      <c r="I626" t="s">
        <v>22</v>
      </c>
      <c r="J626" t="s">
        <v>129</v>
      </c>
      <c r="K626">
        <v>43315.865636574075</v>
      </c>
      <c r="L626">
        <v>43315.867071759261</v>
      </c>
      <c r="M626">
        <v>0.03</v>
      </c>
      <c r="N626">
        <v>0</v>
      </c>
      <c r="O626">
        <v>0</v>
      </c>
      <c r="P626">
        <v>7</v>
      </c>
      <c r="Q626">
        <v>708</v>
      </c>
      <c r="R626">
        <v>0</v>
      </c>
      <c r="S626">
        <v>0</v>
      </c>
      <c r="T626">
        <v>0.23</v>
      </c>
      <c r="U626">
        <v>23.36</v>
      </c>
    </row>
    <row r="627" spans="1:21" x14ac:dyDescent="0.3">
      <c r="A627">
        <v>4231</v>
      </c>
      <c r="B627">
        <v>1</v>
      </c>
      <c r="C627" t="s">
        <v>78</v>
      </c>
      <c r="D627" t="s">
        <v>95</v>
      </c>
      <c r="E627" t="s">
        <v>737</v>
      </c>
      <c r="F627" t="s">
        <v>146</v>
      </c>
      <c r="G627" t="s">
        <v>71</v>
      </c>
      <c r="H627" t="s">
        <v>128</v>
      </c>
      <c r="I627" t="s">
        <v>22</v>
      </c>
      <c r="J627" t="s">
        <v>129</v>
      </c>
      <c r="K627">
        <v>43315.87259259259</v>
      </c>
      <c r="L627">
        <v>43315.879861111112</v>
      </c>
      <c r="M627">
        <v>0.18</v>
      </c>
      <c r="N627">
        <v>0</v>
      </c>
      <c r="O627">
        <v>0</v>
      </c>
      <c r="P627">
        <v>0</v>
      </c>
      <c r="Q627">
        <v>78</v>
      </c>
      <c r="R627">
        <v>0</v>
      </c>
      <c r="S627">
        <v>0</v>
      </c>
      <c r="T627">
        <v>0</v>
      </c>
      <c r="U627">
        <v>14.27</v>
      </c>
    </row>
    <row r="628" spans="1:21" x14ac:dyDescent="0.3">
      <c r="A628">
        <v>4232</v>
      </c>
      <c r="B628">
        <v>1</v>
      </c>
      <c r="C628" t="s">
        <v>78</v>
      </c>
      <c r="D628" t="s">
        <v>80</v>
      </c>
      <c r="E628" t="s">
        <v>738</v>
      </c>
      <c r="F628" t="s">
        <v>154</v>
      </c>
      <c r="G628" t="s">
        <v>71</v>
      </c>
      <c r="H628" t="s">
        <v>128</v>
      </c>
      <c r="I628" t="s">
        <v>22</v>
      </c>
      <c r="J628" t="s">
        <v>129</v>
      </c>
      <c r="K628">
        <v>43315.872604166667</v>
      </c>
      <c r="L628">
        <v>43315.881944444445</v>
      </c>
      <c r="M628">
        <v>0.23</v>
      </c>
      <c r="N628">
        <v>0</v>
      </c>
      <c r="O628">
        <v>669</v>
      </c>
      <c r="P628">
        <v>0</v>
      </c>
      <c r="Q628">
        <v>0</v>
      </c>
      <c r="R628">
        <v>0</v>
      </c>
      <c r="S628">
        <v>155.88000000000002</v>
      </c>
      <c r="T628">
        <v>0</v>
      </c>
      <c r="U628">
        <v>0</v>
      </c>
    </row>
    <row r="629" spans="1:21" x14ac:dyDescent="0.3">
      <c r="A629">
        <v>4233</v>
      </c>
      <c r="B629">
        <v>1</v>
      </c>
      <c r="C629" t="s">
        <v>79</v>
      </c>
      <c r="D629" t="s">
        <v>114</v>
      </c>
      <c r="E629" t="s">
        <v>739</v>
      </c>
      <c r="F629" t="s">
        <v>149</v>
      </c>
      <c r="G629" t="s">
        <v>71</v>
      </c>
      <c r="H629" t="s">
        <v>128</v>
      </c>
      <c r="I629" t="s">
        <v>22</v>
      </c>
      <c r="J629" t="s">
        <v>129</v>
      </c>
      <c r="K629">
        <v>43315.813194444447</v>
      </c>
      <c r="L629">
        <v>43315.861111111109</v>
      </c>
      <c r="M629">
        <v>1.1499999999999997</v>
      </c>
      <c r="N629">
        <v>0</v>
      </c>
      <c r="O629">
        <v>0</v>
      </c>
      <c r="P629">
        <v>0</v>
      </c>
      <c r="Q629">
        <v>1</v>
      </c>
      <c r="R629">
        <v>0</v>
      </c>
      <c r="S629">
        <v>0</v>
      </c>
      <c r="T629">
        <v>0</v>
      </c>
      <c r="U629">
        <v>1.1499999999999997</v>
      </c>
    </row>
    <row r="630" spans="1:21" x14ac:dyDescent="0.3">
      <c r="A630">
        <v>4235</v>
      </c>
      <c r="B630">
        <v>1</v>
      </c>
      <c r="C630" t="s">
        <v>78</v>
      </c>
      <c r="D630" t="s">
        <v>106</v>
      </c>
      <c r="E630" t="s">
        <v>740</v>
      </c>
      <c r="F630" t="s">
        <v>164</v>
      </c>
      <c r="G630" t="s">
        <v>71</v>
      </c>
      <c r="H630" t="s">
        <v>128</v>
      </c>
      <c r="I630" t="s">
        <v>22</v>
      </c>
      <c r="J630" t="s">
        <v>129</v>
      </c>
      <c r="K630">
        <v>43315.810127314813</v>
      </c>
      <c r="L630">
        <v>43315.864583333336</v>
      </c>
      <c r="M630">
        <v>1.32</v>
      </c>
      <c r="N630">
        <v>0</v>
      </c>
      <c r="O630">
        <v>2</v>
      </c>
      <c r="P630">
        <v>0</v>
      </c>
      <c r="Q630">
        <v>0</v>
      </c>
      <c r="R630">
        <v>0</v>
      </c>
      <c r="S630">
        <v>2.63</v>
      </c>
      <c r="T630">
        <v>0</v>
      </c>
      <c r="U630">
        <v>0</v>
      </c>
    </row>
    <row r="631" spans="1:21" x14ac:dyDescent="0.3">
      <c r="A631">
        <v>4236</v>
      </c>
      <c r="B631">
        <v>1</v>
      </c>
      <c r="C631" t="s">
        <v>79</v>
      </c>
      <c r="D631" t="s">
        <v>118</v>
      </c>
      <c r="E631" t="s">
        <v>741</v>
      </c>
      <c r="F631" t="s">
        <v>134</v>
      </c>
      <c r="G631" t="s">
        <v>72</v>
      </c>
      <c r="H631" t="s">
        <v>128</v>
      </c>
      <c r="I631" t="s">
        <v>22</v>
      </c>
      <c r="J631" t="s">
        <v>129</v>
      </c>
      <c r="K631">
        <v>43315.824999999997</v>
      </c>
      <c r="L631">
        <v>43315.865532407406</v>
      </c>
      <c r="M631">
        <v>0.97</v>
      </c>
      <c r="N631">
        <v>0</v>
      </c>
      <c r="O631">
        <v>0</v>
      </c>
      <c r="P631">
        <v>0</v>
      </c>
      <c r="Q631">
        <v>79</v>
      </c>
      <c r="R631">
        <v>0</v>
      </c>
      <c r="S631">
        <v>0</v>
      </c>
      <c r="T631">
        <v>0</v>
      </c>
      <c r="U631">
        <v>76.39</v>
      </c>
    </row>
    <row r="632" spans="1:21" x14ac:dyDescent="0.3">
      <c r="A632">
        <v>4238</v>
      </c>
      <c r="B632">
        <v>1</v>
      </c>
      <c r="C632" t="s">
        <v>79</v>
      </c>
      <c r="D632" t="s">
        <v>120</v>
      </c>
      <c r="E632" t="s">
        <v>742</v>
      </c>
      <c r="F632" t="s">
        <v>159</v>
      </c>
      <c r="G632" t="s">
        <v>71</v>
      </c>
      <c r="H632" t="s">
        <v>128</v>
      </c>
      <c r="I632" t="s">
        <v>22</v>
      </c>
      <c r="J632" t="s">
        <v>129</v>
      </c>
      <c r="K632">
        <v>43315.8205787037</v>
      </c>
      <c r="L632">
        <v>43315.865972222222</v>
      </c>
      <c r="M632">
        <v>1.1000000000000001</v>
      </c>
      <c r="N632">
        <v>0</v>
      </c>
      <c r="O632">
        <v>347</v>
      </c>
      <c r="P632">
        <v>0</v>
      </c>
      <c r="Q632">
        <v>0</v>
      </c>
      <c r="R632">
        <v>0</v>
      </c>
      <c r="S632">
        <v>381.7</v>
      </c>
      <c r="T632">
        <v>0</v>
      </c>
      <c r="U632">
        <v>0</v>
      </c>
    </row>
    <row r="633" spans="1:21" x14ac:dyDescent="0.3">
      <c r="A633">
        <v>4240</v>
      </c>
      <c r="B633">
        <v>1</v>
      </c>
      <c r="C633" t="s">
        <v>78</v>
      </c>
      <c r="D633" t="s">
        <v>91</v>
      </c>
      <c r="E633" t="s">
        <v>743</v>
      </c>
      <c r="F633" t="s">
        <v>142</v>
      </c>
      <c r="G633" t="s">
        <v>71</v>
      </c>
      <c r="H633" t="s">
        <v>128</v>
      </c>
      <c r="I633" t="s">
        <v>22</v>
      </c>
      <c r="J633" t="s">
        <v>129</v>
      </c>
      <c r="K633">
        <v>43315.771944444445</v>
      </c>
      <c r="L633">
        <v>43315.87222222222</v>
      </c>
      <c r="M633">
        <v>2.42</v>
      </c>
      <c r="N633">
        <v>0</v>
      </c>
      <c r="O633">
        <v>51</v>
      </c>
      <c r="P633">
        <v>0</v>
      </c>
      <c r="Q633">
        <v>0</v>
      </c>
      <c r="R633">
        <v>0</v>
      </c>
      <c r="S633">
        <v>123.27</v>
      </c>
      <c r="T633">
        <v>0</v>
      </c>
      <c r="U633">
        <v>0</v>
      </c>
    </row>
    <row r="634" spans="1:21" x14ac:dyDescent="0.3">
      <c r="A634">
        <v>4241</v>
      </c>
      <c r="B634">
        <v>1</v>
      </c>
      <c r="C634" t="s">
        <v>79</v>
      </c>
      <c r="D634" t="s">
        <v>111</v>
      </c>
      <c r="E634" t="s">
        <v>744</v>
      </c>
      <c r="F634" t="s">
        <v>149</v>
      </c>
      <c r="G634" t="s">
        <v>71</v>
      </c>
      <c r="H634" t="s">
        <v>128</v>
      </c>
      <c r="I634" t="s">
        <v>22</v>
      </c>
      <c r="J634" t="s">
        <v>129</v>
      </c>
      <c r="K634">
        <v>43315.803217592591</v>
      </c>
      <c r="L634">
        <v>43315.873611111114</v>
      </c>
      <c r="M634">
        <v>1.7</v>
      </c>
      <c r="N634">
        <v>0</v>
      </c>
      <c r="O634">
        <v>0</v>
      </c>
      <c r="P634">
        <v>0</v>
      </c>
      <c r="Q634">
        <v>10</v>
      </c>
      <c r="R634">
        <v>0</v>
      </c>
      <c r="S634">
        <v>0</v>
      </c>
      <c r="T634">
        <v>0</v>
      </c>
      <c r="U634">
        <v>17</v>
      </c>
    </row>
    <row r="635" spans="1:21" x14ac:dyDescent="0.3">
      <c r="A635">
        <v>4242</v>
      </c>
      <c r="B635">
        <v>1</v>
      </c>
      <c r="C635" t="s">
        <v>78</v>
      </c>
      <c r="D635" t="s">
        <v>94</v>
      </c>
      <c r="E635" t="s">
        <v>745</v>
      </c>
      <c r="F635" t="s">
        <v>142</v>
      </c>
      <c r="G635" t="s">
        <v>71</v>
      </c>
      <c r="H635" t="s">
        <v>128</v>
      </c>
      <c r="I635" t="s">
        <v>22</v>
      </c>
      <c r="J635" t="s">
        <v>129</v>
      </c>
      <c r="K635">
        <v>43315.837835648148</v>
      </c>
      <c r="L635">
        <v>43315.87777777778</v>
      </c>
      <c r="M635">
        <v>0.97</v>
      </c>
      <c r="N635">
        <v>0</v>
      </c>
      <c r="O635">
        <v>321</v>
      </c>
      <c r="P635">
        <v>0</v>
      </c>
      <c r="Q635">
        <v>0</v>
      </c>
      <c r="R635">
        <v>0</v>
      </c>
      <c r="S635">
        <v>310.41000000000003</v>
      </c>
      <c r="T635">
        <v>0</v>
      </c>
      <c r="U635">
        <v>0</v>
      </c>
    </row>
    <row r="636" spans="1:21" x14ac:dyDescent="0.3">
      <c r="A636">
        <v>4243</v>
      </c>
      <c r="B636">
        <v>1</v>
      </c>
      <c r="C636" t="s">
        <v>78</v>
      </c>
      <c r="D636" t="s">
        <v>125</v>
      </c>
      <c r="E636" t="s">
        <v>746</v>
      </c>
      <c r="F636" t="s">
        <v>150</v>
      </c>
      <c r="G636" t="s">
        <v>71</v>
      </c>
      <c r="H636" t="s">
        <v>128</v>
      </c>
      <c r="I636" t="s">
        <v>22</v>
      </c>
      <c r="J636" t="s">
        <v>129</v>
      </c>
      <c r="K636">
        <v>43315.824016203704</v>
      </c>
      <c r="L636">
        <v>43315.868055555555</v>
      </c>
      <c r="M636">
        <v>1.07</v>
      </c>
      <c r="N636">
        <v>0</v>
      </c>
      <c r="O636">
        <v>82</v>
      </c>
      <c r="P636">
        <v>0</v>
      </c>
      <c r="Q636">
        <v>0</v>
      </c>
      <c r="R636">
        <v>0</v>
      </c>
      <c r="S636">
        <v>87.490000000000009</v>
      </c>
      <c r="T636">
        <v>0</v>
      </c>
      <c r="U636">
        <v>0</v>
      </c>
    </row>
    <row r="637" spans="1:21" x14ac:dyDescent="0.3">
      <c r="A637">
        <v>4245</v>
      </c>
      <c r="B637">
        <v>1</v>
      </c>
      <c r="C637" t="s">
        <v>78</v>
      </c>
      <c r="D637" t="s">
        <v>88</v>
      </c>
      <c r="E637" t="s">
        <v>747</v>
      </c>
      <c r="F637" t="s">
        <v>142</v>
      </c>
      <c r="G637" t="s">
        <v>71</v>
      </c>
      <c r="H637" t="s">
        <v>132</v>
      </c>
      <c r="I637" t="s">
        <v>22</v>
      </c>
      <c r="J637" t="s">
        <v>129</v>
      </c>
      <c r="K637">
        <v>43315.883888888886</v>
      </c>
      <c r="L637">
        <v>43315.884027777778</v>
      </c>
      <c r="M637">
        <v>0.02</v>
      </c>
      <c r="N637">
        <v>0</v>
      </c>
      <c r="O637">
        <v>486</v>
      </c>
      <c r="P637">
        <v>0</v>
      </c>
      <c r="Q637">
        <v>0</v>
      </c>
      <c r="R637">
        <v>0</v>
      </c>
      <c r="S637">
        <v>8.26</v>
      </c>
      <c r="T637">
        <v>0</v>
      </c>
      <c r="U637">
        <v>0</v>
      </c>
    </row>
    <row r="638" spans="1:21" x14ac:dyDescent="0.3">
      <c r="A638">
        <v>4250</v>
      </c>
      <c r="B638">
        <v>1</v>
      </c>
      <c r="C638" t="s">
        <v>79</v>
      </c>
      <c r="D638" t="s">
        <v>111</v>
      </c>
      <c r="E638" t="s">
        <v>748</v>
      </c>
      <c r="F638" t="s">
        <v>149</v>
      </c>
      <c r="G638" t="s">
        <v>71</v>
      </c>
      <c r="H638" t="s">
        <v>128</v>
      </c>
      <c r="I638" t="s">
        <v>22</v>
      </c>
      <c r="J638" t="s">
        <v>129</v>
      </c>
      <c r="K638">
        <v>43315.87604166667</v>
      </c>
      <c r="L638">
        <v>43315.965277777781</v>
      </c>
      <c r="M638">
        <v>2.15</v>
      </c>
      <c r="N638">
        <v>0</v>
      </c>
      <c r="O638">
        <v>0</v>
      </c>
      <c r="P638">
        <v>0</v>
      </c>
      <c r="Q638">
        <v>11</v>
      </c>
      <c r="R638">
        <v>0</v>
      </c>
      <c r="S638">
        <v>0</v>
      </c>
      <c r="T638">
        <v>0</v>
      </c>
      <c r="U638">
        <v>23.650000000000002</v>
      </c>
    </row>
    <row r="639" spans="1:21" x14ac:dyDescent="0.3">
      <c r="A639">
        <v>4251</v>
      </c>
      <c r="B639">
        <v>1</v>
      </c>
      <c r="C639" t="s">
        <v>79</v>
      </c>
      <c r="D639" t="s">
        <v>114</v>
      </c>
      <c r="E639" t="s">
        <v>749</v>
      </c>
      <c r="F639" t="s">
        <v>130</v>
      </c>
      <c r="G639" t="s">
        <v>72</v>
      </c>
      <c r="H639" t="s">
        <v>128</v>
      </c>
      <c r="I639" t="s">
        <v>22</v>
      </c>
      <c r="J639" t="s">
        <v>129</v>
      </c>
      <c r="K639">
        <v>43315.863692129627</v>
      </c>
      <c r="L639">
        <v>43315.886134259257</v>
      </c>
      <c r="M639">
        <v>0.55000000000000004</v>
      </c>
      <c r="N639">
        <v>1</v>
      </c>
      <c r="O639">
        <v>401</v>
      </c>
      <c r="P639">
        <v>0</v>
      </c>
      <c r="Q639">
        <v>1648</v>
      </c>
      <c r="R639">
        <v>0.55000000000000004</v>
      </c>
      <c r="S639">
        <v>220.55</v>
      </c>
      <c r="T639">
        <v>0</v>
      </c>
      <c r="U639">
        <v>906.4</v>
      </c>
    </row>
    <row r="640" spans="1:21" x14ac:dyDescent="0.3">
      <c r="A640">
        <v>4254</v>
      </c>
      <c r="B640">
        <v>1</v>
      </c>
      <c r="C640" t="s">
        <v>79</v>
      </c>
      <c r="D640" t="s">
        <v>119</v>
      </c>
      <c r="E640" t="s">
        <v>750</v>
      </c>
      <c r="F640" t="s">
        <v>163</v>
      </c>
      <c r="G640" t="s">
        <v>71</v>
      </c>
      <c r="H640" t="s">
        <v>128</v>
      </c>
      <c r="I640" t="s">
        <v>22</v>
      </c>
      <c r="J640" t="s">
        <v>129</v>
      </c>
      <c r="K640">
        <v>43315.862210648149</v>
      </c>
      <c r="L640">
        <v>43315.883333333331</v>
      </c>
      <c r="M640">
        <v>0.52</v>
      </c>
      <c r="N640">
        <v>0</v>
      </c>
      <c r="O640">
        <v>2</v>
      </c>
      <c r="P640">
        <v>0</v>
      </c>
      <c r="Q640">
        <v>0</v>
      </c>
      <c r="R640">
        <v>0</v>
      </c>
      <c r="S640">
        <v>1.03</v>
      </c>
      <c r="T640">
        <v>0</v>
      </c>
      <c r="U640">
        <v>0</v>
      </c>
    </row>
    <row r="641" spans="1:21" x14ac:dyDescent="0.3">
      <c r="A641">
        <v>4256</v>
      </c>
      <c r="B641">
        <v>1</v>
      </c>
      <c r="C641" t="s">
        <v>79</v>
      </c>
      <c r="D641" t="s">
        <v>124</v>
      </c>
      <c r="E641" t="s">
        <v>327</v>
      </c>
      <c r="F641" t="s">
        <v>134</v>
      </c>
      <c r="G641" t="s">
        <v>72</v>
      </c>
      <c r="H641" t="s">
        <v>128</v>
      </c>
      <c r="I641" t="s">
        <v>22</v>
      </c>
      <c r="J641" t="s">
        <v>129</v>
      </c>
      <c r="K641">
        <v>43315.834456018521</v>
      </c>
      <c r="L641">
        <v>43315.900694444441</v>
      </c>
      <c r="M641">
        <v>1.6</v>
      </c>
      <c r="N641">
        <v>0</v>
      </c>
      <c r="O641">
        <v>0</v>
      </c>
      <c r="P641">
        <v>0</v>
      </c>
      <c r="Q641">
        <v>95</v>
      </c>
      <c r="R641">
        <v>0</v>
      </c>
      <c r="S641">
        <v>0</v>
      </c>
      <c r="T641">
        <v>0</v>
      </c>
      <c r="U641">
        <v>152</v>
      </c>
    </row>
    <row r="642" spans="1:21" x14ac:dyDescent="0.3">
      <c r="A642">
        <v>4257</v>
      </c>
      <c r="B642">
        <v>1</v>
      </c>
      <c r="C642" t="s">
        <v>79</v>
      </c>
      <c r="D642" t="s">
        <v>113</v>
      </c>
      <c r="E642" t="s">
        <v>751</v>
      </c>
      <c r="F642" t="s">
        <v>134</v>
      </c>
      <c r="G642" t="s">
        <v>72</v>
      </c>
      <c r="H642" t="s">
        <v>128</v>
      </c>
      <c r="I642" t="s">
        <v>22</v>
      </c>
      <c r="J642" t="s">
        <v>129</v>
      </c>
      <c r="K642">
        <v>43315.855196759258</v>
      </c>
      <c r="L642">
        <v>43315.9</v>
      </c>
      <c r="M642">
        <v>1.08</v>
      </c>
      <c r="N642">
        <v>0</v>
      </c>
      <c r="O642">
        <v>0</v>
      </c>
      <c r="P642">
        <v>1</v>
      </c>
      <c r="Q642">
        <v>107</v>
      </c>
      <c r="R642">
        <v>0</v>
      </c>
      <c r="S642">
        <v>0</v>
      </c>
      <c r="T642">
        <v>1.08</v>
      </c>
      <c r="U642">
        <v>115.88</v>
      </c>
    </row>
    <row r="643" spans="1:21" x14ac:dyDescent="0.3">
      <c r="A643">
        <v>4264</v>
      </c>
      <c r="B643">
        <v>1</v>
      </c>
      <c r="C643" t="s">
        <v>78</v>
      </c>
      <c r="D643" t="s">
        <v>95</v>
      </c>
      <c r="E643" t="s">
        <v>752</v>
      </c>
      <c r="F643" t="s">
        <v>142</v>
      </c>
      <c r="G643" t="s">
        <v>71</v>
      </c>
      <c r="H643" t="s">
        <v>128</v>
      </c>
      <c r="I643" t="s">
        <v>22</v>
      </c>
      <c r="J643" t="s">
        <v>129</v>
      </c>
      <c r="K643">
        <v>43315.882962962962</v>
      </c>
      <c r="L643">
        <v>43315.916666666664</v>
      </c>
      <c r="M643">
        <v>0.82000000000000006</v>
      </c>
      <c r="N643">
        <v>0</v>
      </c>
      <c r="O643">
        <v>0</v>
      </c>
      <c r="P643">
        <v>0</v>
      </c>
      <c r="Q643">
        <v>78</v>
      </c>
      <c r="R643">
        <v>0</v>
      </c>
      <c r="S643">
        <v>0</v>
      </c>
      <c r="T643">
        <v>0</v>
      </c>
      <c r="U643">
        <v>63.730000000000004</v>
      </c>
    </row>
    <row r="644" spans="1:21" x14ac:dyDescent="0.3">
      <c r="A644">
        <v>4265</v>
      </c>
      <c r="B644">
        <v>1</v>
      </c>
      <c r="C644" t="s">
        <v>78</v>
      </c>
      <c r="D644" t="s">
        <v>106</v>
      </c>
      <c r="E644" t="s">
        <v>753</v>
      </c>
      <c r="F644" t="s">
        <v>153</v>
      </c>
      <c r="G644" t="s">
        <v>71</v>
      </c>
      <c r="H644" t="s">
        <v>128</v>
      </c>
      <c r="I644" t="s">
        <v>22</v>
      </c>
      <c r="J644" t="s">
        <v>129</v>
      </c>
      <c r="K644">
        <v>43315.872546296298</v>
      </c>
      <c r="L644">
        <v>43315.917361111111</v>
      </c>
      <c r="M644">
        <v>1.08</v>
      </c>
      <c r="N644">
        <v>0</v>
      </c>
      <c r="O644">
        <v>51</v>
      </c>
      <c r="P644">
        <v>0</v>
      </c>
      <c r="Q644">
        <v>0</v>
      </c>
      <c r="R644">
        <v>0</v>
      </c>
      <c r="S644">
        <v>55.230000000000004</v>
      </c>
      <c r="T644">
        <v>0</v>
      </c>
      <c r="U644">
        <v>0</v>
      </c>
    </row>
    <row r="645" spans="1:21" x14ac:dyDescent="0.3">
      <c r="A645">
        <v>4270</v>
      </c>
      <c r="B645">
        <v>1</v>
      </c>
      <c r="C645" t="s">
        <v>79</v>
      </c>
      <c r="D645" t="s">
        <v>113</v>
      </c>
      <c r="E645" t="s">
        <v>754</v>
      </c>
      <c r="F645" t="s">
        <v>134</v>
      </c>
      <c r="G645" t="s">
        <v>72</v>
      </c>
      <c r="H645" t="s">
        <v>128</v>
      </c>
      <c r="I645" t="s">
        <v>22</v>
      </c>
      <c r="J645" t="s">
        <v>129</v>
      </c>
      <c r="K645">
        <v>43315.851747685185</v>
      </c>
      <c r="L645">
        <v>43315.927777777775</v>
      </c>
      <c r="M645">
        <v>1.83</v>
      </c>
      <c r="N645">
        <v>0</v>
      </c>
      <c r="O645">
        <v>0</v>
      </c>
      <c r="P645">
        <v>0</v>
      </c>
      <c r="Q645">
        <v>94</v>
      </c>
      <c r="R645">
        <v>0</v>
      </c>
      <c r="S645">
        <v>0</v>
      </c>
      <c r="T645">
        <v>0</v>
      </c>
      <c r="U645">
        <v>172.3</v>
      </c>
    </row>
    <row r="646" spans="1:21" x14ac:dyDescent="0.3">
      <c r="A646">
        <v>4271</v>
      </c>
      <c r="B646">
        <v>1</v>
      </c>
      <c r="C646" t="s">
        <v>78</v>
      </c>
      <c r="D646" t="s">
        <v>88</v>
      </c>
      <c r="E646" t="s">
        <v>667</v>
      </c>
      <c r="F646" t="s">
        <v>157</v>
      </c>
      <c r="G646" t="s">
        <v>71</v>
      </c>
      <c r="H646" t="s">
        <v>132</v>
      </c>
      <c r="I646" t="s">
        <v>22</v>
      </c>
      <c r="J646" t="s">
        <v>129</v>
      </c>
      <c r="K646">
        <v>43316.008043981485</v>
      </c>
      <c r="L646">
        <v>43316.007638888892</v>
      </c>
      <c r="M646">
        <v>0</v>
      </c>
      <c r="N646">
        <v>0</v>
      </c>
      <c r="O646">
        <v>1115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</row>
    <row r="647" spans="1:21" x14ac:dyDescent="0.3">
      <c r="A647">
        <v>4273</v>
      </c>
      <c r="B647">
        <v>1</v>
      </c>
      <c r="C647" t="s">
        <v>78</v>
      </c>
      <c r="D647" t="s">
        <v>91</v>
      </c>
      <c r="E647" t="s">
        <v>755</v>
      </c>
      <c r="F647" t="s">
        <v>134</v>
      </c>
      <c r="G647" t="s">
        <v>72</v>
      </c>
      <c r="H647" t="s">
        <v>128</v>
      </c>
      <c r="I647" t="s">
        <v>22</v>
      </c>
      <c r="J647" t="s">
        <v>129</v>
      </c>
      <c r="K647">
        <v>43315.688622685186</v>
      </c>
      <c r="L647">
        <v>43315.929861111108</v>
      </c>
      <c r="M647">
        <v>5.8</v>
      </c>
      <c r="N647">
        <v>0</v>
      </c>
      <c r="O647">
        <v>0</v>
      </c>
      <c r="P647">
        <v>0</v>
      </c>
      <c r="Q647">
        <v>27</v>
      </c>
      <c r="R647">
        <v>0</v>
      </c>
      <c r="S647">
        <v>0</v>
      </c>
      <c r="T647">
        <v>0</v>
      </c>
      <c r="U647">
        <v>156.6</v>
      </c>
    </row>
    <row r="648" spans="1:21" x14ac:dyDescent="0.3">
      <c r="A648">
        <v>4274</v>
      </c>
      <c r="B648">
        <v>1</v>
      </c>
      <c r="C648" t="s">
        <v>79</v>
      </c>
      <c r="D648" t="s">
        <v>108</v>
      </c>
      <c r="E648" t="s">
        <v>756</v>
      </c>
      <c r="F648" t="s">
        <v>142</v>
      </c>
      <c r="G648" t="s">
        <v>71</v>
      </c>
      <c r="H648" t="s">
        <v>128</v>
      </c>
      <c r="I648" t="s">
        <v>22</v>
      </c>
      <c r="J648" t="s">
        <v>129</v>
      </c>
      <c r="K648">
        <v>43315.758055555554</v>
      </c>
      <c r="L648">
        <v>43316.027777777781</v>
      </c>
      <c r="M648">
        <v>6.48</v>
      </c>
      <c r="N648">
        <v>0</v>
      </c>
      <c r="O648">
        <v>0</v>
      </c>
      <c r="P648">
        <v>0</v>
      </c>
      <c r="Q648">
        <v>51</v>
      </c>
      <c r="R648">
        <v>0</v>
      </c>
      <c r="S648">
        <v>0</v>
      </c>
      <c r="T648">
        <v>0</v>
      </c>
      <c r="U648">
        <v>330.47999999999996</v>
      </c>
    </row>
    <row r="649" spans="1:21" x14ac:dyDescent="0.3">
      <c r="A649">
        <v>4275</v>
      </c>
      <c r="B649">
        <v>1</v>
      </c>
      <c r="C649" t="s">
        <v>78</v>
      </c>
      <c r="D649" t="s">
        <v>88</v>
      </c>
      <c r="E649" t="s">
        <v>562</v>
      </c>
      <c r="F649" t="s">
        <v>153</v>
      </c>
      <c r="G649" t="s">
        <v>71</v>
      </c>
      <c r="H649" t="s">
        <v>128</v>
      </c>
      <c r="I649" t="s">
        <v>22</v>
      </c>
      <c r="J649" t="s">
        <v>129</v>
      </c>
      <c r="K649">
        <v>43315.98027777778</v>
      </c>
      <c r="L649">
        <v>43315.988194444442</v>
      </c>
      <c r="M649">
        <v>0.2</v>
      </c>
      <c r="N649">
        <v>0</v>
      </c>
      <c r="O649">
        <v>486</v>
      </c>
      <c r="P649">
        <v>0</v>
      </c>
      <c r="Q649">
        <v>0</v>
      </c>
      <c r="R649">
        <v>0</v>
      </c>
      <c r="S649">
        <v>97.2</v>
      </c>
      <c r="T649">
        <v>0</v>
      </c>
      <c r="U649">
        <v>0</v>
      </c>
    </row>
    <row r="650" spans="1:21" x14ac:dyDescent="0.3">
      <c r="A650">
        <v>4277</v>
      </c>
      <c r="B650">
        <v>1</v>
      </c>
      <c r="C650" t="s">
        <v>79</v>
      </c>
      <c r="D650" t="s">
        <v>108</v>
      </c>
      <c r="E650" t="s">
        <v>757</v>
      </c>
      <c r="F650" t="s">
        <v>149</v>
      </c>
      <c r="G650" t="s">
        <v>71</v>
      </c>
      <c r="H650" t="s">
        <v>128</v>
      </c>
      <c r="I650" t="s">
        <v>22</v>
      </c>
      <c r="J650" t="s">
        <v>129</v>
      </c>
      <c r="K650">
        <v>43315.879525462966</v>
      </c>
      <c r="L650">
        <v>43315.936805555553</v>
      </c>
      <c r="M650">
        <v>1.3800000000000001</v>
      </c>
      <c r="N650">
        <v>0</v>
      </c>
      <c r="O650">
        <v>0</v>
      </c>
      <c r="P650">
        <v>0</v>
      </c>
      <c r="Q650">
        <v>4</v>
      </c>
      <c r="R650">
        <v>0</v>
      </c>
      <c r="S650">
        <v>0</v>
      </c>
      <c r="T650">
        <v>0</v>
      </c>
      <c r="U650">
        <v>5.53</v>
      </c>
    </row>
    <row r="651" spans="1:21" x14ac:dyDescent="0.3">
      <c r="A651">
        <v>4278</v>
      </c>
      <c r="B651">
        <v>1</v>
      </c>
      <c r="C651" t="s">
        <v>79</v>
      </c>
      <c r="D651" t="s">
        <v>121</v>
      </c>
      <c r="E651" t="s">
        <v>758</v>
      </c>
      <c r="F651" t="s">
        <v>149</v>
      </c>
      <c r="G651" t="s">
        <v>71</v>
      </c>
      <c r="H651" t="s">
        <v>128</v>
      </c>
      <c r="I651" t="s">
        <v>22</v>
      </c>
      <c r="J651" t="s">
        <v>129</v>
      </c>
      <c r="K651">
        <v>43315.945497685185</v>
      </c>
      <c r="L651">
        <v>43315.949305555558</v>
      </c>
      <c r="M651">
        <v>0.1</v>
      </c>
      <c r="N651">
        <v>0</v>
      </c>
      <c r="O651">
        <v>0</v>
      </c>
      <c r="P651">
        <v>0</v>
      </c>
      <c r="Q651">
        <v>260</v>
      </c>
      <c r="R651">
        <v>0</v>
      </c>
      <c r="S651">
        <v>0</v>
      </c>
      <c r="T651">
        <v>0</v>
      </c>
      <c r="U651">
        <v>26</v>
      </c>
    </row>
    <row r="652" spans="1:21" x14ac:dyDescent="0.3">
      <c r="A652">
        <v>4279</v>
      </c>
      <c r="B652">
        <v>1</v>
      </c>
      <c r="C652" t="s">
        <v>79</v>
      </c>
      <c r="D652" t="s">
        <v>117</v>
      </c>
      <c r="E652" t="s">
        <v>759</v>
      </c>
      <c r="F652" t="s">
        <v>148</v>
      </c>
      <c r="G652" t="s">
        <v>71</v>
      </c>
      <c r="H652" t="s">
        <v>128</v>
      </c>
      <c r="I652" t="s">
        <v>22</v>
      </c>
      <c r="J652" t="s">
        <v>129</v>
      </c>
      <c r="K652">
        <v>43315.855231481481</v>
      </c>
      <c r="L652">
        <v>43315.938888888886</v>
      </c>
      <c r="M652">
        <v>2.02</v>
      </c>
      <c r="N652">
        <v>0</v>
      </c>
      <c r="O652">
        <v>62</v>
      </c>
      <c r="P652">
        <v>0</v>
      </c>
      <c r="Q652">
        <v>0</v>
      </c>
      <c r="R652">
        <v>0</v>
      </c>
      <c r="S652">
        <v>125.05</v>
      </c>
      <c r="T652">
        <v>0</v>
      </c>
      <c r="U652">
        <v>0</v>
      </c>
    </row>
    <row r="653" spans="1:21" x14ac:dyDescent="0.3">
      <c r="A653">
        <v>4280</v>
      </c>
      <c r="B653">
        <v>1</v>
      </c>
      <c r="C653" t="s">
        <v>78</v>
      </c>
      <c r="D653" t="s">
        <v>106</v>
      </c>
      <c r="E653" t="s">
        <v>760</v>
      </c>
      <c r="F653" t="s">
        <v>146</v>
      </c>
      <c r="G653" t="s">
        <v>71</v>
      </c>
      <c r="H653" t="s">
        <v>128</v>
      </c>
      <c r="I653" t="s">
        <v>22</v>
      </c>
      <c r="J653" t="s">
        <v>129</v>
      </c>
      <c r="K653">
        <v>43315.827534722222</v>
      </c>
      <c r="L653">
        <v>43315.944444444445</v>
      </c>
      <c r="M653">
        <v>2.82</v>
      </c>
      <c r="N653">
        <v>0</v>
      </c>
      <c r="O653">
        <v>97</v>
      </c>
      <c r="P653">
        <v>0</v>
      </c>
      <c r="Q653">
        <v>0</v>
      </c>
      <c r="R653">
        <v>0</v>
      </c>
      <c r="S653">
        <v>273.25</v>
      </c>
      <c r="T653">
        <v>0</v>
      </c>
      <c r="U653">
        <v>0</v>
      </c>
    </row>
    <row r="654" spans="1:21" x14ac:dyDescent="0.3">
      <c r="A654">
        <v>4282</v>
      </c>
      <c r="B654">
        <v>1</v>
      </c>
      <c r="C654" t="s">
        <v>78</v>
      </c>
      <c r="D654" t="s">
        <v>91</v>
      </c>
      <c r="E654" t="s">
        <v>555</v>
      </c>
      <c r="F654" t="s">
        <v>153</v>
      </c>
      <c r="G654" t="s">
        <v>71</v>
      </c>
      <c r="H654" t="s">
        <v>128</v>
      </c>
      <c r="I654" t="s">
        <v>22</v>
      </c>
      <c r="J654" t="s">
        <v>129</v>
      </c>
      <c r="K654">
        <v>43315.938530092593</v>
      </c>
      <c r="L654">
        <v>43315.949305555558</v>
      </c>
      <c r="M654">
        <v>0.27</v>
      </c>
      <c r="N654">
        <v>0</v>
      </c>
      <c r="O654">
        <v>0</v>
      </c>
      <c r="P654">
        <v>0</v>
      </c>
      <c r="Q654">
        <v>21</v>
      </c>
      <c r="R654">
        <v>0</v>
      </c>
      <c r="S654">
        <v>0</v>
      </c>
      <c r="T654">
        <v>0</v>
      </c>
      <c r="U654">
        <v>5.6099999999999994</v>
      </c>
    </row>
    <row r="655" spans="1:21" x14ac:dyDescent="0.3">
      <c r="A655">
        <v>4284</v>
      </c>
      <c r="B655">
        <v>1</v>
      </c>
      <c r="C655" t="s">
        <v>79</v>
      </c>
      <c r="D655" t="s">
        <v>109</v>
      </c>
      <c r="E655" t="s">
        <v>761</v>
      </c>
      <c r="F655" t="s">
        <v>130</v>
      </c>
      <c r="G655" t="s">
        <v>72</v>
      </c>
      <c r="H655" t="s">
        <v>128</v>
      </c>
      <c r="I655" t="s">
        <v>22</v>
      </c>
      <c r="J655" t="s">
        <v>129</v>
      </c>
      <c r="K655">
        <v>43315.882974537039</v>
      </c>
      <c r="L655">
        <v>43315.958333333336</v>
      </c>
      <c r="M655">
        <v>1.82</v>
      </c>
      <c r="N655">
        <v>0</v>
      </c>
      <c r="O655">
        <v>0</v>
      </c>
      <c r="P655">
        <v>0</v>
      </c>
      <c r="Q655">
        <v>21</v>
      </c>
      <c r="R655">
        <v>0</v>
      </c>
      <c r="S655">
        <v>0</v>
      </c>
      <c r="T655">
        <v>0</v>
      </c>
      <c r="U655">
        <v>38.160000000000004</v>
      </c>
    </row>
    <row r="656" spans="1:21" x14ac:dyDescent="0.3">
      <c r="A656">
        <v>4285</v>
      </c>
      <c r="B656">
        <v>1</v>
      </c>
      <c r="C656" t="s">
        <v>78</v>
      </c>
      <c r="D656" t="s">
        <v>98</v>
      </c>
      <c r="E656" t="s">
        <v>762</v>
      </c>
      <c r="F656" t="s">
        <v>134</v>
      </c>
      <c r="G656" t="s">
        <v>72</v>
      </c>
      <c r="H656" t="s">
        <v>128</v>
      </c>
      <c r="I656" t="s">
        <v>22</v>
      </c>
      <c r="J656" t="s">
        <v>129</v>
      </c>
      <c r="K656">
        <v>43315.86215277778</v>
      </c>
      <c r="L656">
        <v>43315.956250000003</v>
      </c>
      <c r="M656">
        <v>2.27</v>
      </c>
      <c r="N656">
        <v>0</v>
      </c>
      <c r="O656">
        <v>0</v>
      </c>
      <c r="P656">
        <v>0</v>
      </c>
      <c r="Q656">
        <v>117</v>
      </c>
      <c r="R656">
        <v>0</v>
      </c>
      <c r="S656">
        <v>0</v>
      </c>
      <c r="T656">
        <v>0</v>
      </c>
      <c r="U656">
        <v>265.24</v>
      </c>
    </row>
    <row r="657" spans="1:21" x14ac:dyDescent="0.3">
      <c r="A657">
        <v>4286</v>
      </c>
      <c r="B657">
        <v>1</v>
      </c>
      <c r="C657" t="s">
        <v>79</v>
      </c>
      <c r="D657" t="s">
        <v>116</v>
      </c>
      <c r="E657" t="s">
        <v>763</v>
      </c>
      <c r="F657" t="s">
        <v>146</v>
      </c>
      <c r="G657" t="s">
        <v>71</v>
      </c>
      <c r="H657" t="s">
        <v>128</v>
      </c>
      <c r="I657" t="s">
        <v>22</v>
      </c>
      <c r="J657" t="s">
        <v>129</v>
      </c>
      <c r="K657">
        <v>43315.771967592591</v>
      </c>
      <c r="L657">
        <v>43315.956250000003</v>
      </c>
      <c r="M657">
        <v>4.4300000000000006</v>
      </c>
      <c r="N657">
        <v>0</v>
      </c>
      <c r="O657">
        <v>0</v>
      </c>
      <c r="P657">
        <v>0</v>
      </c>
      <c r="Q657">
        <v>3</v>
      </c>
      <c r="R657">
        <v>0</v>
      </c>
      <c r="S657">
        <v>0</v>
      </c>
      <c r="T657">
        <v>0</v>
      </c>
      <c r="U657">
        <v>13.3</v>
      </c>
    </row>
    <row r="658" spans="1:21" x14ac:dyDescent="0.3">
      <c r="A658">
        <v>4287</v>
      </c>
      <c r="B658">
        <v>1</v>
      </c>
      <c r="C658" t="s">
        <v>79</v>
      </c>
      <c r="D658" t="s">
        <v>111</v>
      </c>
      <c r="E658" t="s">
        <v>764</v>
      </c>
      <c r="F658" t="s">
        <v>134</v>
      </c>
      <c r="G658" t="s">
        <v>72</v>
      </c>
      <c r="H658" t="s">
        <v>128</v>
      </c>
      <c r="I658" t="s">
        <v>22</v>
      </c>
      <c r="J658" t="s">
        <v>129</v>
      </c>
      <c r="K658">
        <v>43315.813622685186</v>
      </c>
      <c r="L658">
        <v>43315.957638888889</v>
      </c>
      <c r="M658">
        <v>3.4699999999999998</v>
      </c>
      <c r="N658">
        <v>0</v>
      </c>
      <c r="O658">
        <v>0</v>
      </c>
      <c r="P658">
        <v>0</v>
      </c>
      <c r="Q658">
        <v>170</v>
      </c>
      <c r="R658">
        <v>0</v>
      </c>
      <c r="S658">
        <v>0</v>
      </c>
      <c r="T658">
        <v>0</v>
      </c>
      <c r="U658">
        <v>589.39</v>
      </c>
    </row>
    <row r="659" spans="1:21" x14ac:dyDescent="0.3">
      <c r="A659">
        <v>4290</v>
      </c>
      <c r="B659">
        <v>1</v>
      </c>
      <c r="C659" t="s">
        <v>78</v>
      </c>
      <c r="D659" t="s">
        <v>94</v>
      </c>
      <c r="E659" t="s">
        <v>765</v>
      </c>
      <c r="F659" t="s">
        <v>142</v>
      </c>
      <c r="G659" t="s">
        <v>71</v>
      </c>
      <c r="H659" t="s">
        <v>128</v>
      </c>
      <c r="I659" t="s">
        <v>22</v>
      </c>
      <c r="J659" t="s">
        <v>129</v>
      </c>
      <c r="K659">
        <v>43315.90730324074</v>
      </c>
      <c r="L659">
        <v>43315.960416666669</v>
      </c>
      <c r="M659">
        <v>1.28</v>
      </c>
      <c r="N659">
        <v>0</v>
      </c>
      <c r="O659">
        <v>82</v>
      </c>
      <c r="P659">
        <v>0</v>
      </c>
      <c r="Q659">
        <v>1</v>
      </c>
      <c r="R659">
        <v>0</v>
      </c>
      <c r="S659">
        <v>105.21000000000001</v>
      </c>
      <c r="T659">
        <v>0</v>
      </c>
      <c r="U659">
        <v>1.28</v>
      </c>
    </row>
    <row r="660" spans="1:21" x14ac:dyDescent="0.3">
      <c r="A660">
        <v>4293</v>
      </c>
      <c r="B660">
        <v>1</v>
      </c>
      <c r="C660" t="s">
        <v>79</v>
      </c>
      <c r="D660" t="s">
        <v>113</v>
      </c>
      <c r="E660" t="s">
        <v>719</v>
      </c>
      <c r="F660" t="s">
        <v>134</v>
      </c>
      <c r="G660" t="s">
        <v>72</v>
      </c>
      <c r="H660" t="s">
        <v>128</v>
      </c>
      <c r="I660" t="s">
        <v>22</v>
      </c>
      <c r="J660" t="s">
        <v>129</v>
      </c>
      <c r="K660">
        <v>43315.955960648149</v>
      </c>
      <c r="L660">
        <v>43315.969166666669</v>
      </c>
      <c r="M660">
        <v>0.32</v>
      </c>
      <c r="N660">
        <v>0</v>
      </c>
      <c r="O660">
        <v>0</v>
      </c>
      <c r="P660">
        <v>9</v>
      </c>
      <c r="Q660">
        <v>751</v>
      </c>
      <c r="R660">
        <v>0</v>
      </c>
      <c r="S660">
        <v>0</v>
      </c>
      <c r="T660">
        <v>2.8499999999999996</v>
      </c>
      <c r="U660">
        <v>238.07</v>
      </c>
    </row>
    <row r="661" spans="1:21" x14ac:dyDescent="0.3">
      <c r="A661">
        <v>4295</v>
      </c>
      <c r="B661">
        <v>1</v>
      </c>
      <c r="C661" t="s">
        <v>78</v>
      </c>
      <c r="D661" t="s">
        <v>88</v>
      </c>
      <c r="E661" t="s">
        <v>766</v>
      </c>
      <c r="F661" t="s">
        <v>130</v>
      </c>
      <c r="G661" t="s">
        <v>72</v>
      </c>
      <c r="H661" t="s">
        <v>128</v>
      </c>
      <c r="I661" t="s">
        <v>22</v>
      </c>
      <c r="J661" t="s">
        <v>129</v>
      </c>
      <c r="K661">
        <v>43315.974293981482</v>
      </c>
      <c r="L661">
        <v>43315.979166666664</v>
      </c>
      <c r="M661">
        <v>0.13</v>
      </c>
      <c r="N661">
        <v>2</v>
      </c>
      <c r="O661">
        <v>6808</v>
      </c>
      <c r="P661">
        <v>0</v>
      </c>
      <c r="Q661">
        <v>0</v>
      </c>
      <c r="R661">
        <v>0.27</v>
      </c>
      <c r="S661">
        <v>905.45999999999992</v>
      </c>
      <c r="T661">
        <v>0</v>
      </c>
      <c r="U661">
        <v>0</v>
      </c>
    </row>
    <row r="662" spans="1:21" x14ac:dyDescent="0.3">
      <c r="A662">
        <v>4296</v>
      </c>
      <c r="B662">
        <v>1</v>
      </c>
      <c r="C662" t="s">
        <v>78</v>
      </c>
      <c r="D662" t="s">
        <v>106</v>
      </c>
      <c r="E662" t="s">
        <v>767</v>
      </c>
      <c r="F662" t="s">
        <v>142</v>
      </c>
      <c r="G662" t="s">
        <v>71</v>
      </c>
      <c r="H662" t="s">
        <v>128</v>
      </c>
      <c r="I662" t="s">
        <v>22</v>
      </c>
      <c r="J662" t="s">
        <v>129</v>
      </c>
      <c r="K662">
        <v>43315.820601851854</v>
      </c>
      <c r="L662">
        <v>43315.979166666664</v>
      </c>
      <c r="M662">
        <v>3.82</v>
      </c>
      <c r="N662">
        <v>0</v>
      </c>
      <c r="O662">
        <v>0</v>
      </c>
      <c r="P662">
        <v>0</v>
      </c>
      <c r="Q662">
        <v>2</v>
      </c>
      <c r="R662">
        <v>0</v>
      </c>
      <c r="S662">
        <v>0</v>
      </c>
      <c r="T662">
        <v>0</v>
      </c>
      <c r="U662">
        <v>7.63</v>
      </c>
    </row>
    <row r="663" spans="1:21" x14ac:dyDescent="0.3">
      <c r="A663">
        <v>4298</v>
      </c>
      <c r="B663">
        <v>1</v>
      </c>
      <c r="C663" t="s">
        <v>79</v>
      </c>
      <c r="D663" t="s">
        <v>114</v>
      </c>
      <c r="E663" t="s">
        <v>290</v>
      </c>
      <c r="F663" t="s">
        <v>134</v>
      </c>
      <c r="G663" t="s">
        <v>72</v>
      </c>
      <c r="H663" t="s">
        <v>128</v>
      </c>
      <c r="I663" t="s">
        <v>22</v>
      </c>
      <c r="J663" t="s">
        <v>129</v>
      </c>
      <c r="K663">
        <v>43315.879525462966</v>
      </c>
      <c r="L663">
        <v>43315.986111111109</v>
      </c>
      <c r="M663">
        <v>2.57</v>
      </c>
      <c r="N663">
        <v>0</v>
      </c>
      <c r="O663">
        <v>0</v>
      </c>
      <c r="P663">
        <v>0</v>
      </c>
      <c r="Q663">
        <v>1609</v>
      </c>
      <c r="R663">
        <v>0</v>
      </c>
      <c r="S663">
        <v>0</v>
      </c>
      <c r="T663">
        <v>0</v>
      </c>
      <c r="U663">
        <v>4130.3</v>
      </c>
    </row>
    <row r="664" spans="1:21" x14ac:dyDescent="0.3">
      <c r="A664">
        <v>4299</v>
      </c>
      <c r="B664">
        <v>1</v>
      </c>
      <c r="C664" t="s">
        <v>78</v>
      </c>
      <c r="D664" t="s">
        <v>95</v>
      </c>
      <c r="E664" t="s">
        <v>768</v>
      </c>
      <c r="F664" t="s">
        <v>134</v>
      </c>
      <c r="G664" t="s">
        <v>72</v>
      </c>
      <c r="H664" t="s">
        <v>128</v>
      </c>
      <c r="I664" t="s">
        <v>22</v>
      </c>
      <c r="J664" t="s">
        <v>129</v>
      </c>
      <c r="K664">
        <v>43315.889930555553</v>
      </c>
      <c r="L664">
        <v>43315.98541666667</v>
      </c>
      <c r="M664">
        <v>2.2999999999999998</v>
      </c>
      <c r="N664">
        <v>0</v>
      </c>
      <c r="O664">
        <v>0</v>
      </c>
      <c r="P664">
        <v>0</v>
      </c>
      <c r="Q664">
        <v>78</v>
      </c>
      <c r="R664">
        <v>0</v>
      </c>
      <c r="S664">
        <v>0</v>
      </c>
      <c r="T664">
        <v>0</v>
      </c>
      <c r="U664">
        <v>179.4</v>
      </c>
    </row>
    <row r="665" spans="1:21" x14ac:dyDescent="0.3">
      <c r="A665">
        <v>4300</v>
      </c>
      <c r="B665">
        <v>1</v>
      </c>
      <c r="C665" t="s">
        <v>79</v>
      </c>
      <c r="D665" t="s">
        <v>109</v>
      </c>
      <c r="E665" t="s">
        <v>769</v>
      </c>
      <c r="F665" t="s">
        <v>144</v>
      </c>
      <c r="G665" t="s">
        <v>72</v>
      </c>
      <c r="H665" t="s">
        <v>128</v>
      </c>
      <c r="I665" t="s">
        <v>22</v>
      </c>
      <c r="J665" t="s">
        <v>129</v>
      </c>
      <c r="K665">
        <v>43315.903807870367</v>
      </c>
      <c r="L665">
        <v>43315.986111111109</v>
      </c>
      <c r="M665">
        <v>1.98</v>
      </c>
      <c r="N665">
        <v>0</v>
      </c>
      <c r="O665">
        <v>0</v>
      </c>
      <c r="P665">
        <v>4</v>
      </c>
      <c r="Q665">
        <v>40</v>
      </c>
      <c r="R665">
        <v>0</v>
      </c>
      <c r="S665">
        <v>0</v>
      </c>
      <c r="T665">
        <v>7.9300000000000006</v>
      </c>
      <c r="U665">
        <v>79.319999999999993</v>
      </c>
    </row>
    <row r="666" spans="1:21" x14ac:dyDescent="0.3">
      <c r="A666">
        <v>4301</v>
      </c>
      <c r="B666">
        <v>1</v>
      </c>
      <c r="C666" t="s">
        <v>79</v>
      </c>
      <c r="D666" t="s">
        <v>109</v>
      </c>
      <c r="E666" t="s">
        <v>770</v>
      </c>
      <c r="F666" t="s">
        <v>130</v>
      </c>
      <c r="G666" t="s">
        <v>72</v>
      </c>
      <c r="H666" t="s">
        <v>132</v>
      </c>
      <c r="I666" t="s">
        <v>22</v>
      </c>
      <c r="J666" t="s">
        <v>129</v>
      </c>
      <c r="K666">
        <v>43315.986076388886</v>
      </c>
      <c r="L666">
        <v>43315.987453703703</v>
      </c>
      <c r="M666">
        <v>0.03</v>
      </c>
      <c r="N666">
        <v>2</v>
      </c>
      <c r="O666">
        <v>486</v>
      </c>
      <c r="P666">
        <v>10</v>
      </c>
      <c r="Q666">
        <v>376</v>
      </c>
      <c r="R666">
        <v>7.0000000000000007E-2</v>
      </c>
      <c r="S666">
        <v>16.04</v>
      </c>
      <c r="T666">
        <v>0.32999999999999996</v>
      </c>
      <c r="U666">
        <v>12.41</v>
      </c>
    </row>
    <row r="667" spans="1:21" x14ac:dyDescent="0.3">
      <c r="A667">
        <v>4303</v>
      </c>
      <c r="B667">
        <v>1</v>
      </c>
      <c r="C667" t="s">
        <v>79</v>
      </c>
      <c r="D667" t="s">
        <v>124</v>
      </c>
      <c r="E667" t="s">
        <v>771</v>
      </c>
      <c r="F667" t="s">
        <v>149</v>
      </c>
      <c r="G667" t="s">
        <v>71</v>
      </c>
      <c r="H667" t="s">
        <v>128</v>
      </c>
      <c r="I667" t="s">
        <v>22</v>
      </c>
      <c r="J667" t="s">
        <v>129</v>
      </c>
      <c r="K667">
        <v>43315.92465277778</v>
      </c>
      <c r="L667">
        <v>43315.989583333336</v>
      </c>
      <c r="M667">
        <v>1.57</v>
      </c>
      <c r="N667">
        <v>0</v>
      </c>
      <c r="O667">
        <v>300</v>
      </c>
      <c r="P667">
        <v>0</v>
      </c>
      <c r="Q667">
        <v>0</v>
      </c>
      <c r="R667">
        <v>0</v>
      </c>
      <c r="S667">
        <v>470.1</v>
      </c>
      <c r="T667">
        <v>0</v>
      </c>
      <c r="U667">
        <v>0</v>
      </c>
    </row>
    <row r="668" spans="1:21" x14ac:dyDescent="0.3">
      <c r="A668">
        <v>4305</v>
      </c>
      <c r="B668">
        <v>1</v>
      </c>
      <c r="C668" t="s">
        <v>79</v>
      </c>
      <c r="D668" t="s">
        <v>119</v>
      </c>
      <c r="E668" t="s">
        <v>772</v>
      </c>
      <c r="F668" t="s">
        <v>148</v>
      </c>
      <c r="G668" t="s">
        <v>71</v>
      </c>
      <c r="H668" t="s">
        <v>128</v>
      </c>
      <c r="I668" t="s">
        <v>22</v>
      </c>
      <c r="J668" t="s">
        <v>129</v>
      </c>
      <c r="K668">
        <v>43315.942002314812</v>
      </c>
      <c r="L668">
        <v>43315.993055555555</v>
      </c>
      <c r="M668">
        <v>1.23</v>
      </c>
      <c r="N668">
        <v>0</v>
      </c>
      <c r="O668">
        <v>514</v>
      </c>
      <c r="P668">
        <v>0</v>
      </c>
      <c r="Q668">
        <v>0</v>
      </c>
      <c r="R668">
        <v>0</v>
      </c>
      <c r="S668">
        <v>633.76</v>
      </c>
      <c r="T668">
        <v>0</v>
      </c>
      <c r="U668">
        <v>0</v>
      </c>
    </row>
    <row r="669" spans="1:21" x14ac:dyDescent="0.3">
      <c r="A669">
        <v>4306</v>
      </c>
      <c r="B669">
        <v>1</v>
      </c>
      <c r="C669" t="s">
        <v>78</v>
      </c>
      <c r="D669" t="s">
        <v>102</v>
      </c>
      <c r="E669" t="s">
        <v>773</v>
      </c>
      <c r="F669" t="s">
        <v>170</v>
      </c>
      <c r="G669" t="s">
        <v>71</v>
      </c>
      <c r="H669" t="s">
        <v>128</v>
      </c>
      <c r="I669" t="s">
        <v>24</v>
      </c>
      <c r="J669" t="s">
        <v>129</v>
      </c>
      <c r="K669">
        <v>43315.976817129631</v>
      </c>
      <c r="L669">
        <v>43315.99722222222</v>
      </c>
      <c r="M669">
        <v>0.5</v>
      </c>
      <c r="N669">
        <v>0</v>
      </c>
      <c r="O669">
        <v>74</v>
      </c>
      <c r="P669">
        <v>0</v>
      </c>
      <c r="Q669">
        <v>19</v>
      </c>
      <c r="R669">
        <v>0</v>
      </c>
      <c r="S669">
        <v>37</v>
      </c>
      <c r="T669">
        <v>0</v>
      </c>
      <c r="U669">
        <v>9.5</v>
      </c>
    </row>
    <row r="670" spans="1:21" x14ac:dyDescent="0.3">
      <c r="A670">
        <v>4308</v>
      </c>
      <c r="B670">
        <v>1</v>
      </c>
      <c r="C670" t="s">
        <v>78</v>
      </c>
      <c r="D670" t="s">
        <v>103</v>
      </c>
      <c r="E670" t="s">
        <v>587</v>
      </c>
      <c r="F670" t="s">
        <v>149</v>
      </c>
      <c r="G670" t="s">
        <v>71</v>
      </c>
      <c r="H670" t="s">
        <v>128</v>
      </c>
      <c r="I670" t="s">
        <v>22</v>
      </c>
      <c r="J670" t="s">
        <v>129</v>
      </c>
      <c r="K670">
        <v>43315.952476851853</v>
      </c>
      <c r="L670">
        <v>43316.001388888886</v>
      </c>
      <c r="M670">
        <v>1.1800000000000002</v>
      </c>
      <c r="N670">
        <v>0</v>
      </c>
      <c r="O670">
        <v>113</v>
      </c>
      <c r="P670">
        <v>0</v>
      </c>
      <c r="Q670">
        <v>0</v>
      </c>
      <c r="R670">
        <v>0</v>
      </c>
      <c r="S670">
        <v>133.68</v>
      </c>
      <c r="T670">
        <v>0</v>
      </c>
      <c r="U670">
        <v>0</v>
      </c>
    </row>
    <row r="671" spans="1:21" x14ac:dyDescent="0.3">
      <c r="A671">
        <v>4310</v>
      </c>
      <c r="B671">
        <v>1</v>
      </c>
      <c r="C671" t="s">
        <v>79</v>
      </c>
      <c r="D671" t="s">
        <v>113</v>
      </c>
      <c r="E671" t="s">
        <v>719</v>
      </c>
      <c r="F671" t="s">
        <v>130</v>
      </c>
      <c r="G671" t="s">
        <v>72</v>
      </c>
      <c r="H671" t="s">
        <v>128</v>
      </c>
      <c r="I671" t="s">
        <v>22</v>
      </c>
      <c r="J671" t="s">
        <v>129</v>
      </c>
      <c r="K671">
        <v>43316.009016203701</v>
      </c>
      <c r="L671">
        <v>43316.047881944447</v>
      </c>
      <c r="M671">
        <v>0.93</v>
      </c>
      <c r="N671">
        <v>0</v>
      </c>
      <c r="O671">
        <v>0</v>
      </c>
      <c r="P671">
        <v>9</v>
      </c>
      <c r="Q671">
        <v>751</v>
      </c>
      <c r="R671">
        <v>0</v>
      </c>
      <c r="S671">
        <v>0</v>
      </c>
      <c r="T671">
        <v>8.4</v>
      </c>
      <c r="U671">
        <v>700.68000000000006</v>
      </c>
    </row>
    <row r="672" spans="1:21" x14ac:dyDescent="0.3">
      <c r="A672">
        <v>4311</v>
      </c>
      <c r="B672">
        <v>1</v>
      </c>
      <c r="C672" t="s">
        <v>79</v>
      </c>
      <c r="D672" t="s">
        <v>123</v>
      </c>
      <c r="E672" t="s">
        <v>634</v>
      </c>
      <c r="F672" t="s">
        <v>130</v>
      </c>
      <c r="G672" t="s">
        <v>72</v>
      </c>
      <c r="H672" t="s">
        <v>128</v>
      </c>
      <c r="I672" t="s">
        <v>22</v>
      </c>
      <c r="J672" t="s">
        <v>129</v>
      </c>
      <c r="K672">
        <v>43316.013912037037</v>
      </c>
      <c r="L672">
        <v>43316.024305555555</v>
      </c>
      <c r="M672">
        <v>0.25</v>
      </c>
      <c r="N672">
        <v>3</v>
      </c>
      <c r="O672">
        <v>3522</v>
      </c>
      <c r="P672">
        <v>0</v>
      </c>
      <c r="Q672">
        <v>903</v>
      </c>
      <c r="R672">
        <v>0.75</v>
      </c>
      <c r="S672">
        <v>880.5</v>
      </c>
      <c r="T672">
        <v>0</v>
      </c>
      <c r="U672">
        <v>225.75</v>
      </c>
    </row>
    <row r="673" spans="1:21" x14ac:dyDescent="0.3">
      <c r="A673">
        <v>4312</v>
      </c>
      <c r="B673">
        <v>1</v>
      </c>
      <c r="C673" t="s">
        <v>79</v>
      </c>
      <c r="D673" t="s">
        <v>123</v>
      </c>
      <c r="E673" t="s">
        <v>774</v>
      </c>
      <c r="F673" t="s">
        <v>130</v>
      </c>
      <c r="G673" t="s">
        <v>72</v>
      </c>
      <c r="H673" t="s">
        <v>128</v>
      </c>
      <c r="I673" t="s">
        <v>22</v>
      </c>
      <c r="J673" t="s">
        <v>129</v>
      </c>
      <c r="K673">
        <v>43316.014016203706</v>
      </c>
      <c r="L673">
        <v>43316.023611111108</v>
      </c>
      <c r="M673">
        <v>0.23</v>
      </c>
      <c r="N673">
        <v>0</v>
      </c>
      <c r="O673">
        <v>310</v>
      </c>
      <c r="P673">
        <v>0</v>
      </c>
      <c r="Q673">
        <v>14</v>
      </c>
      <c r="R673">
        <v>0</v>
      </c>
      <c r="S673">
        <v>72.23</v>
      </c>
      <c r="T673">
        <v>0</v>
      </c>
      <c r="U673">
        <v>3.2600000000000002</v>
      </c>
    </row>
    <row r="674" spans="1:21" x14ac:dyDescent="0.3">
      <c r="A674">
        <v>4313</v>
      </c>
      <c r="B674">
        <v>1</v>
      </c>
      <c r="C674" t="s">
        <v>79</v>
      </c>
      <c r="D674" t="s">
        <v>123</v>
      </c>
      <c r="E674" t="s">
        <v>590</v>
      </c>
      <c r="F674" t="s">
        <v>130</v>
      </c>
      <c r="G674" t="s">
        <v>72</v>
      </c>
      <c r="H674" t="s">
        <v>128</v>
      </c>
      <c r="I674" t="s">
        <v>22</v>
      </c>
      <c r="J674" t="s">
        <v>129</v>
      </c>
      <c r="K674">
        <v>43316.015416666669</v>
      </c>
      <c r="L674">
        <v>43316.023611111108</v>
      </c>
      <c r="M674">
        <v>0.2</v>
      </c>
      <c r="N674">
        <v>0</v>
      </c>
      <c r="O674">
        <v>310</v>
      </c>
      <c r="P674">
        <v>0</v>
      </c>
      <c r="Q674">
        <v>328</v>
      </c>
      <c r="R674">
        <v>0</v>
      </c>
      <c r="S674">
        <v>62</v>
      </c>
      <c r="T674">
        <v>0</v>
      </c>
      <c r="U674">
        <v>65.599999999999994</v>
      </c>
    </row>
    <row r="675" spans="1:21" x14ac:dyDescent="0.3">
      <c r="A675">
        <v>4314</v>
      </c>
      <c r="B675">
        <v>1</v>
      </c>
      <c r="C675" t="s">
        <v>78</v>
      </c>
      <c r="D675" t="s">
        <v>83</v>
      </c>
      <c r="E675" t="s">
        <v>775</v>
      </c>
      <c r="F675" t="s">
        <v>135</v>
      </c>
      <c r="G675" t="s">
        <v>72</v>
      </c>
      <c r="H675" t="s">
        <v>128</v>
      </c>
      <c r="I675" t="s">
        <v>22</v>
      </c>
      <c r="J675" t="s">
        <v>137</v>
      </c>
      <c r="K675">
        <v>43316.407361111109</v>
      </c>
      <c r="L675">
        <v>43316.418055555558</v>
      </c>
      <c r="M675">
        <v>0.27</v>
      </c>
      <c r="N675">
        <v>0</v>
      </c>
      <c r="O675">
        <v>227</v>
      </c>
      <c r="P675">
        <v>0</v>
      </c>
      <c r="Q675">
        <v>0</v>
      </c>
      <c r="R675">
        <v>0</v>
      </c>
      <c r="S675">
        <v>60.61</v>
      </c>
      <c r="T675">
        <v>0</v>
      </c>
      <c r="U675">
        <v>0</v>
      </c>
    </row>
    <row r="676" spans="1:21" x14ac:dyDescent="0.3">
      <c r="A676">
        <v>4316</v>
      </c>
      <c r="B676">
        <v>1</v>
      </c>
      <c r="C676" t="s">
        <v>79</v>
      </c>
      <c r="D676" t="s">
        <v>123</v>
      </c>
      <c r="E676" t="s">
        <v>776</v>
      </c>
      <c r="F676" t="s">
        <v>130</v>
      </c>
      <c r="G676" t="s">
        <v>72</v>
      </c>
      <c r="H676" t="s">
        <v>128</v>
      </c>
      <c r="I676" t="s">
        <v>22</v>
      </c>
      <c r="J676" t="s">
        <v>129</v>
      </c>
      <c r="K676">
        <v>43316.018472222226</v>
      </c>
      <c r="L676">
        <v>43316.031944444447</v>
      </c>
      <c r="M676">
        <v>0.32999999999999996</v>
      </c>
      <c r="N676">
        <v>0</v>
      </c>
      <c r="O676">
        <v>58</v>
      </c>
      <c r="P676">
        <v>0</v>
      </c>
      <c r="Q676">
        <v>0</v>
      </c>
      <c r="R676">
        <v>0</v>
      </c>
      <c r="S676">
        <v>19.309999999999999</v>
      </c>
      <c r="T676">
        <v>0</v>
      </c>
      <c r="U676">
        <v>0</v>
      </c>
    </row>
    <row r="677" spans="1:21" x14ac:dyDescent="0.3">
      <c r="A677">
        <v>4317</v>
      </c>
      <c r="B677">
        <v>1</v>
      </c>
      <c r="C677" t="s">
        <v>79</v>
      </c>
      <c r="D677" t="s">
        <v>108</v>
      </c>
      <c r="E677" t="s">
        <v>777</v>
      </c>
      <c r="F677" t="s">
        <v>149</v>
      </c>
      <c r="G677" t="s">
        <v>71</v>
      </c>
      <c r="H677" t="s">
        <v>128</v>
      </c>
      <c r="I677" t="s">
        <v>22</v>
      </c>
      <c r="J677" t="s">
        <v>129</v>
      </c>
      <c r="K677">
        <v>43315.82403935185</v>
      </c>
      <c r="L677">
        <v>43316.048611111109</v>
      </c>
      <c r="M677">
        <v>5.4</v>
      </c>
      <c r="N677">
        <v>0</v>
      </c>
      <c r="O677">
        <v>0</v>
      </c>
      <c r="P677">
        <v>0</v>
      </c>
      <c r="Q677">
        <v>9</v>
      </c>
      <c r="R677">
        <v>0</v>
      </c>
      <c r="S677">
        <v>0</v>
      </c>
      <c r="T677">
        <v>0</v>
      </c>
      <c r="U677">
        <v>48.6</v>
      </c>
    </row>
    <row r="678" spans="1:21" x14ac:dyDescent="0.3">
      <c r="A678">
        <v>4320</v>
      </c>
      <c r="B678">
        <v>1</v>
      </c>
      <c r="C678" t="s">
        <v>78</v>
      </c>
      <c r="D678" t="s">
        <v>106</v>
      </c>
      <c r="E678" t="s">
        <v>778</v>
      </c>
      <c r="F678" t="s">
        <v>149</v>
      </c>
      <c r="G678" t="s">
        <v>71</v>
      </c>
      <c r="H678" t="s">
        <v>128</v>
      </c>
      <c r="I678" t="s">
        <v>22</v>
      </c>
      <c r="J678" t="s">
        <v>129</v>
      </c>
      <c r="K678">
        <v>43315.893379629626</v>
      </c>
      <c r="L678">
        <v>43316.063194444447</v>
      </c>
      <c r="M678">
        <v>4.08</v>
      </c>
      <c r="N678">
        <v>0</v>
      </c>
      <c r="O678">
        <v>0</v>
      </c>
      <c r="P678">
        <v>0</v>
      </c>
      <c r="Q678">
        <v>56</v>
      </c>
      <c r="R678">
        <v>0</v>
      </c>
      <c r="S678">
        <v>0</v>
      </c>
      <c r="T678">
        <v>0</v>
      </c>
      <c r="U678">
        <v>228.65</v>
      </c>
    </row>
    <row r="679" spans="1:21" x14ac:dyDescent="0.3">
      <c r="A679">
        <v>4321</v>
      </c>
      <c r="B679">
        <v>1</v>
      </c>
      <c r="C679" t="s">
        <v>79</v>
      </c>
      <c r="D679" t="s">
        <v>121</v>
      </c>
      <c r="E679" t="s">
        <v>779</v>
      </c>
      <c r="F679" t="s">
        <v>130</v>
      </c>
      <c r="G679" t="s">
        <v>72</v>
      </c>
      <c r="H679" t="s">
        <v>132</v>
      </c>
      <c r="I679" t="s">
        <v>22</v>
      </c>
      <c r="J679" t="s">
        <v>129</v>
      </c>
      <c r="K679">
        <v>43316.091365740744</v>
      </c>
      <c r="L679">
        <v>43316.093055555553</v>
      </c>
      <c r="M679">
        <v>0.05</v>
      </c>
      <c r="N679">
        <v>0</v>
      </c>
      <c r="O679">
        <v>0</v>
      </c>
      <c r="P679">
        <v>44</v>
      </c>
      <c r="Q679">
        <v>468</v>
      </c>
      <c r="R679">
        <v>0</v>
      </c>
      <c r="S679">
        <v>0</v>
      </c>
      <c r="T679">
        <v>2.2000000000000002</v>
      </c>
      <c r="U679">
        <v>23.4</v>
      </c>
    </row>
    <row r="680" spans="1:21" x14ac:dyDescent="0.3">
      <c r="A680">
        <v>4322</v>
      </c>
      <c r="B680">
        <v>1</v>
      </c>
      <c r="C680" t="s">
        <v>78</v>
      </c>
      <c r="D680" t="s">
        <v>91</v>
      </c>
      <c r="E680" t="s">
        <v>780</v>
      </c>
      <c r="F680" t="s">
        <v>149</v>
      </c>
      <c r="G680" t="s">
        <v>71</v>
      </c>
      <c r="H680" t="s">
        <v>128</v>
      </c>
      <c r="I680" t="s">
        <v>22</v>
      </c>
      <c r="J680" t="s">
        <v>129</v>
      </c>
      <c r="K680">
        <v>43316.042766203704</v>
      </c>
      <c r="L680">
        <v>43316.070833333331</v>
      </c>
      <c r="M680">
        <v>0.67999999999999994</v>
      </c>
      <c r="N680">
        <v>0</v>
      </c>
      <c r="O680">
        <v>27</v>
      </c>
      <c r="P680">
        <v>0</v>
      </c>
      <c r="Q680">
        <v>5</v>
      </c>
      <c r="R680">
        <v>0</v>
      </c>
      <c r="S680">
        <v>18.439999999999998</v>
      </c>
      <c r="T680">
        <v>0</v>
      </c>
      <c r="U680">
        <v>3.42</v>
      </c>
    </row>
    <row r="681" spans="1:21" x14ac:dyDescent="0.3">
      <c r="A681">
        <v>4323</v>
      </c>
      <c r="B681">
        <v>1</v>
      </c>
      <c r="C681" t="s">
        <v>79</v>
      </c>
      <c r="D681" t="s">
        <v>121</v>
      </c>
      <c r="E681" t="s">
        <v>781</v>
      </c>
      <c r="F681" t="s">
        <v>130</v>
      </c>
      <c r="G681" t="s">
        <v>72</v>
      </c>
      <c r="H681" t="s">
        <v>128</v>
      </c>
      <c r="I681" t="s">
        <v>22</v>
      </c>
      <c r="J681" t="s">
        <v>129</v>
      </c>
      <c r="K681">
        <v>43316.068599537037</v>
      </c>
      <c r="L681">
        <v>43316.087500000001</v>
      </c>
      <c r="M681">
        <v>0.47000000000000003</v>
      </c>
      <c r="N681">
        <v>0</v>
      </c>
      <c r="O681">
        <v>1</v>
      </c>
      <c r="P681">
        <v>0</v>
      </c>
      <c r="Q681">
        <v>11</v>
      </c>
      <c r="R681">
        <v>0</v>
      </c>
      <c r="S681">
        <v>0.47000000000000003</v>
      </c>
      <c r="T681">
        <v>0</v>
      </c>
      <c r="U681">
        <v>5.14</v>
      </c>
    </row>
    <row r="682" spans="1:21" x14ac:dyDescent="0.3">
      <c r="A682">
        <v>4325</v>
      </c>
      <c r="B682">
        <v>1</v>
      </c>
      <c r="C682" t="s">
        <v>79</v>
      </c>
      <c r="D682" t="s">
        <v>114</v>
      </c>
      <c r="E682" t="s">
        <v>749</v>
      </c>
      <c r="F682" t="s">
        <v>130</v>
      </c>
      <c r="G682" t="s">
        <v>72</v>
      </c>
      <c r="H682" t="s">
        <v>128</v>
      </c>
      <c r="I682" t="s">
        <v>22</v>
      </c>
      <c r="J682" t="s">
        <v>129</v>
      </c>
      <c r="K682">
        <v>43316.032349537039</v>
      </c>
      <c r="L682">
        <v>43316.081944444442</v>
      </c>
      <c r="M682">
        <v>1.2</v>
      </c>
      <c r="N682">
        <v>1</v>
      </c>
      <c r="O682">
        <v>401</v>
      </c>
      <c r="P682">
        <v>0</v>
      </c>
      <c r="Q682">
        <v>1648</v>
      </c>
      <c r="R682">
        <v>1.2</v>
      </c>
      <c r="S682">
        <v>481.2</v>
      </c>
      <c r="T682">
        <v>0</v>
      </c>
      <c r="U682">
        <v>1977.6</v>
      </c>
    </row>
    <row r="683" spans="1:21" x14ac:dyDescent="0.3">
      <c r="A683">
        <v>4328</v>
      </c>
      <c r="B683">
        <v>1</v>
      </c>
      <c r="C683" t="s">
        <v>79</v>
      </c>
      <c r="D683" t="s">
        <v>121</v>
      </c>
      <c r="E683" t="s">
        <v>782</v>
      </c>
      <c r="F683" t="s">
        <v>130</v>
      </c>
      <c r="G683" t="s">
        <v>72</v>
      </c>
      <c r="H683" t="s">
        <v>132</v>
      </c>
      <c r="I683" t="s">
        <v>22</v>
      </c>
      <c r="J683" t="s">
        <v>129</v>
      </c>
      <c r="K683">
        <v>43316.092210648145</v>
      </c>
      <c r="L683">
        <v>43316.09375</v>
      </c>
      <c r="M683">
        <v>0.05</v>
      </c>
      <c r="N683">
        <v>0</v>
      </c>
      <c r="O683">
        <v>0</v>
      </c>
      <c r="P683">
        <v>55</v>
      </c>
      <c r="Q683">
        <v>986</v>
      </c>
      <c r="R683">
        <v>0</v>
      </c>
      <c r="S683">
        <v>0</v>
      </c>
      <c r="T683">
        <v>2.75</v>
      </c>
      <c r="U683">
        <v>49.3</v>
      </c>
    </row>
    <row r="684" spans="1:21" x14ac:dyDescent="0.3">
      <c r="A684">
        <v>4329</v>
      </c>
      <c r="B684">
        <v>1</v>
      </c>
      <c r="C684" t="s">
        <v>78</v>
      </c>
      <c r="D684" t="s">
        <v>105</v>
      </c>
      <c r="E684" t="s">
        <v>783</v>
      </c>
      <c r="F684" t="s">
        <v>130</v>
      </c>
      <c r="G684" t="s">
        <v>72</v>
      </c>
      <c r="H684" t="s">
        <v>128</v>
      </c>
      <c r="I684" t="s">
        <v>22</v>
      </c>
      <c r="J684" t="s">
        <v>129</v>
      </c>
      <c r="K684">
        <v>43316.097094907411</v>
      </c>
      <c r="L684">
        <v>43316.121331018519</v>
      </c>
      <c r="M684">
        <v>0.58000000000000007</v>
      </c>
      <c r="N684">
        <v>0</v>
      </c>
      <c r="O684">
        <v>958</v>
      </c>
      <c r="P684">
        <v>0</v>
      </c>
      <c r="Q684">
        <v>3</v>
      </c>
      <c r="R684">
        <v>0</v>
      </c>
      <c r="S684">
        <v>558.51</v>
      </c>
      <c r="T684">
        <v>0</v>
      </c>
      <c r="U684">
        <v>1.75</v>
      </c>
    </row>
    <row r="685" spans="1:21" x14ac:dyDescent="0.3">
      <c r="A685">
        <v>4331</v>
      </c>
      <c r="B685">
        <v>1</v>
      </c>
      <c r="C685" t="s">
        <v>79</v>
      </c>
      <c r="D685" t="s">
        <v>121</v>
      </c>
      <c r="E685" t="s">
        <v>784</v>
      </c>
      <c r="F685" t="s">
        <v>130</v>
      </c>
      <c r="G685" t="s">
        <v>72</v>
      </c>
      <c r="H685" t="s">
        <v>128</v>
      </c>
      <c r="I685" t="s">
        <v>22</v>
      </c>
      <c r="J685" t="s">
        <v>129</v>
      </c>
      <c r="K685">
        <v>43316.074004629627</v>
      </c>
      <c r="L685">
        <v>43316.113888888889</v>
      </c>
      <c r="M685">
        <v>0.97</v>
      </c>
      <c r="N685">
        <v>0</v>
      </c>
      <c r="O685">
        <v>0</v>
      </c>
      <c r="P685">
        <v>11</v>
      </c>
      <c r="Q685">
        <v>344</v>
      </c>
      <c r="R685">
        <v>0</v>
      </c>
      <c r="S685">
        <v>0</v>
      </c>
      <c r="T685">
        <v>10.639999999999999</v>
      </c>
      <c r="U685">
        <v>332.65000000000003</v>
      </c>
    </row>
    <row r="686" spans="1:21" x14ac:dyDescent="0.3">
      <c r="A686">
        <v>4333</v>
      </c>
      <c r="B686">
        <v>1</v>
      </c>
      <c r="C686" t="s">
        <v>79</v>
      </c>
      <c r="D686" t="s">
        <v>109</v>
      </c>
      <c r="E686" t="s">
        <v>694</v>
      </c>
      <c r="F686" t="s">
        <v>130</v>
      </c>
      <c r="G686" t="s">
        <v>72</v>
      </c>
      <c r="H686" t="s">
        <v>132</v>
      </c>
      <c r="I686" t="s">
        <v>22</v>
      </c>
      <c r="J686" t="s">
        <v>129</v>
      </c>
      <c r="K686">
        <v>43316.115069444444</v>
      </c>
      <c r="L686">
        <v>43316.116620370369</v>
      </c>
      <c r="M686">
        <v>0.03</v>
      </c>
      <c r="N686">
        <v>0</v>
      </c>
      <c r="O686">
        <v>0</v>
      </c>
      <c r="P686">
        <v>37</v>
      </c>
      <c r="Q686">
        <v>2045</v>
      </c>
      <c r="R686">
        <v>0</v>
      </c>
      <c r="S686">
        <v>0</v>
      </c>
      <c r="T686">
        <v>1.22</v>
      </c>
      <c r="U686">
        <v>67.489999999999995</v>
      </c>
    </row>
    <row r="687" spans="1:21" x14ac:dyDescent="0.3">
      <c r="A687">
        <v>4335</v>
      </c>
      <c r="B687">
        <v>1</v>
      </c>
      <c r="C687" t="s">
        <v>78</v>
      </c>
      <c r="D687" t="s">
        <v>105</v>
      </c>
      <c r="E687" t="s">
        <v>785</v>
      </c>
      <c r="F687" t="s">
        <v>130</v>
      </c>
      <c r="G687" t="s">
        <v>72</v>
      </c>
      <c r="H687" t="s">
        <v>128</v>
      </c>
      <c r="I687" t="s">
        <v>22</v>
      </c>
      <c r="J687" t="s">
        <v>129</v>
      </c>
      <c r="K687">
        <v>43316.101782407408</v>
      </c>
      <c r="L687">
        <v>43316.134722222225</v>
      </c>
      <c r="M687">
        <v>0.8</v>
      </c>
      <c r="N687">
        <v>0</v>
      </c>
      <c r="O687">
        <v>109</v>
      </c>
      <c r="P687">
        <v>0</v>
      </c>
      <c r="Q687">
        <v>0</v>
      </c>
      <c r="R687">
        <v>0</v>
      </c>
      <c r="S687">
        <v>87.2</v>
      </c>
      <c r="T687">
        <v>0</v>
      </c>
      <c r="U687">
        <v>0</v>
      </c>
    </row>
    <row r="688" spans="1:21" x14ac:dyDescent="0.3">
      <c r="A688">
        <v>4336</v>
      </c>
      <c r="B688">
        <v>1</v>
      </c>
      <c r="C688" t="s">
        <v>79</v>
      </c>
      <c r="D688" t="s">
        <v>109</v>
      </c>
      <c r="E688" t="s">
        <v>694</v>
      </c>
      <c r="F688" t="s">
        <v>130</v>
      </c>
      <c r="G688" t="s">
        <v>72</v>
      </c>
      <c r="H688" t="s">
        <v>128</v>
      </c>
      <c r="I688" t="s">
        <v>22</v>
      </c>
      <c r="J688" t="s">
        <v>129</v>
      </c>
      <c r="K688">
        <v>43316.145624999997</v>
      </c>
      <c r="L688">
        <v>43316.150694444441</v>
      </c>
      <c r="M688">
        <v>0.13</v>
      </c>
      <c r="N688">
        <v>0</v>
      </c>
      <c r="O688">
        <v>0</v>
      </c>
      <c r="P688">
        <v>37</v>
      </c>
      <c r="Q688">
        <v>2045</v>
      </c>
      <c r="R688">
        <v>0</v>
      </c>
      <c r="S688">
        <v>0</v>
      </c>
      <c r="T688">
        <v>4.92</v>
      </c>
      <c r="U688">
        <v>271.98999999999995</v>
      </c>
    </row>
    <row r="689" spans="1:21" x14ac:dyDescent="0.3">
      <c r="A689">
        <v>4340</v>
      </c>
      <c r="B689">
        <v>1</v>
      </c>
      <c r="C689" t="s">
        <v>78</v>
      </c>
      <c r="D689" t="s">
        <v>83</v>
      </c>
      <c r="E689" t="s">
        <v>786</v>
      </c>
      <c r="F689" t="s">
        <v>142</v>
      </c>
      <c r="G689" t="s">
        <v>71</v>
      </c>
      <c r="H689" t="s">
        <v>128</v>
      </c>
      <c r="I689" t="s">
        <v>22</v>
      </c>
      <c r="J689" t="s">
        <v>129</v>
      </c>
      <c r="K689">
        <v>43316.122615740744</v>
      </c>
      <c r="L689">
        <v>43316.181944444441</v>
      </c>
      <c r="M689">
        <v>1.43</v>
      </c>
      <c r="N689">
        <v>0</v>
      </c>
      <c r="O689">
        <v>104</v>
      </c>
      <c r="P689">
        <v>0</v>
      </c>
      <c r="Q689">
        <v>0</v>
      </c>
      <c r="R689">
        <v>0</v>
      </c>
      <c r="S689">
        <v>149.03</v>
      </c>
      <c r="T689">
        <v>0</v>
      </c>
      <c r="U689">
        <v>0</v>
      </c>
    </row>
    <row r="690" spans="1:21" x14ac:dyDescent="0.3">
      <c r="A690">
        <v>4342</v>
      </c>
      <c r="B690">
        <v>1</v>
      </c>
      <c r="C690" t="s">
        <v>78</v>
      </c>
      <c r="D690" t="s">
        <v>98</v>
      </c>
      <c r="E690" t="s">
        <v>787</v>
      </c>
      <c r="F690" t="s">
        <v>127</v>
      </c>
      <c r="G690" t="s">
        <v>72</v>
      </c>
      <c r="H690" t="s">
        <v>128</v>
      </c>
      <c r="I690" t="s">
        <v>22</v>
      </c>
      <c r="J690" t="s">
        <v>129</v>
      </c>
      <c r="K690">
        <v>43316.200682870367</v>
      </c>
      <c r="L690">
        <v>43316.203229166669</v>
      </c>
      <c r="M690">
        <v>7.0000000000000007E-2</v>
      </c>
      <c r="N690">
        <v>0</v>
      </c>
      <c r="O690">
        <v>9</v>
      </c>
      <c r="P690">
        <v>0</v>
      </c>
      <c r="Q690">
        <v>0</v>
      </c>
      <c r="R690">
        <v>0</v>
      </c>
      <c r="S690">
        <v>0.6</v>
      </c>
      <c r="T690">
        <v>0</v>
      </c>
      <c r="U690">
        <v>0</v>
      </c>
    </row>
    <row r="691" spans="1:21" x14ac:dyDescent="0.3">
      <c r="A691">
        <v>4344</v>
      </c>
      <c r="B691">
        <v>1</v>
      </c>
      <c r="C691" t="s">
        <v>79</v>
      </c>
      <c r="D691" t="s">
        <v>109</v>
      </c>
      <c r="E691" t="s">
        <v>694</v>
      </c>
      <c r="F691" t="s">
        <v>130</v>
      </c>
      <c r="G691" t="s">
        <v>72</v>
      </c>
      <c r="H691" t="s">
        <v>128</v>
      </c>
      <c r="I691" t="s">
        <v>22</v>
      </c>
      <c r="J691" t="s">
        <v>129</v>
      </c>
      <c r="K691">
        <v>43316.171215277776</v>
      </c>
      <c r="L691">
        <v>43316.25277777778</v>
      </c>
      <c r="M691">
        <v>1.97</v>
      </c>
      <c r="N691">
        <v>0</v>
      </c>
      <c r="O691">
        <v>0</v>
      </c>
      <c r="P691">
        <v>37</v>
      </c>
      <c r="Q691">
        <v>2045</v>
      </c>
      <c r="R691">
        <v>0</v>
      </c>
      <c r="S691">
        <v>0</v>
      </c>
      <c r="T691">
        <v>72.78</v>
      </c>
      <c r="U691">
        <v>4022.52</v>
      </c>
    </row>
    <row r="692" spans="1:21" x14ac:dyDescent="0.3">
      <c r="A692">
        <v>4347</v>
      </c>
      <c r="B692">
        <v>1</v>
      </c>
      <c r="C692" t="s">
        <v>79</v>
      </c>
      <c r="D692" t="s">
        <v>112</v>
      </c>
      <c r="E692" t="s">
        <v>788</v>
      </c>
      <c r="F692" t="s">
        <v>130</v>
      </c>
      <c r="G692" t="s">
        <v>72</v>
      </c>
      <c r="H692" t="s">
        <v>132</v>
      </c>
      <c r="I692" t="s">
        <v>22</v>
      </c>
      <c r="J692" t="s">
        <v>129</v>
      </c>
      <c r="K692">
        <v>43316.27244212963</v>
      </c>
      <c r="L692">
        <v>43316.273611111108</v>
      </c>
      <c r="M692">
        <v>0.03</v>
      </c>
      <c r="N692">
        <v>0</v>
      </c>
      <c r="O692">
        <v>1363</v>
      </c>
      <c r="P692">
        <v>1</v>
      </c>
      <c r="Q692">
        <v>227</v>
      </c>
      <c r="R692">
        <v>0</v>
      </c>
      <c r="S692">
        <v>44.98</v>
      </c>
      <c r="T692">
        <v>0.03</v>
      </c>
      <c r="U692">
        <v>7.49</v>
      </c>
    </row>
    <row r="693" spans="1:21" x14ac:dyDescent="0.3">
      <c r="A693">
        <v>4350</v>
      </c>
      <c r="B693">
        <v>1</v>
      </c>
      <c r="C693" t="s">
        <v>78</v>
      </c>
      <c r="D693" t="s">
        <v>83</v>
      </c>
      <c r="E693" t="s">
        <v>789</v>
      </c>
      <c r="F693" t="s">
        <v>146</v>
      </c>
      <c r="G693" t="s">
        <v>71</v>
      </c>
      <c r="H693" t="s">
        <v>128</v>
      </c>
      <c r="I693" t="s">
        <v>22</v>
      </c>
      <c r="J693" t="s">
        <v>129</v>
      </c>
      <c r="K693">
        <v>43316.268437500003</v>
      </c>
      <c r="L693">
        <v>43316.315972222219</v>
      </c>
      <c r="M693">
        <v>1.1499999999999997</v>
      </c>
      <c r="N693">
        <v>0</v>
      </c>
      <c r="O693">
        <v>1</v>
      </c>
      <c r="P693">
        <v>0</v>
      </c>
      <c r="Q693">
        <v>106</v>
      </c>
      <c r="R693">
        <v>0</v>
      </c>
      <c r="S693">
        <v>1.1499999999999997</v>
      </c>
      <c r="T693">
        <v>0</v>
      </c>
      <c r="U693">
        <v>121.9</v>
      </c>
    </row>
    <row r="694" spans="1:21" x14ac:dyDescent="0.3">
      <c r="A694">
        <v>4351</v>
      </c>
      <c r="B694">
        <v>1</v>
      </c>
      <c r="C694" t="s">
        <v>79</v>
      </c>
      <c r="D694" t="s">
        <v>116</v>
      </c>
      <c r="E694" t="s">
        <v>790</v>
      </c>
      <c r="F694" t="s">
        <v>130</v>
      </c>
      <c r="G694" t="s">
        <v>72</v>
      </c>
      <c r="H694" t="s">
        <v>132</v>
      </c>
      <c r="I694" t="s">
        <v>22</v>
      </c>
      <c r="J694" t="s">
        <v>129</v>
      </c>
      <c r="K694">
        <v>43316.299502314818</v>
      </c>
      <c r="L694">
        <v>43316.3</v>
      </c>
      <c r="M694">
        <v>0.02</v>
      </c>
      <c r="N694">
        <v>0</v>
      </c>
      <c r="O694">
        <v>0</v>
      </c>
      <c r="P694">
        <v>0</v>
      </c>
      <c r="Q694">
        <v>543</v>
      </c>
      <c r="R694">
        <v>0</v>
      </c>
      <c r="S694">
        <v>0</v>
      </c>
      <c r="T694">
        <v>0</v>
      </c>
      <c r="U694">
        <v>9.2299999999999986</v>
      </c>
    </row>
    <row r="695" spans="1:21" x14ac:dyDescent="0.3">
      <c r="A695">
        <v>4352</v>
      </c>
      <c r="B695">
        <v>1</v>
      </c>
      <c r="C695" t="s">
        <v>79</v>
      </c>
      <c r="D695" t="s">
        <v>115</v>
      </c>
      <c r="E695" t="s">
        <v>791</v>
      </c>
      <c r="F695" t="s">
        <v>130</v>
      </c>
      <c r="G695" t="s">
        <v>72</v>
      </c>
      <c r="H695" t="s">
        <v>128</v>
      </c>
      <c r="I695" t="s">
        <v>22</v>
      </c>
      <c r="J695" t="s">
        <v>129</v>
      </c>
      <c r="K695">
        <v>43316.330937500003</v>
      </c>
      <c r="L695">
        <v>43316.339953703704</v>
      </c>
      <c r="M695">
        <v>0.22</v>
      </c>
      <c r="N695">
        <v>0</v>
      </c>
      <c r="O695">
        <v>0</v>
      </c>
      <c r="P695">
        <v>11</v>
      </c>
      <c r="Q695">
        <v>1261</v>
      </c>
      <c r="R695">
        <v>0</v>
      </c>
      <c r="S695">
        <v>0</v>
      </c>
      <c r="T695">
        <v>2.3899999999999997</v>
      </c>
      <c r="U695">
        <v>273.64000000000004</v>
      </c>
    </row>
    <row r="696" spans="1:21" x14ac:dyDescent="0.3">
      <c r="A696">
        <v>4353</v>
      </c>
      <c r="B696">
        <v>1</v>
      </c>
      <c r="C696" t="s">
        <v>79</v>
      </c>
      <c r="D696" t="s">
        <v>113</v>
      </c>
      <c r="E696" t="s">
        <v>792</v>
      </c>
      <c r="F696" t="s">
        <v>134</v>
      </c>
      <c r="G696" t="s">
        <v>72</v>
      </c>
      <c r="H696" t="s">
        <v>128</v>
      </c>
      <c r="I696" t="s">
        <v>22</v>
      </c>
      <c r="J696" t="s">
        <v>129</v>
      </c>
      <c r="K696">
        <v>43316.292743055557</v>
      </c>
      <c r="L696">
        <v>43316.318055555559</v>
      </c>
      <c r="M696">
        <v>0.62</v>
      </c>
      <c r="N696">
        <v>0</v>
      </c>
      <c r="O696">
        <v>0</v>
      </c>
      <c r="P696">
        <v>0</v>
      </c>
      <c r="Q696">
        <v>46</v>
      </c>
      <c r="R696">
        <v>0</v>
      </c>
      <c r="S696">
        <v>0</v>
      </c>
      <c r="T696">
        <v>0</v>
      </c>
      <c r="U696">
        <v>28.38</v>
      </c>
    </row>
    <row r="697" spans="1:21" x14ac:dyDescent="0.3">
      <c r="A697">
        <v>4354</v>
      </c>
      <c r="B697">
        <v>1</v>
      </c>
      <c r="C697" t="s">
        <v>79</v>
      </c>
      <c r="D697" t="s">
        <v>115</v>
      </c>
      <c r="E697" t="s">
        <v>793</v>
      </c>
      <c r="F697" t="s">
        <v>134</v>
      </c>
      <c r="G697" t="s">
        <v>72</v>
      </c>
      <c r="H697" t="s">
        <v>128</v>
      </c>
      <c r="I697" t="s">
        <v>22</v>
      </c>
      <c r="J697" t="s">
        <v>129</v>
      </c>
      <c r="K697">
        <v>43316.289270833331</v>
      </c>
      <c r="L697">
        <v>43316.326388888891</v>
      </c>
      <c r="M697">
        <v>0.9</v>
      </c>
      <c r="N697">
        <v>0</v>
      </c>
      <c r="O697">
        <v>0</v>
      </c>
      <c r="P697">
        <v>0</v>
      </c>
      <c r="Q697">
        <v>108</v>
      </c>
      <c r="R697">
        <v>0</v>
      </c>
      <c r="S697">
        <v>0</v>
      </c>
      <c r="T697">
        <v>0</v>
      </c>
      <c r="U697">
        <v>97.2</v>
      </c>
    </row>
    <row r="698" spans="1:21" x14ac:dyDescent="0.3">
      <c r="A698">
        <v>4355</v>
      </c>
      <c r="B698">
        <v>1</v>
      </c>
      <c r="C698" t="s">
        <v>78</v>
      </c>
      <c r="D698" t="s">
        <v>101</v>
      </c>
      <c r="E698" t="s">
        <v>794</v>
      </c>
      <c r="F698" t="s">
        <v>131</v>
      </c>
      <c r="G698" t="s">
        <v>72</v>
      </c>
      <c r="H698" t="s">
        <v>128</v>
      </c>
      <c r="I698" t="s">
        <v>22</v>
      </c>
      <c r="J698" t="s">
        <v>129</v>
      </c>
      <c r="K698">
        <v>43316.334374999999</v>
      </c>
      <c r="L698">
        <v>43316.359722222223</v>
      </c>
      <c r="M698">
        <v>0.62</v>
      </c>
      <c r="N698">
        <v>2</v>
      </c>
      <c r="O698">
        <v>1958</v>
      </c>
      <c r="P698">
        <v>0</v>
      </c>
      <c r="Q698">
        <v>52</v>
      </c>
      <c r="R698">
        <v>1.23</v>
      </c>
      <c r="S698">
        <v>1208.0899999999999</v>
      </c>
      <c r="T698">
        <v>0</v>
      </c>
      <c r="U698">
        <v>32.08</v>
      </c>
    </row>
    <row r="699" spans="1:21" x14ac:dyDescent="0.3">
      <c r="A699">
        <v>4356</v>
      </c>
      <c r="B699">
        <v>1</v>
      </c>
      <c r="C699" t="s">
        <v>79</v>
      </c>
      <c r="D699" t="s">
        <v>116</v>
      </c>
      <c r="E699" t="s">
        <v>790</v>
      </c>
      <c r="F699" t="s">
        <v>130</v>
      </c>
      <c r="G699" t="s">
        <v>72</v>
      </c>
      <c r="H699" t="s">
        <v>128</v>
      </c>
      <c r="I699" t="s">
        <v>22</v>
      </c>
      <c r="J699" t="s">
        <v>129</v>
      </c>
      <c r="K699">
        <v>43316.310416666667</v>
      </c>
      <c r="L699">
        <v>43316.341898148145</v>
      </c>
      <c r="M699">
        <v>0.75</v>
      </c>
      <c r="N699">
        <v>0</v>
      </c>
      <c r="O699">
        <v>0</v>
      </c>
      <c r="P699">
        <v>0</v>
      </c>
      <c r="Q699">
        <v>543</v>
      </c>
      <c r="R699">
        <v>0</v>
      </c>
      <c r="S699">
        <v>0</v>
      </c>
      <c r="T699">
        <v>0</v>
      </c>
      <c r="U699">
        <v>407.25</v>
      </c>
    </row>
    <row r="700" spans="1:21" x14ac:dyDescent="0.3">
      <c r="A700">
        <v>4357</v>
      </c>
      <c r="B700">
        <v>1</v>
      </c>
      <c r="C700" t="s">
        <v>78</v>
      </c>
      <c r="D700" t="s">
        <v>106</v>
      </c>
      <c r="E700" t="s">
        <v>795</v>
      </c>
      <c r="F700" t="s">
        <v>130</v>
      </c>
      <c r="G700" t="s">
        <v>72</v>
      </c>
      <c r="H700" t="s">
        <v>128</v>
      </c>
      <c r="I700" t="s">
        <v>22</v>
      </c>
      <c r="J700" t="s">
        <v>129</v>
      </c>
      <c r="K700">
        <v>43316.323993055557</v>
      </c>
      <c r="L700">
        <v>43316.352777777778</v>
      </c>
      <c r="M700">
        <v>0.7</v>
      </c>
      <c r="N700">
        <v>0</v>
      </c>
      <c r="O700">
        <v>249</v>
      </c>
      <c r="P700">
        <v>0</v>
      </c>
      <c r="Q700">
        <v>0</v>
      </c>
      <c r="R700">
        <v>0</v>
      </c>
      <c r="S700">
        <v>174.3</v>
      </c>
      <c r="T700">
        <v>0</v>
      </c>
      <c r="U700">
        <v>0</v>
      </c>
    </row>
    <row r="701" spans="1:21" x14ac:dyDescent="0.3">
      <c r="A701">
        <v>4358</v>
      </c>
      <c r="B701">
        <v>1</v>
      </c>
      <c r="C701" t="s">
        <v>79</v>
      </c>
      <c r="D701" t="s">
        <v>119</v>
      </c>
      <c r="E701" t="s">
        <v>707</v>
      </c>
      <c r="F701" t="s">
        <v>130</v>
      </c>
      <c r="G701" t="s">
        <v>72</v>
      </c>
      <c r="H701" t="s">
        <v>132</v>
      </c>
      <c r="I701" t="s">
        <v>22</v>
      </c>
      <c r="J701" t="s">
        <v>129</v>
      </c>
      <c r="K701">
        <v>43316.389965277776</v>
      </c>
      <c r="L701">
        <v>43316.391122685185</v>
      </c>
      <c r="M701">
        <v>0.03</v>
      </c>
      <c r="N701">
        <v>0</v>
      </c>
      <c r="O701">
        <v>1117</v>
      </c>
      <c r="P701">
        <v>0</v>
      </c>
      <c r="Q701">
        <v>160</v>
      </c>
      <c r="R701">
        <v>0</v>
      </c>
      <c r="S701">
        <v>36.86</v>
      </c>
      <c r="T701">
        <v>0</v>
      </c>
      <c r="U701">
        <v>5.28</v>
      </c>
    </row>
    <row r="702" spans="1:21" x14ac:dyDescent="0.3">
      <c r="A702">
        <v>4360</v>
      </c>
      <c r="B702">
        <v>1</v>
      </c>
      <c r="C702" t="s">
        <v>78</v>
      </c>
      <c r="D702" t="s">
        <v>96</v>
      </c>
      <c r="E702" t="s">
        <v>796</v>
      </c>
      <c r="F702" t="s">
        <v>134</v>
      </c>
      <c r="G702" t="s">
        <v>72</v>
      </c>
      <c r="H702" t="s">
        <v>128</v>
      </c>
      <c r="I702" t="s">
        <v>22</v>
      </c>
      <c r="J702" t="s">
        <v>129</v>
      </c>
      <c r="K702">
        <v>43316.327476851853</v>
      </c>
      <c r="L702">
        <v>43316.362500000003</v>
      </c>
      <c r="M702">
        <v>0.85000000000000009</v>
      </c>
      <c r="N702">
        <v>0</v>
      </c>
      <c r="O702">
        <v>0</v>
      </c>
      <c r="P702">
        <v>0</v>
      </c>
      <c r="Q702">
        <v>57</v>
      </c>
      <c r="R702">
        <v>0</v>
      </c>
      <c r="S702">
        <v>0</v>
      </c>
      <c r="T702">
        <v>0</v>
      </c>
      <c r="U702">
        <v>48.449999999999996</v>
      </c>
    </row>
    <row r="703" spans="1:21" x14ac:dyDescent="0.3">
      <c r="A703">
        <v>4361</v>
      </c>
      <c r="B703">
        <v>1</v>
      </c>
      <c r="C703" t="s">
        <v>78</v>
      </c>
      <c r="D703" t="s">
        <v>98</v>
      </c>
      <c r="E703" t="s">
        <v>797</v>
      </c>
      <c r="F703" t="s">
        <v>130</v>
      </c>
      <c r="G703" t="s">
        <v>72</v>
      </c>
      <c r="H703" t="s">
        <v>132</v>
      </c>
      <c r="I703" t="s">
        <v>22</v>
      </c>
      <c r="J703" t="s">
        <v>129</v>
      </c>
      <c r="K703">
        <v>43316.37259259259</v>
      </c>
      <c r="L703">
        <v>43316.374583333331</v>
      </c>
      <c r="M703">
        <v>0.05</v>
      </c>
      <c r="N703">
        <v>1</v>
      </c>
      <c r="O703">
        <v>2896</v>
      </c>
      <c r="P703">
        <v>14</v>
      </c>
      <c r="Q703">
        <v>1294</v>
      </c>
      <c r="R703">
        <v>0.05</v>
      </c>
      <c r="S703">
        <v>144.80000000000001</v>
      </c>
      <c r="T703">
        <v>0.7</v>
      </c>
      <c r="U703">
        <v>64.7</v>
      </c>
    </row>
    <row r="704" spans="1:21" x14ac:dyDescent="0.3">
      <c r="A704">
        <v>4363</v>
      </c>
      <c r="B704">
        <v>1</v>
      </c>
      <c r="C704" t="s">
        <v>78</v>
      </c>
      <c r="D704" t="s">
        <v>91</v>
      </c>
      <c r="E704" t="s">
        <v>798</v>
      </c>
      <c r="F704" t="s">
        <v>130</v>
      </c>
      <c r="G704" t="s">
        <v>72</v>
      </c>
      <c r="H704" t="s">
        <v>128</v>
      </c>
      <c r="I704" t="s">
        <v>22</v>
      </c>
      <c r="J704" t="s">
        <v>129</v>
      </c>
      <c r="K704">
        <v>43316.344861111109</v>
      </c>
      <c r="L704">
        <v>43316.370833333334</v>
      </c>
      <c r="M704">
        <v>0.63</v>
      </c>
      <c r="N704">
        <v>0</v>
      </c>
      <c r="O704">
        <v>184</v>
      </c>
      <c r="P704">
        <v>0</v>
      </c>
      <c r="Q704">
        <v>0</v>
      </c>
      <c r="R704">
        <v>0</v>
      </c>
      <c r="S704">
        <v>116.47</v>
      </c>
      <c r="T704">
        <v>0</v>
      </c>
      <c r="U704">
        <v>0</v>
      </c>
    </row>
    <row r="705" spans="1:21" x14ac:dyDescent="0.3">
      <c r="A705">
        <v>4365</v>
      </c>
      <c r="B705">
        <v>1</v>
      </c>
      <c r="C705" t="s">
        <v>78</v>
      </c>
      <c r="D705" t="s">
        <v>101</v>
      </c>
      <c r="E705" t="s">
        <v>799</v>
      </c>
      <c r="F705" t="s">
        <v>130</v>
      </c>
      <c r="G705" t="s">
        <v>72</v>
      </c>
      <c r="H705" t="s">
        <v>128</v>
      </c>
      <c r="I705" t="s">
        <v>22</v>
      </c>
      <c r="J705" t="s">
        <v>129</v>
      </c>
      <c r="K705">
        <v>43316.362187500003</v>
      </c>
      <c r="L705">
        <v>43316.375694444447</v>
      </c>
      <c r="M705">
        <v>0.32999999999999996</v>
      </c>
      <c r="N705">
        <v>2</v>
      </c>
      <c r="O705">
        <v>1958</v>
      </c>
      <c r="P705">
        <v>0</v>
      </c>
      <c r="Q705">
        <v>52</v>
      </c>
      <c r="R705">
        <v>0.66999999999999993</v>
      </c>
      <c r="S705">
        <v>652.01</v>
      </c>
      <c r="T705">
        <v>0</v>
      </c>
      <c r="U705">
        <v>17.32</v>
      </c>
    </row>
    <row r="706" spans="1:21" x14ac:dyDescent="0.3">
      <c r="A706">
        <v>4371</v>
      </c>
      <c r="B706">
        <v>1</v>
      </c>
      <c r="C706" t="s">
        <v>78</v>
      </c>
      <c r="D706" t="s">
        <v>82</v>
      </c>
      <c r="E706" t="s">
        <v>800</v>
      </c>
      <c r="F706" t="s">
        <v>136</v>
      </c>
      <c r="G706" t="s">
        <v>71</v>
      </c>
      <c r="H706" t="s">
        <v>128</v>
      </c>
      <c r="I706" t="s">
        <v>22</v>
      </c>
      <c r="J706" t="s">
        <v>137</v>
      </c>
      <c r="K706">
        <v>43316.438611111109</v>
      </c>
      <c r="L706">
        <v>43316.538900462961</v>
      </c>
      <c r="M706">
        <v>2.42</v>
      </c>
      <c r="N706">
        <v>0</v>
      </c>
      <c r="O706">
        <v>0</v>
      </c>
      <c r="P706">
        <v>0</v>
      </c>
      <c r="Q706">
        <v>195</v>
      </c>
      <c r="R706">
        <v>0</v>
      </c>
      <c r="S706">
        <v>0</v>
      </c>
      <c r="T706">
        <v>0</v>
      </c>
      <c r="U706">
        <v>471.32</v>
      </c>
    </row>
    <row r="707" spans="1:21" x14ac:dyDescent="0.3">
      <c r="A707">
        <v>4372</v>
      </c>
      <c r="B707">
        <v>1</v>
      </c>
      <c r="C707" t="s">
        <v>78</v>
      </c>
      <c r="D707" t="s">
        <v>94</v>
      </c>
      <c r="E707" t="s">
        <v>801</v>
      </c>
      <c r="F707" t="s">
        <v>149</v>
      </c>
      <c r="G707" t="s">
        <v>71</v>
      </c>
      <c r="H707" t="s">
        <v>128</v>
      </c>
      <c r="I707" t="s">
        <v>22</v>
      </c>
      <c r="J707" t="s">
        <v>129</v>
      </c>
      <c r="K707">
        <v>43316.292743055557</v>
      </c>
      <c r="L707">
        <v>43316.386805555558</v>
      </c>
      <c r="M707">
        <v>2.27</v>
      </c>
      <c r="N707">
        <v>0</v>
      </c>
      <c r="O707">
        <v>49</v>
      </c>
      <c r="P707">
        <v>0</v>
      </c>
      <c r="Q707">
        <v>0</v>
      </c>
      <c r="R707">
        <v>0</v>
      </c>
      <c r="S707">
        <v>111.08</v>
      </c>
      <c r="T707">
        <v>0</v>
      </c>
      <c r="U707">
        <v>0</v>
      </c>
    </row>
    <row r="708" spans="1:21" x14ac:dyDescent="0.3">
      <c r="A708">
        <v>4373</v>
      </c>
      <c r="B708">
        <v>1</v>
      </c>
      <c r="C708" t="s">
        <v>79</v>
      </c>
      <c r="D708" t="s">
        <v>109</v>
      </c>
      <c r="E708" t="s">
        <v>723</v>
      </c>
      <c r="F708" t="s">
        <v>136</v>
      </c>
      <c r="G708" t="s">
        <v>71</v>
      </c>
      <c r="H708" t="s">
        <v>128</v>
      </c>
      <c r="I708" t="s">
        <v>22</v>
      </c>
      <c r="J708" t="s">
        <v>137</v>
      </c>
      <c r="K708">
        <v>43316.386111111111</v>
      </c>
      <c r="L708">
        <v>43316.577777777777</v>
      </c>
      <c r="M708">
        <v>4.5999999999999996</v>
      </c>
      <c r="N708">
        <v>0</v>
      </c>
      <c r="O708">
        <v>0</v>
      </c>
      <c r="P708">
        <v>0</v>
      </c>
      <c r="Q708">
        <v>82</v>
      </c>
      <c r="R708">
        <v>0</v>
      </c>
      <c r="S708">
        <v>0</v>
      </c>
      <c r="T708">
        <v>0</v>
      </c>
      <c r="U708">
        <v>377.2</v>
      </c>
    </row>
    <row r="709" spans="1:21" x14ac:dyDescent="0.3">
      <c r="A709">
        <v>4376</v>
      </c>
      <c r="B709">
        <v>1</v>
      </c>
      <c r="C709" t="s">
        <v>78</v>
      </c>
      <c r="D709" t="s">
        <v>104</v>
      </c>
      <c r="E709" t="s">
        <v>802</v>
      </c>
      <c r="F709" t="s">
        <v>135</v>
      </c>
      <c r="G709" t="s">
        <v>72</v>
      </c>
      <c r="H709" t="s">
        <v>128</v>
      </c>
      <c r="I709" t="s">
        <v>22</v>
      </c>
      <c r="J709" t="s">
        <v>137</v>
      </c>
      <c r="K709">
        <v>43316.428171296298</v>
      </c>
      <c r="L709">
        <v>43316.634722222225</v>
      </c>
      <c r="M709">
        <v>4.9700000000000006</v>
      </c>
      <c r="N709">
        <v>0</v>
      </c>
      <c r="O709">
        <v>1</v>
      </c>
      <c r="P709">
        <v>5</v>
      </c>
      <c r="Q709">
        <v>219</v>
      </c>
      <c r="R709">
        <v>0</v>
      </c>
      <c r="S709">
        <v>4.9700000000000006</v>
      </c>
      <c r="T709">
        <v>24.84</v>
      </c>
      <c r="U709">
        <v>1087.77</v>
      </c>
    </row>
    <row r="710" spans="1:21" x14ac:dyDescent="0.3">
      <c r="A710">
        <v>4377</v>
      </c>
      <c r="B710">
        <v>1</v>
      </c>
      <c r="C710" t="s">
        <v>79</v>
      </c>
      <c r="D710" t="s">
        <v>113</v>
      </c>
      <c r="E710" t="s">
        <v>803</v>
      </c>
      <c r="F710" t="s">
        <v>134</v>
      </c>
      <c r="G710" t="s">
        <v>72</v>
      </c>
      <c r="H710" t="s">
        <v>128</v>
      </c>
      <c r="I710" t="s">
        <v>22</v>
      </c>
      <c r="J710" t="s">
        <v>129</v>
      </c>
      <c r="K710">
        <v>43316.299687500003</v>
      </c>
      <c r="L710">
        <v>43316.38958333333</v>
      </c>
      <c r="M710">
        <v>2.17</v>
      </c>
      <c r="N710">
        <v>0</v>
      </c>
      <c r="O710">
        <v>0</v>
      </c>
      <c r="P710">
        <v>0</v>
      </c>
      <c r="Q710">
        <v>22</v>
      </c>
      <c r="R710">
        <v>0</v>
      </c>
      <c r="S710">
        <v>0</v>
      </c>
      <c r="T710">
        <v>0</v>
      </c>
      <c r="U710">
        <v>47.67</v>
      </c>
    </row>
    <row r="711" spans="1:21" x14ac:dyDescent="0.3">
      <c r="A711">
        <v>4378</v>
      </c>
      <c r="B711">
        <v>1</v>
      </c>
      <c r="C711" t="s">
        <v>79</v>
      </c>
      <c r="D711" t="s">
        <v>114</v>
      </c>
      <c r="E711" t="s">
        <v>804</v>
      </c>
      <c r="F711" t="s">
        <v>130</v>
      </c>
      <c r="G711" t="s">
        <v>72</v>
      </c>
      <c r="H711" t="s">
        <v>128</v>
      </c>
      <c r="I711" t="s">
        <v>22</v>
      </c>
      <c r="J711" t="s">
        <v>129</v>
      </c>
      <c r="K711">
        <v>43316.385393518518</v>
      </c>
      <c r="L711">
        <v>43316.393541666665</v>
      </c>
      <c r="M711">
        <v>0.2</v>
      </c>
      <c r="N711">
        <v>0</v>
      </c>
      <c r="O711">
        <v>0</v>
      </c>
      <c r="P711">
        <v>0</v>
      </c>
      <c r="Q711">
        <v>309</v>
      </c>
      <c r="R711">
        <v>0</v>
      </c>
      <c r="S711">
        <v>0</v>
      </c>
      <c r="T711">
        <v>0</v>
      </c>
      <c r="U711">
        <v>61.8</v>
      </c>
    </row>
    <row r="712" spans="1:21" x14ac:dyDescent="0.3">
      <c r="A712">
        <v>4379</v>
      </c>
      <c r="B712">
        <v>1</v>
      </c>
      <c r="C712" t="s">
        <v>78</v>
      </c>
      <c r="D712" t="s">
        <v>88</v>
      </c>
      <c r="E712" t="s">
        <v>805</v>
      </c>
      <c r="F712" t="s">
        <v>136</v>
      </c>
      <c r="G712" t="s">
        <v>71</v>
      </c>
      <c r="H712" t="s">
        <v>128</v>
      </c>
      <c r="I712" t="s">
        <v>22</v>
      </c>
      <c r="J712" t="s">
        <v>137</v>
      </c>
      <c r="K712">
        <v>43316.636493055557</v>
      </c>
      <c r="L712">
        <v>43316.76458333333</v>
      </c>
      <c r="M712">
        <v>3.08</v>
      </c>
      <c r="N712">
        <v>0</v>
      </c>
      <c r="O712">
        <v>38</v>
      </c>
      <c r="P712">
        <v>0</v>
      </c>
      <c r="Q712">
        <v>0</v>
      </c>
      <c r="R712">
        <v>0</v>
      </c>
      <c r="S712">
        <v>117.14999999999999</v>
      </c>
      <c r="T712">
        <v>0</v>
      </c>
      <c r="U712">
        <v>0</v>
      </c>
    </row>
    <row r="713" spans="1:21" x14ac:dyDescent="0.3">
      <c r="A713">
        <v>4381</v>
      </c>
      <c r="B713">
        <v>1</v>
      </c>
      <c r="C713" t="s">
        <v>79</v>
      </c>
      <c r="D713" t="s">
        <v>114</v>
      </c>
      <c r="E713" t="s">
        <v>804</v>
      </c>
      <c r="F713" t="s">
        <v>130</v>
      </c>
      <c r="G713" t="s">
        <v>72</v>
      </c>
      <c r="H713" t="s">
        <v>128</v>
      </c>
      <c r="I713" t="s">
        <v>22</v>
      </c>
      <c r="J713" t="s">
        <v>129</v>
      </c>
      <c r="K713">
        <v>43316.390543981484</v>
      </c>
      <c r="L713">
        <v>43316.393912037034</v>
      </c>
      <c r="M713">
        <v>0.08</v>
      </c>
      <c r="N713">
        <v>0</v>
      </c>
      <c r="O713">
        <v>0</v>
      </c>
      <c r="P713">
        <v>0</v>
      </c>
      <c r="Q713">
        <v>309</v>
      </c>
      <c r="R713">
        <v>0</v>
      </c>
      <c r="S713">
        <v>0</v>
      </c>
      <c r="T713">
        <v>0</v>
      </c>
      <c r="U713">
        <v>25.650000000000002</v>
      </c>
    </row>
    <row r="714" spans="1:21" x14ac:dyDescent="0.3">
      <c r="A714">
        <v>4382</v>
      </c>
      <c r="B714">
        <v>1</v>
      </c>
      <c r="C714" t="s">
        <v>79</v>
      </c>
      <c r="D714" t="s">
        <v>111</v>
      </c>
      <c r="E714" t="s">
        <v>806</v>
      </c>
      <c r="F714" t="s">
        <v>154</v>
      </c>
      <c r="G714" t="s">
        <v>71</v>
      </c>
      <c r="H714" t="s">
        <v>128</v>
      </c>
      <c r="I714" t="s">
        <v>22</v>
      </c>
      <c r="J714" t="s">
        <v>129</v>
      </c>
      <c r="K714">
        <v>43316.31009259259</v>
      </c>
      <c r="L714">
        <v>43316.392361111109</v>
      </c>
      <c r="M714">
        <v>1.98</v>
      </c>
      <c r="N714">
        <v>0</v>
      </c>
      <c r="O714">
        <v>0</v>
      </c>
      <c r="P714">
        <v>0</v>
      </c>
      <c r="Q714">
        <v>2</v>
      </c>
      <c r="R714">
        <v>0</v>
      </c>
      <c r="S714">
        <v>0</v>
      </c>
      <c r="T714">
        <v>0</v>
      </c>
      <c r="U714">
        <v>3.9699999999999998</v>
      </c>
    </row>
    <row r="715" spans="1:21" x14ac:dyDescent="0.3">
      <c r="A715">
        <v>4383</v>
      </c>
      <c r="B715">
        <v>1</v>
      </c>
      <c r="C715" t="s">
        <v>79</v>
      </c>
      <c r="D715" t="s">
        <v>123</v>
      </c>
      <c r="E715" t="s">
        <v>807</v>
      </c>
      <c r="F715" t="s">
        <v>164</v>
      </c>
      <c r="G715" t="s">
        <v>71</v>
      </c>
      <c r="H715" t="s">
        <v>128</v>
      </c>
      <c r="I715" t="s">
        <v>22</v>
      </c>
      <c r="J715" t="s">
        <v>129</v>
      </c>
      <c r="K715">
        <v>43316.452499999999</v>
      </c>
      <c r="L715">
        <v>43316.488888888889</v>
      </c>
      <c r="M715">
        <v>0.88</v>
      </c>
      <c r="N715">
        <v>0</v>
      </c>
      <c r="O715">
        <v>0</v>
      </c>
      <c r="P715">
        <v>0</v>
      </c>
      <c r="Q715">
        <v>35</v>
      </c>
      <c r="R715">
        <v>0</v>
      </c>
      <c r="S715">
        <v>0</v>
      </c>
      <c r="T715">
        <v>0</v>
      </c>
      <c r="U715">
        <v>30.91</v>
      </c>
    </row>
    <row r="716" spans="1:21" x14ac:dyDescent="0.3">
      <c r="A716">
        <v>4384</v>
      </c>
      <c r="B716">
        <v>1</v>
      </c>
      <c r="C716" t="s">
        <v>78</v>
      </c>
      <c r="D716" t="s">
        <v>104</v>
      </c>
      <c r="E716" t="s">
        <v>808</v>
      </c>
      <c r="F716" t="s">
        <v>134</v>
      </c>
      <c r="G716" t="s">
        <v>72</v>
      </c>
      <c r="H716" t="s">
        <v>128</v>
      </c>
      <c r="I716" t="s">
        <v>22</v>
      </c>
      <c r="J716" t="s">
        <v>129</v>
      </c>
      <c r="K716">
        <v>43316.36917824074</v>
      </c>
      <c r="L716">
        <v>43316.395138888889</v>
      </c>
      <c r="M716">
        <v>0.63</v>
      </c>
      <c r="N716">
        <v>0</v>
      </c>
      <c r="O716">
        <v>0</v>
      </c>
      <c r="P716">
        <v>0</v>
      </c>
      <c r="Q716">
        <v>71</v>
      </c>
      <c r="R716">
        <v>0</v>
      </c>
      <c r="S716">
        <v>0</v>
      </c>
      <c r="T716">
        <v>0</v>
      </c>
      <c r="U716">
        <v>44.94</v>
      </c>
    </row>
    <row r="717" spans="1:21" x14ac:dyDescent="0.3">
      <c r="A717">
        <v>4385</v>
      </c>
      <c r="B717">
        <v>1</v>
      </c>
      <c r="C717" t="s">
        <v>79</v>
      </c>
      <c r="D717" t="s">
        <v>120</v>
      </c>
      <c r="E717" t="s">
        <v>809</v>
      </c>
      <c r="F717" t="s">
        <v>130</v>
      </c>
      <c r="G717" t="s">
        <v>72</v>
      </c>
      <c r="H717" t="s">
        <v>128</v>
      </c>
      <c r="I717" t="s">
        <v>22</v>
      </c>
      <c r="J717" t="s">
        <v>129</v>
      </c>
      <c r="K717">
        <v>43316.385081018518</v>
      </c>
      <c r="L717">
        <v>43316.397222222222</v>
      </c>
      <c r="M717">
        <v>0.3</v>
      </c>
      <c r="N717">
        <v>0</v>
      </c>
      <c r="O717">
        <v>0</v>
      </c>
      <c r="P717">
        <v>0</v>
      </c>
      <c r="Q717">
        <v>274</v>
      </c>
      <c r="R717">
        <v>0</v>
      </c>
      <c r="S717">
        <v>0</v>
      </c>
      <c r="T717">
        <v>0</v>
      </c>
      <c r="U717">
        <v>82.2</v>
      </c>
    </row>
    <row r="718" spans="1:21" x14ac:dyDescent="0.3">
      <c r="A718">
        <v>4386</v>
      </c>
      <c r="B718">
        <v>1</v>
      </c>
      <c r="C718" t="s">
        <v>78</v>
      </c>
      <c r="D718" t="s">
        <v>101</v>
      </c>
      <c r="E718" t="s">
        <v>810</v>
      </c>
      <c r="F718" t="s">
        <v>127</v>
      </c>
      <c r="G718" t="s">
        <v>72</v>
      </c>
      <c r="H718" t="s">
        <v>128</v>
      </c>
      <c r="I718" t="s">
        <v>22</v>
      </c>
      <c r="J718" t="s">
        <v>137</v>
      </c>
      <c r="K718">
        <v>43316.487210648149</v>
      </c>
      <c r="L718">
        <v>43316.489849537036</v>
      </c>
      <c r="M718">
        <v>7.0000000000000007E-2</v>
      </c>
      <c r="N718">
        <v>0</v>
      </c>
      <c r="O718">
        <v>0</v>
      </c>
      <c r="P718">
        <v>0</v>
      </c>
      <c r="Q718">
        <v>1</v>
      </c>
      <c r="R718">
        <v>0</v>
      </c>
      <c r="S718">
        <v>0</v>
      </c>
      <c r="T718">
        <v>0</v>
      </c>
      <c r="U718">
        <v>7.0000000000000007E-2</v>
      </c>
    </row>
    <row r="719" spans="1:21" x14ac:dyDescent="0.3">
      <c r="A719">
        <v>4388</v>
      </c>
      <c r="B719">
        <v>1</v>
      </c>
      <c r="C719" t="s">
        <v>79</v>
      </c>
      <c r="D719" t="s">
        <v>119</v>
      </c>
      <c r="E719" t="s">
        <v>811</v>
      </c>
      <c r="F719" t="s">
        <v>130</v>
      </c>
      <c r="G719" t="s">
        <v>72</v>
      </c>
      <c r="H719" t="s">
        <v>128</v>
      </c>
      <c r="I719" t="s">
        <v>22</v>
      </c>
      <c r="J719" t="s">
        <v>129</v>
      </c>
      <c r="K719">
        <v>43316.431643518517</v>
      </c>
      <c r="L719">
        <v>43316.44027777778</v>
      </c>
      <c r="M719">
        <v>0.22</v>
      </c>
      <c r="N719">
        <v>0</v>
      </c>
      <c r="O719">
        <v>0</v>
      </c>
      <c r="P719">
        <v>0</v>
      </c>
      <c r="Q719">
        <v>97</v>
      </c>
      <c r="R719">
        <v>0</v>
      </c>
      <c r="S719">
        <v>0</v>
      </c>
      <c r="T719">
        <v>0</v>
      </c>
      <c r="U719">
        <v>21.05</v>
      </c>
    </row>
    <row r="720" spans="1:21" x14ac:dyDescent="0.3">
      <c r="A720">
        <v>4391</v>
      </c>
      <c r="B720">
        <v>1</v>
      </c>
      <c r="C720" t="s">
        <v>78</v>
      </c>
      <c r="D720" t="s">
        <v>102</v>
      </c>
      <c r="E720" t="s">
        <v>812</v>
      </c>
      <c r="F720" t="s">
        <v>131</v>
      </c>
      <c r="G720" t="s">
        <v>72</v>
      </c>
      <c r="H720" t="s">
        <v>128</v>
      </c>
      <c r="I720" t="s">
        <v>22</v>
      </c>
      <c r="J720" t="s">
        <v>129</v>
      </c>
      <c r="K720">
        <v>43316.403773148151</v>
      </c>
      <c r="L720">
        <v>43316.40625</v>
      </c>
      <c r="M720">
        <v>7.0000000000000007E-2</v>
      </c>
      <c r="N720">
        <v>0</v>
      </c>
      <c r="O720">
        <v>0</v>
      </c>
      <c r="P720">
        <v>20</v>
      </c>
      <c r="Q720">
        <v>2068</v>
      </c>
      <c r="R720">
        <v>0</v>
      </c>
      <c r="S720">
        <v>0</v>
      </c>
      <c r="T720">
        <v>1.34</v>
      </c>
      <c r="U720">
        <v>138.56</v>
      </c>
    </row>
    <row r="721" spans="1:21" x14ac:dyDescent="0.3">
      <c r="A721">
        <v>4392</v>
      </c>
      <c r="B721">
        <v>1</v>
      </c>
      <c r="C721" t="s">
        <v>78</v>
      </c>
      <c r="D721" t="s">
        <v>101</v>
      </c>
      <c r="E721" t="s">
        <v>813</v>
      </c>
      <c r="F721" t="s">
        <v>135</v>
      </c>
      <c r="G721" t="s">
        <v>71</v>
      </c>
      <c r="H721" t="s">
        <v>128</v>
      </c>
      <c r="I721" t="s">
        <v>22</v>
      </c>
      <c r="J721" t="s">
        <v>137</v>
      </c>
      <c r="K721">
        <v>43316.490682870368</v>
      </c>
      <c r="L721">
        <v>43316.512499999997</v>
      </c>
      <c r="M721">
        <v>0.53</v>
      </c>
      <c r="N721">
        <v>0</v>
      </c>
      <c r="O721">
        <v>474</v>
      </c>
      <c r="P721">
        <v>0</v>
      </c>
      <c r="Q721">
        <v>0</v>
      </c>
      <c r="R721">
        <v>0</v>
      </c>
      <c r="S721">
        <v>252.64</v>
      </c>
      <c r="T721">
        <v>0</v>
      </c>
      <c r="U721">
        <v>0</v>
      </c>
    </row>
    <row r="722" spans="1:21" x14ac:dyDescent="0.3">
      <c r="A722">
        <v>4394</v>
      </c>
      <c r="B722">
        <v>1</v>
      </c>
      <c r="C722" t="s">
        <v>79</v>
      </c>
      <c r="D722" t="s">
        <v>119</v>
      </c>
      <c r="E722" t="s">
        <v>814</v>
      </c>
      <c r="F722" t="s">
        <v>130</v>
      </c>
      <c r="G722" t="s">
        <v>72</v>
      </c>
      <c r="H722" t="s">
        <v>128</v>
      </c>
      <c r="I722" t="s">
        <v>22</v>
      </c>
      <c r="J722" t="s">
        <v>129</v>
      </c>
      <c r="K722">
        <v>43316.407372685186</v>
      </c>
      <c r="L722">
        <v>43316.411805555559</v>
      </c>
      <c r="M722">
        <v>0.12000000000000001</v>
      </c>
      <c r="N722">
        <v>0</v>
      </c>
      <c r="O722">
        <v>28</v>
      </c>
      <c r="P722">
        <v>0</v>
      </c>
      <c r="Q722">
        <v>204</v>
      </c>
      <c r="R722">
        <v>0</v>
      </c>
      <c r="S722">
        <v>3.2800000000000002</v>
      </c>
      <c r="T722">
        <v>0</v>
      </c>
      <c r="U722">
        <v>23.87</v>
      </c>
    </row>
    <row r="723" spans="1:21" x14ac:dyDescent="0.3">
      <c r="A723">
        <v>4395</v>
      </c>
      <c r="B723">
        <v>1</v>
      </c>
      <c r="C723" t="s">
        <v>79</v>
      </c>
      <c r="D723" t="s">
        <v>109</v>
      </c>
      <c r="E723" t="s">
        <v>815</v>
      </c>
      <c r="F723" t="s">
        <v>130</v>
      </c>
      <c r="G723" t="s">
        <v>72</v>
      </c>
      <c r="H723" t="s">
        <v>128</v>
      </c>
      <c r="I723" t="s">
        <v>22</v>
      </c>
      <c r="J723" t="s">
        <v>129</v>
      </c>
      <c r="K723">
        <v>43316.358715277776</v>
      </c>
      <c r="L723">
        <v>43316.413194444445</v>
      </c>
      <c r="M723">
        <v>1.32</v>
      </c>
      <c r="N723">
        <v>0</v>
      </c>
      <c r="O723">
        <v>119</v>
      </c>
      <c r="P723">
        <v>2</v>
      </c>
      <c r="Q723">
        <v>12</v>
      </c>
      <c r="R723">
        <v>0</v>
      </c>
      <c r="S723">
        <v>156.72</v>
      </c>
      <c r="T723">
        <v>2.63</v>
      </c>
      <c r="U723">
        <v>15.8</v>
      </c>
    </row>
    <row r="724" spans="1:21" x14ac:dyDescent="0.3">
      <c r="A724">
        <v>4396</v>
      </c>
      <c r="B724">
        <v>1</v>
      </c>
      <c r="C724" t="s">
        <v>78</v>
      </c>
      <c r="D724" t="s">
        <v>93</v>
      </c>
      <c r="E724" t="s">
        <v>816</v>
      </c>
      <c r="F724" t="s">
        <v>133</v>
      </c>
      <c r="G724" t="s">
        <v>72</v>
      </c>
      <c r="H724" t="s">
        <v>128</v>
      </c>
      <c r="I724" t="s">
        <v>22</v>
      </c>
      <c r="J724" t="s">
        <v>129</v>
      </c>
      <c r="K724">
        <v>43316.442083333335</v>
      </c>
      <c r="L724">
        <v>43316.479861111111</v>
      </c>
      <c r="M724">
        <v>0.92</v>
      </c>
      <c r="N724">
        <v>0</v>
      </c>
      <c r="O724">
        <v>0</v>
      </c>
      <c r="P724">
        <v>0</v>
      </c>
      <c r="Q724">
        <v>89</v>
      </c>
      <c r="R724">
        <v>0</v>
      </c>
      <c r="S724">
        <v>0</v>
      </c>
      <c r="T724">
        <v>0</v>
      </c>
      <c r="U724">
        <v>81.61</v>
      </c>
    </row>
    <row r="725" spans="1:21" x14ac:dyDescent="0.3">
      <c r="A725">
        <v>4397</v>
      </c>
      <c r="B725">
        <v>1</v>
      </c>
      <c r="C725" t="s">
        <v>78</v>
      </c>
      <c r="D725" t="s">
        <v>91</v>
      </c>
      <c r="E725" t="s">
        <v>817</v>
      </c>
      <c r="F725" t="s">
        <v>157</v>
      </c>
      <c r="G725" t="s">
        <v>71</v>
      </c>
      <c r="H725" t="s">
        <v>128</v>
      </c>
      <c r="I725" t="s">
        <v>22</v>
      </c>
      <c r="J725" t="s">
        <v>129</v>
      </c>
      <c r="K725">
        <v>43316.313587962963</v>
      </c>
      <c r="L725">
        <v>43316.420138888891</v>
      </c>
      <c r="M725">
        <v>2.57</v>
      </c>
      <c r="N725">
        <v>0</v>
      </c>
      <c r="O725">
        <v>0</v>
      </c>
      <c r="P725">
        <v>0</v>
      </c>
      <c r="Q725">
        <v>23</v>
      </c>
      <c r="R725">
        <v>0</v>
      </c>
      <c r="S725">
        <v>0</v>
      </c>
      <c r="T725">
        <v>0</v>
      </c>
      <c r="U725">
        <v>59.04</v>
      </c>
    </row>
    <row r="726" spans="1:21" x14ac:dyDescent="0.3">
      <c r="A726">
        <v>4398</v>
      </c>
      <c r="B726">
        <v>1</v>
      </c>
      <c r="C726" t="s">
        <v>78</v>
      </c>
      <c r="D726" t="s">
        <v>84</v>
      </c>
      <c r="E726" t="s">
        <v>818</v>
      </c>
      <c r="F726" t="s">
        <v>135</v>
      </c>
      <c r="G726" t="s">
        <v>71</v>
      </c>
      <c r="H726" t="s">
        <v>128</v>
      </c>
      <c r="I726" t="s">
        <v>22</v>
      </c>
      <c r="J726" t="s">
        <v>137</v>
      </c>
      <c r="K726">
        <v>43316.445520833331</v>
      </c>
      <c r="L726">
        <v>43316.455682870372</v>
      </c>
      <c r="M726">
        <v>0.25</v>
      </c>
      <c r="N726">
        <v>0</v>
      </c>
      <c r="O726">
        <v>224</v>
      </c>
      <c r="P726">
        <v>0</v>
      </c>
      <c r="Q726">
        <v>0</v>
      </c>
      <c r="R726">
        <v>0</v>
      </c>
      <c r="S726">
        <v>56</v>
      </c>
      <c r="T726">
        <v>0</v>
      </c>
      <c r="U726">
        <v>0</v>
      </c>
    </row>
    <row r="727" spans="1:21" x14ac:dyDescent="0.3">
      <c r="A727">
        <v>4402</v>
      </c>
      <c r="B727">
        <v>1</v>
      </c>
      <c r="C727" t="s">
        <v>78</v>
      </c>
      <c r="D727" t="s">
        <v>102</v>
      </c>
      <c r="E727" t="s">
        <v>819</v>
      </c>
      <c r="F727" t="s">
        <v>135</v>
      </c>
      <c r="G727" t="s">
        <v>72</v>
      </c>
      <c r="H727" t="s">
        <v>128</v>
      </c>
      <c r="I727" t="s">
        <v>22</v>
      </c>
      <c r="J727" t="s">
        <v>137</v>
      </c>
      <c r="K727">
        <v>43316.633055555554</v>
      </c>
      <c r="L727">
        <v>43316.666666666664</v>
      </c>
      <c r="M727">
        <v>0.82000000000000006</v>
      </c>
      <c r="N727">
        <v>0</v>
      </c>
      <c r="O727">
        <v>0</v>
      </c>
      <c r="P727">
        <v>0</v>
      </c>
      <c r="Q727">
        <v>6</v>
      </c>
      <c r="R727">
        <v>0</v>
      </c>
      <c r="S727">
        <v>0</v>
      </c>
      <c r="T727">
        <v>0</v>
      </c>
      <c r="U727">
        <v>4.9000000000000004</v>
      </c>
    </row>
    <row r="728" spans="1:21" x14ac:dyDescent="0.3">
      <c r="A728">
        <v>4403</v>
      </c>
      <c r="B728">
        <v>1</v>
      </c>
      <c r="C728" t="s">
        <v>78</v>
      </c>
      <c r="D728" t="s">
        <v>106</v>
      </c>
      <c r="E728" t="s">
        <v>439</v>
      </c>
      <c r="F728" t="s">
        <v>135</v>
      </c>
      <c r="G728" t="s">
        <v>71</v>
      </c>
      <c r="H728" t="s">
        <v>128</v>
      </c>
      <c r="I728" t="s">
        <v>22</v>
      </c>
      <c r="J728" t="s">
        <v>137</v>
      </c>
      <c r="K728">
        <v>43316.403657407405</v>
      </c>
      <c r="L728">
        <v>43316.74181712963</v>
      </c>
      <c r="M728">
        <v>8.120000000000001</v>
      </c>
      <c r="N728">
        <v>0</v>
      </c>
      <c r="O728">
        <v>0</v>
      </c>
      <c r="P728">
        <v>0</v>
      </c>
      <c r="Q728">
        <v>141</v>
      </c>
      <c r="R728">
        <v>0</v>
      </c>
      <c r="S728">
        <v>0</v>
      </c>
      <c r="T728">
        <v>0</v>
      </c>
      <c r="U728">
        <v>1144.5</v>
      </c>
    </row>
    <row r="729" spans="1:21" x14ac:dyDescent="0.3">
      <c r="A729">
        <v>4404</v>
      </c>
      <c r="B729">
        <v>1</v>
      </c>
      <c r="C729" t="s">
        <v>78</v>
      </c>
      <c r="D729" t="s">
        <v>91</v>
      </c>
      <c r="E729" t="s">
        <v>616</v>
      </c>
      <c r="F729" t="s">
        <v>135</v>
      </c>
      <c r="G729" t="s">
        <v>72</v>
      </c>
      <c r="H729" t="s">
        <v>128</v>
      </c>
      <c r="I729" t="s">
        <v>22</v>
      </c>
      <c r="J729" t="s">
        <v>137</v>
      </c>
      <c r="K729">
        <v>43316.754583333335</v>
      </c>
      <c r="L729">
        <v>43316.802777777775</v>
      </c>
      <c r="M729">
        <v>1.1700000000000002</v>
      </c>
      <c r="N729">
        <v>0</v>
      </c>
      <c r="O729">
        <v>0</v>
      </c>
      <c r="P729">
        <v>0</v>
      </c>
      <c r="Q729">
        <v>128</v>
      </c>
      <c r="R729">
        <v>0</v>
      </c>
      <c r="S729">
        <v>0</v>
      </c>
      <c r="T729">
        <v>0</v>
      </c>
      <c r="U729">
        <v>149.38000000000002</v>
      </c>
    </row>
    <row r="730" spans="1:21" x14ac:dyDescent="0.3">
      <c r="A730">
        <v>4406</v>
      </c>
      <c r="B730">
        <v>1</v>
      </c>
      <c r="C730" t="s">
        <v>79</v>
      </c>
      <c r="D730" t="s">
        <v>121</v>
      </c>
      <c r="E730" t="s">
        <v>820</v>
      </c>
      <c r="F730" t="s">
        <v>130</v>
      </c>
      <c r="G730" t="s">
        <v>72</v>
      </c>
      <c r="H730" t="s">
        <v>128</v>
      </c>
      <c r="I730" t="s">
        <v>22</v>
      </c>
      <c r="J730" t="s">
        <v>129</v>
      </c>
      <c r="K730">
        <v>43316.411805555559</v>
      </c>
      <c r="L730">
        <v>43316.430555555555</v>
      </c>
      <c r="M730">
        <v>0.45</v>
      </c>
      <c r="N730">
        <v>1</v>
      </c>
      <c r="O730">
        <v>6</v>
      </c>
      <c r="P730">
        <v>115</v>
      </c>
      <c r="Q730">
        <v>307</v>
      </c>
      <c r="R730">
        <v>0.45</v>
      </c>
      <c r="S730">
        <v>2.7</v>
      </c>
      <c r="T730">
        <v>51.75</v>
      </c>
      <c r="U730">
        <v>138.15</v>
      </c>
    </row>
    <row r="731" spans="1:21" x14ac:dyDescent="0.3">
      <c r="A731">
        <v>4410</v>
      </c>
      <c r="B731">
        <v>1</v>
      </c>
      <c r="C731" t="s">
        <v>78</v>
      </c>
      <c r="D731" t="s">
        <v>103</v>
      </c>
      <c r="E731" t="s">
        <v>821</v>
      </c>
      <c r="F731" t="s">
        <v>135</v>
      </c>
      <c r="G731" t="s">
        <v>72</v>
      </c>
      <c r="H731" t="s">
        <v>128</v>
      </c>
      <c r="I731" t="s">
        <v>22</v>
      </c>
      <c r="J731" t="s">
        <v>129</v>
      </c>
      <c r="K731">
        <v>43316.629571759258</v>
      </c>
      <c r="L731">
        <v>43316.648611111108</v>
      </c>
      <c r="M731">
        <v>0.47000000000000003</v>
      </c>
      <c r="N731">
        <v>0</v>
      </c>
      <c r="O731">
        <v>100</v>
      </c>
      <c r="P731">
        <v>0</v>
      </c>
      <c r="Q731">
        <v>0</v>
      </c>
      <c r="R731">
        <v>0</v>
      </c>
      <c r="S731">
        <v>46.7</v>
      </c>
      <c r="T731">
        <v>0</v>
      </c>
      <c r="U731">
        <v>0</v>
      </c>
    </row>
    <row r="732" spans="1:21" x14ac:dyDescent="0.3">
      <c r="A732">
        <v>4411</v>
      </c>
      <c r="B732">
        <v>1</v>
      </c>
      <c r="C732" t="s">
        <v>79</v>
      </c>
      <c r="D732" t="s">
        <v>109</v>
      </c>
      <c r="E732" t="s">
        <v>822</v>
      </c>
      <c r="F732" t="s">
        <v>134</v>
      </c>
      <c r="G732" t="s">
        <v>72</v>
      </c>
      <c r="H732" t="s">
        <v>128</v>
      </c>
      <c r="I732" t="s">
        <v>22</v>
      </c>
      <c r="J732" t="s">
        <v>129</v>
      </c>
      <c r="K732">
        <v>43316.389976851853</v>
      </c>
      <c r="L732">
        <v>43316.4375</v>
      </c>
      <c r="M732">
        <v>1.1499999999999997</v>
      </c>
      <c r="N732">
        <v>0</v>
      </c>
      <c r="O732">
        <v>0</v>
      </c>
      <c r="P732">
        <v>0</v>
      </c>
      <c r="Q732">
        <v>189</v>
      </c>
      <c r="R732">
        <v>0</v>
      </c>
      <c r="S732">
        <v>0</v>
      </c>
      <c r="T732">
        <v>0</v>
      </c>
      <c r="U732">
        <v>217.35000000000002</v>
      </c>
    </row>
    <row r="733" spans="1:21" x14ac:dyDescent="0.3">
      <c r="A733">
        <v>4412</v>
      </c>
      <c r="B733">
        <v>1</v>
      </c>
      <c r="C733" t="s">
        <v>78</v>
      </c>
      <c r="D733" t="s">
        <v>92</v>
      </c>
      <c r="E733" t="s">
        <v>823</v>
      </c>
      <c r="F733" t="s">
        <v>135</v>
      </c>
      <c r="G733" t="s">
        <v>72</v>
      </c>
      <c r="H733" t="s">
        <v>128</v>
      </c>
      <c r="I733" t="s">
        <v>22</v>
      </c>
      <c r="J733" t="s">
        <v>137</v>
      </c>
      <c r="K733">
        <v>43316.440972222219</v>
      </c>
      <c r="L733">
        <v>43316.71875</v>
      </c>
      <c r="M733">
        <v>6.67</v>
      </c>
      <c r="N733">
        <v>0</v>
      </c>
      <c r="O733">
        <v>0</v>
      </c>
      <c r="P733">
        <v>0</v>
      </c>
      <c r="Q733">
        <v>190</v>
      </c>
      <c r="R733">
        <v>0</v>
      </c>
      <c r="S733">
        <v>0</v>
      </c>
      <c r="T733">
        <v>0</v>
      </c>
      <c r="U733">
        <v>1266.73</v>
      </c>
    </row>
    <row r="734" spans="1:21" x14ac:dyDescent="0.3">
      <c r="A734">
        <v>4413</v>
      </c>
      <c r="B734">
        <v>1</v>
      </c>
      <c r="C734" t="s">
        <v>79</v>
      </c>
      <c r="D734" t="s">
        <v>116</v>
      </c>
      <c r="E734" t="s">
        <v>824</v>
      </c>
      <c r="F734" t="s">
        <v>130</v>
      </c>
      <c r="G734" t="s">
        <v>72</v>
      </c>
      <c r="H734" t="s">
        <v>128</v>
      </c>
      <c r="I734" t="s">
        <v>22</v>
      </c>
      <c r="J734" t="s">
        <v>129</v>
      </c>
      <c r="K734">
        <v>43316.452534722222</v>
      </c>
      <c r="L734">
        <v>43316.456192129626</v>
      </c>
      <c r="M734">
        <v>0.08</v>
      </c>
      <c r="N734">
        <v>0</v>
      </c>
      <c r="O734">
        <v>887</v>
      </c>
      <c r="P734">
        <v>0</v>
      </c>
      <c r="Q734">
        <v>1801</v>
      </c>
      <c r="R734">
        <v>0</v>
      </c>
      <c r="S734">
        <v>73.61999999999999</v>
      </c>
      <c r="T734">
        <v>0</v>
      </c>
      <c r="U734">
        <v>149.47999999999999</v>
      </c>
    </row>
    <row r="735" spans="1:21" x14ac:dyDescent="0.3">
      <c r="A735">
        <v>4414</v>
      </c>
      <c r="B735">
        <v>1</v>
      </c>
      <c r="C735" t="s">
        <v>78</v>
      </c>
      <c r="D735" t="s">
        <v>102</v>
      </c>
      <c r="E735" t="s">
        <v>825</v>
      </c>
      <c r="F735" t="s">
        <v>130</v>
      </c>
      <c r="G735" t="s">
        <v>72</v>
      </c>
      <c r="H735" t="s">
        <v>128</v>
      </c>
      <c r="I735" t="s">
        <v>22</v>
      </c>
      <c r="J735" t="s">
        <v>129</v>
      </c>
      <c r="K735">
        <v>43316.459456018521</v>
      </c>
      <c r="L735">
        <v>43316.462500000001</v>
      </c>
      <c r="M735">
        <v>0.08</v>
      </c>
      <c r="N735">
        <v>0</v>
      </c>
      <c r="O735">
        <v>0</v>
      </c>
      <c r="P735">
        <v>10</v>
      </c>
      <c r="Q735">
        <v>87</v>
      </c>
      <c r="R735">
        <v>0</v>
      </c>
      <c r="S735">
        <v>0</v>
      </c>
      <c r="T735">
        <v>0.83000000000000007</v>
      </c>
      <c r="U735">
        <v>7.22</v>
      </c>
    </row>
    <row r="736" spans="1:21" x14ac:dyDescent="0.3">
      <c r="A736">
        <v>4416</v>
      </c>
      <c r="B736">
        <v>1</v>
      </c>
      <c r="C736" t="s">
        <v>79</v>
      </c>
      <c r="D736" t="s">
        <v>119</v>
      </c>
      <c r="E736" t="s">
        <v>826</v>
      </c>
      <c r="F736" t="s">
        <v>146</v>
      </c>
      <c r="G736" t="s">
        <v>71</v>
      </c>
      <c r="H736" t="s">
        <v>128</v>
      </c>
      <c r="I736" t="s">
        <v>22</v>
      </c>
      <c r="J736" t="s">
        <v>129</v>
      </c>
      <c r="K736">
        <v>43316.442048611112</v>
      </c>
      <c r="L736">
        <v>43316.48101851852</v>
      </c>
      <c r="M736">
        <v>0.93</v>
      </c>
      <c r="N736">
        <v>0</v>
      </c>
      <c r="O736">
        <v>0</v>
      </c>
      <c r="P736">
        <v>0</v>
      </c>
      <c r="Q736">
        <v>130</v>
      </c>
      <c r="R736">
        <v>0</v>
      </c>
      <c r="S736">
        <v>0</v>
      </c>
      <c r="T736">
        <v>0</v>
      </c>
      <c r="U736">
        <v>121.29</v>
      </c>
    </row>
    <row r="737" spans="1:21" x14ac:dyDescent="0.3">
      <c r="A737">
        <v>4417</v>
      </c>
      <c r="B737">
        <v>1</v>
      </c>
      <c r="C737" t="s">
        <v>78</v>
      </c>
      <c r="D737" t="s">
        <v>101</v>
      </c>
      <c r="E737" t="s">
        <v>827</v>
      </c>
      <c r="F737" t="s">
        <v>142</v>
      </c>
      <c r="G737" t="s">
        <v>71</v>
      </c>
      <c r="H737" t="s">
        <v>128</v>
      </c>
      <c r="I737" t="s">
        <v>22</v>
      </c>
      <c r="J737" t="s">
        <v>129</v>
      </c>
      <c r="K737">
        <v>43316.383043981485</v>
      </c>
      <c r="L737">
        <v>43316.447222222225</v>
      </c>
      <c r="M737">
        <v>1.55</v>
      </c>
      <c r="N737">
        <v>0</v>
      </c>
      <c r="O737">
        <v>13</v>
      </c>
      <c r="P737">
        <v>0</v>
      </c>
      <c r="Q737">
        <v>0</v>
      </c>
      <c r="R737">
        <v>0</v>
      </c>
      <c r="S737">
        <v>20.149999999999999</v>
      </c>
      <c r="T737">
        <v>0</v>
      </c>
      <c r="U737">
        <v>0</v>
      </c>
    </row>
    <row r="738" spans="1:21" x14ac:dyDescent="0.3">
      <c r="A738">
        <v>4418</v>
      </c>
      <c r="B738">
        <v>1</v>
      </c>
      <c r="C738" t="s">
        <v>79</v>
      </c>
      <c r="D738" t="s">
        <v>124</v>
      </c>
      <c r="E738" t="s">
        <v>828</v>
      </c>
      <c r="F738" t="s">
        <v>146</v>
      </c>
      <c r="G738" t="s">
        <v>71</v>
      </c>
      <c r="H738" t="s">
        <v>128</v>
      </c>
      <c r="I738" t="s">
        <v>22</v>
      </c>
      <c r="J738" t="s">
        <v>129</v>
      </c>
      <c r="K738">
        <v>43316.410798611112</v>
      </c>
      <c r="L738">
        <v>43316.447916666664</v>
      </c>
      <c r="M738">
        <v>0.9</v>
      </c>
      <c r="N738">
        <v>0</v>
      </c>
      <c r="O738">
        <v>212</v>
      </c>
      <c r="P738">
        <v>0</v>
      </c>
      <c r="Q738">
        <v>0</v>
      </c>
      <c r="R738">
        <v>0</v>
      </c>
      <c r="S738">
        <v>190.8</v>
      </c>
      <c r="T738">
        <v>0</v>
      </c>
      <c r="U738">
        <v>0</v>
      </c>
    </row>
    <row r="739" spans="1:21" x14ac:dyDescent="0.3">
      <c r="A739">
        <v>4422</v>
      </c>
      <c r="B739">
        <v>1</v>
      </c>
      <c r="C739" t="s">
        <v>78</v>
      </c>
      <c r="D739" t="s">
        <v>81</v>
      </c>
      <c r="E739" t="s">
        <v>829</v>
      </c>
      <c r="F739" t="s">
        <v>135</v>
      </c>
      <c r="G739" t="s">
        <v>71</v>
      </c>
      <c r="H739" t="s">
        <v>128</v>
      </c>
      <c r="I739" t="s">
        <v>22</v>
      </c>
      <c r="J739" t="s">
        <v>137</v>
      </c>
      <c r="K739">
        <v>43316.462881944448</v>
      </c>
      <c r="L739">
        <v>43316.511111111111</v>
      </c>
      <c r="M739">
        <v>1.1700000000000002</v>
      </c>
      <c r="N739">
        <v>0</v>
      </c>
      <c r="O739">
        <v>708</v>
      </c>
      <c r="P739">
        <v>0</v>
      </c>
      <c r="Q739">
        <v>0</v>
      </c>
      <c r="R739">
        <v>0</v>
      </c>
      <c r="S739">
        <v>826.24</v>
      </c>
      <c r="T739">
        <v>0</v>
      </c>
      <c r="U739">
        <v>0</v>
      </c>
    </row>
    <row r="740" spans="1:21" x14ac:dyDescent="0.3">
      <c r="A740">
        <v>4423</v>
      </c>
      <c r="B740">
        <v>1</v>
      </c>
      <c r="C740" t="s">
        <v>78</v>
      </c>
      <c r="D740" t="s">
        <v>89</v>
      </c>
      <c r="E740" t="s">
        <v>830</v>
      </c>
      <c r="F740" t="s">
        <v>168</v>
      </c>
      <c r="G740" t="s">
        <v>71</v>
      </c>
      <c r="H740" t="s">
        <v>128</v>
      </c>
      <c r="I740" t="s">
        <v>22</v>
      </c>
      <c r="J740" t="s">
        <v>129</v>
      </c>
      <c r="K740">
        <v>43316.448611111111</v>
      </c>
      <c r="L740">
        <v>43316.595833333333</v>
      </c>
      <c r="M740">
        <v>3.53</v>
      </c>
      <c r="N740">
        <v>0</v>
      </c>
      <c r="O740">
        <v>0</v>
      </c>
      <c r="P740">
        <v>0</v>
      </c>
      <c r="Q740">
        <v>161</v>
      </c>
      <c r="R740">
        <v>0</v>
      </c>
      <c r="S740">
        <v>0</v>
      </c>
      <c r="T740">
        <v>0</v>
      </c>
      <c r="U740">
        <v>568.80999999999983</v>
      </c>
    </row>
    <row r="741" spans="1:21" x14ac:dyDescent="0.3">
      <c r="A741">
        <v>4425</v>
      </c>
      <c r="B741">
        <v>1</v>
      </c>
      <c r="C741" t="s">
        <v>78</v>
      </c>
      <c r="D741" t="s">
        <v>81</v>
      </c>
      <c r="E741" t="s">
        <v>831</v>
      </c>
      <c r="F741" t="s">
        <v>135</v>
      </c>
      <c r="G741" t="s">
        <v>71</v>
      </c>
      <c r="H741" t="s">
        <v>128</v>
      </c>
      <c r="I741" t="s">
        <v>22</v>
      </c>
      <c r="J741" t="s">
        <v>137</v>
      </c>
      <c r="K741">
        <v>43316.563576388886</v>
      </c>
      <c r="L741">
        <v>43316.600694444445</v>
      </c>
      <c r="M741">
        <v>0.9</v>
      </c>
      <c r="N741">
        <v>0</v>
      </c>
      <c r="O741">
        <v>28</v>
      </c>
      <c r="P741">
        <v>0</v>
      </c>
      <c r="Q741">
        <v>0</v>
      </c>
      <c r="R741">
        <v>0</v>
      </c>
      <c r="S741">
        <v>25.2</v>
      </c>
      <c r="T741">
        <v>0</v>
      </c>
      <c r="U741">
        <v>0</v>
      </c>
    </row>
    <row r="742" spans="1:21" x14ac:dyDescent="0.3">
      <c r="A742">
        <v>4427</v>
      </c>
      <c r="B742">
        <v>1</v>
      </c>
      <c r="C742" t="s">
        <v>79</v>
      </c>
      <c r="D742" t="s">
        <v>108</v>
      </c>
      <c r="E742" t="s">
        <v>832</v>
      </c>
      <c r="F742" t="s">
        <v>146</v>
      </c>
      <c r="G742" t="s">
        <v>71</v>
      </c>
      <c r="H742" t="s">
        <v>128</v>
      </c>
      <c r="I742" t="s">
        <v>22</v>
      </c>
      <c r="J742" t="s">
        <v>129</v>
      </c>
      <c r="K742">
        <v>43316.432638888888</v>
      </c>
      <c r="L742">
        <v>43316.456250000003</v>
      </c>
      <c r="M742">
        <v>0.56999999999999995</v>
      </c>
      <c r="N742">
        <v>0</v>
      </c>
      <c r="O742">
        <v>84</v>
      </c>
      <c r="P742">
        <v>0</v>
      </c>
      <c r="Q742">
        <v>0</v>
      </c>
      <c r="R742">
        <v>0</v>
      </c>
      <c r="S742">
        <v>47.88</v>
      </c>
      <c r="T742">
        <v>0</v>
      </c>
      <c r="U742">
        <v>0</v>
      </c>
    </row>
    <row r="743" spans="1:21" x14ac:dyDescent="0.3">
      <c r="A743">
        <v>4428</v>
      </c>
      <c r="B743">
        <v>1</v>
      </c>
      <c r="C743" t="s">
        <v>78</v>
      </c>
      <c r="D743" t="s">
        <v>91</v>
      </c>
      <c r="E743" t="s">
        <v>833</v>
      </c>
      <c r="F743" t="s">
        <v>130</v>
      </c>
      <c r="G743" t="s">
        <v>72</v>
      </c>
      <c r="H743" t="s">
        <v>128</v>
      </c>
      <c r="I743" t="s">
        <v>22</v>
      </c>
      <c r="J743" t="s">
        <v>129</v>
      </c>
      <c r="K743">
        <v>43316.462881944448</v>
      </c>
      <c r="L743">
        <v>43316.473368055558</v>
      </c>
      <c r="M743">
        <v>0.25</v>
      </c>
      <c r="N743">
        <v>0</v>
      </c>
      <c r="O743">
        <v>0</v>
      </c>
      <c r="P743">
        <v>2</v>
      </c>
      <c r="Q743">
        <v>344</v>
      </c>
      <c r="R743">
        <v>0</v>
      </c>
      <c r="S743">
        <v>0</v>
      </c>
      <c r="T743">
        <v>0.5</v>
      </c>
      <c r="U743">
        <v>86</v>
      </c>
    </row>
    <row r="744" spans="1:21" x14ac:dyDescent="0.3">
      <c r="A744">
        <v>4429</v>
      </c>
      <c r="B744">
        <v>1</v>
      </c>
      <c r="C744" t="s">
        <v>78</v>
      </c>
      <c r="D744" t="s">
        <v>82</v>
      </c>
      <c r="E744" t="s">
        <v>834</v>
      </c>
      <c r="F744" t="s">
        <v>142</v>
      </c>
      <c r="G744" t="s">
        <v>71</v>
      </c>
      <c r="H744" t="s">
        <v>128</v>
      </c>
      <c r="I744" t="s">
        <v>22</v>
      </c>
      <c r="J744" t="s">
        <v>129</v>
      </c>
      <c r="K744">
        <v>43316.518449074072</v>
      </c>
      <c r="L744">
        <v>43316.524305555555</v>
      </c>
      <c r="M744">
        <v>0.15000000000000002</v>
      </c>
      <c r="N744">
        <v>0</v>
      </c>
      <c r="O744">
        <v>582</v>
      </c>
      <c r="P744">
        <v>0</v>
      </c>
      <c r="Q744">
        <v>0</v>
      </c>
      <c r="R744">
        <v>0</v>
      </c>
      <c r="S744">
        <v>87.3</v>
      </c>
      <c r="T744">
        <v>0</v>
      </c>
      <c r="U744">
        <v>0</v>
      </c>
    </row>
    <row r="745" spans="1:21" x14ac:dyDescent="0.3">
      <c r="A745">
        <v>4430</v>
      </c>
      <c r="B745">
        <v>1</v>
      </c>
      <c r="C745" t="s">
        <v>79</v>
      </c>
      <c r="D745" t="s">
        <v>113</v>
      </c>
      <c r="E745" t="s">
        <v>611</v>
      </c>
      <c r="F745" t="s">
        <v>130</v>
      </c>
      <c r="G745" t="s">
        <v>72</v>
      </c>
      <c r="H745" t="s">
        <v>128</v>
      </c>
      <c r="I745" t="s">
        <v>22</v>
      </c>
      <c r="J745" t="s">
        <v>129</v>
      </c>
      <c r="K745">
        <v>43316.459351851852</v>
      </c>
      <c r="L745">
        <v>43316.48265046296</v>
      </c>
      <c r="M745">
        <v>0.56999999999999995</v>
      </c>
      <c r="N745">
        <v>0</v>
      </c>
      <c r="O745">
        <v>0</v>
      </c>
      <c r="P745">
        <v>23</v>
      </c>
      <c r="Q745">
        <v>892</v>
      </c>
      <c r="R745">
        <v>0</v>
      </c>
      <c r="S745">
        <v>0</v>
      </c>
      <c r="T745">
        <v>13.04</v>
      </c>
      <c r="U745">
        <v>505.76</v>
      </c>
    </row>
    <row r="746" spans="1:21" x14ac:dyDescent="0.3">
      <c r="A746">
        <v>4436</v>
      </c>
      <c r="B746">
        <v>1</v>
      </c>
      <c r="C746" t="s">
        <v>78</v>
      </c>
      <c r="D746" t="s">
        <v>105</v>
      </c>
      <c r="E746" t="s">
        <v>835</v>
      </c>
      <c r="F746" t="s">
        <v>146</v>
      </c>
      <c r="G746" t="s">
        <v>71</v>
      </c>
      <c r="H746" t="s">
        <v>128</v>
      </c>
      <c r="I746" t="s">
        <v>22</v>
      </c>
      <c r="J746" t="s">
        <v>129</v>
      </c>
      <c r="K746">
        <v>43316.455937500003</v>
      </c>
      <c r="L746">
        <v>43316.474999999999</v>
      </c>
      <c r="M746">
        <v>0.47000000000000003</v>
      </c>
      <c r="N746">
        <v>0</v>
      </c>
      <c r="O746">
        <v>6</v>
      </c>
      <c r="P746">
        <v>0</v>
      </c>
      <c r="Q746">
        <v>2</v>
      </c>
      <c r="R746">
        <v>0</v>
      </c>
      <c r="S746">
        <v>2.8</v>
      </c>
      <c r="T746">
        <v>0</v>
      </c>
      <c r="U746">
        <v>0.93</v>
      </c>
    </row>
    <row r="747" spans="1:21" x14ac:dyDescent="0.3">
      <c r="A747">
        <v>4437</v>
      </c>
      <c r="B747">
        <v>1</v>
      </c>
      <c r="C747" t="s">
        <v>78</v>
      </c>
      <c r="D747" t="s">
        <v>93</v>
      </c>
      <c r="E747" t="s">
        <v>836</v>
      </c>
      <c r="F747" t="s">
        <v>146</v>
      </c>
      <c r="G747" t="s">
        <v>71</v>
      </c>
      <c r="H747" t="s">
        <v>128</v>
      </c>
      <c r="I747" t="s">
        <v>22</v>
      </c>
      <c r="J747" t="s">
        <v>129</v>
      </c>
      <c r="K747">
        <v>43316.410798611112</v>
      </c>
      <c r="L747">
        <v>43316.491666666669</v>
      </c>
      <c r="M747">
        <v>1.95</v>
      </c>
      <c r="N747">
        <v>0</v>
      </c>
      <c r="O747">
        <v>182</v>
      </c>
      <c r="P747">
        <v>0</v>
      </c>
      <c r="Q747">
        <v>0</v>
      </c>
      <c r="R747">
        <v>0</v>
      </c>
      <c r="S747">
        <v>354.9</v>
      </c>
      <c r="T747">
        <v>0</v>
      </c>
      <c r="U747">
        <v>0</v>
      </c>
    </row>
    <row r="748" spans="1:21" x14ac:dyDescent="0.3">
      <c r="A748">
        <v>4439</v>
      </c>
      <c r="B748">
        <v>1</v>
      </c>
      <c r="C748" t="s">
        <v>79</v>
      </c>
      <c r="D748" t="s">
        <v>120</v>
      </c>
      <c r="E748" t="s">
        <v>837</v>
      </c>
      <c r="F748" t="s">
        <v>130</v>
      </c>
      <c r="G748" t="s">
        <v>72</v>
      </c>
      <c r="H748" t="s">
        <v>128</v>
      </c>
      <c r="I748" t="s">
        <v>22</v>
      </c>
      <c r="J748" t="s">
        <v>129</v>
      </c>
      <c r="K748">
        <v>43316.470752314817</v>
      </c>
      <c r="L748">
        <v>43316.475231481483</v>
      </c>
      <c r="M748">
        <v>0.12000000000000001</v>
      </c>
      <c r="N748">
        <v>2</v>
      </c>
      <c r="O748">
        <v>5558</v>
      </c>
      <c r="P748">
        <v>0</v>
      </c>
      <c r="Q748">
        <v>1466</v>
      </c>
      <c r="R748">
        <v>0.23</v>
      </c>
      <c r="S748">
        <v>650.29000000000008</v>
      </c>
      <c r="T748">
        <v>0</v>
      </c>
      <c r="U748">
        <v>171.52</v>
      </c>
    </row>
    <row r="749" spans="1:21" x14ac:dyDescent="0.3">
      <c r="A749">
        <v>4440</v>
      </c>
      <c r="B749">
        <v>1</v>
      </c>
      <c r="C749" t="s">
        <v>78</v>
      </c>
      <c r="D749" t="s">
        <v>85</v>
      </c>
      <c r="E749" t="s">
        <v>838</v>
      </c>
      <c r="F749" t="s">
        <v>149</v>
      </c>
      <c r="G749" t="s">
        <v>71</v>
      </c>
      <c r="H749" t="s">
        <v>128</v>
      </c>
      <c r="I749" t="s">
        <v>24</v>
      </c>
      <c r="J749" t="s">
        <v>129</v>
      </c>
      <c r="K749">
        <v>43316.438611111109</v>
      </c>
      <c r="L749">
        <v>43316.477083333331</v>
      </c>
      <c r="M749">
        <v>0.93</v>
      </c>
      <c r="N749">
        <v>0</v>
      </c>
      <c r="O749">
        <v>0</v>
      </c>
      <c r="P749">
        <v>0</v>
      </c>
      <c r="Q749">
        <v>14</v>
      </c>
      <c r="R749">
        <v>0</v>
      </c>
      <c r="S749">
        <v>0</v>
      </c>
      <c r="T749">
        <v>0</v>
      </c>
      <c r="U749">
        <v>13.06</v>
      </c>
    </row>
    <row r="750" spans="1:21" x14ac:dyDescent="0.3">
      <c r="A750">
        <v>4441</v>
      </c>
      <c r="B750">
        <v>1</v>
      </c>
      <c r="C750" t="s">
        <v>78</v>
      </c>
      <c r="D750" t="s">
        <v>86</v>
      </c>
      <c r="E750" t="s">
        <v>839</v>
      </c>
      <c r="F750" t="s">
        <v>130</v>
      </c>
      <c r="G750" t="s">
        <v>72</v>
      </c>
      <c r="H750" t="s">
        <v>128</v>
      </c>
      <c r="I750" t="s">
        <v>22</v>
      </c>
      <c r="J750" t="s">
        <v>129</v>
      </c>
      <c r="K750">
        <v>43316.52884259259</v>
      </c>
      <c r="L750">
        <v>43316.545370370368</v>
      </c>
      <c r="M750">
        <v>0.4</v>
      </c>
      <c r="N750">
        <v>1</v>
      </c>
      <c r="O750">
        <v>5332</v>
      </c>
      <c r="P750">
        <v>0</v>
      </c>
      <c r="Q750">
        <v>20</v>
      </c>
      <c r="R750">
        <v>0.4</v>
      </c>
      <c r="S750">
        <v>2132.8000000000002</v>
      </c>
      <c r="T750">
        <v>0</v>
      </c>
      <c r="U750">
        <v>8</v>
      </c>
    </row>
    <row r="751" spans="1:21" x14ac:dyDescent="0.3">
      <c r="A751">
        <v>4442</v>
      </c>
      <c r="B751">
        <v>1</v>
      </c>
      <c r="C751" t="s">
        <v>78</v>
      </c>
      <c r="D751" t="s">
        <v>94</v>
      </c>
      <c r="E751" t="s">
        <v>840</v>
      </c>
      <c r="F751" t="s">
        <v>146</v>
      </c>
      <c r="G751" t="s">
        <v>71</v>
      </c>
      <c r="H751" t="s">
        <v>128</v>
      </c>
      <c r="I751" t="s">
        <v>22</v>
      </c>
      <c r="J751" t="s">
        <v>129</v>
      </c>
      <c r="K751">
        <v>43316.396921296298</v>
      </c>
      <c r="L751">
        <v>43316.474999999999</v>
      </c>
      <c r="M751">
        <v>1.8800000000000001</v>
      </c>
      <c r="N751">
        <v>0</v>
      </c>
      <c r="O751">
        <v>98</v>
      </c>
      <c r="P751">
        <v>0</v>
      </c>
      <c r="Q751">
        <v>0</v>
      </c>
      <c r="R751">
        <v>0</v>
      </c>
      <c r="S751">
        <v>184.53</v>
      </c>
      <c r="T751">
        <v>0</v>
      </c>
      <c r="U751">
        <v>0</v>
      </c>
    </row>
    <row r="752" spans="1:21" x14ac:dyDescent="0.3">
      <c r="A752">
        <v>4443</v>
      </c>
      <c r="B752">
        <v>1</v>
      </c>
      <c r="C752" t="s">
        <v>79</v>
      </c>
      <c r="D752" t="s">
        <v>118</v>
      </c>
      <c r="E752" t="s">
        <v>841</v>
      </c>
      <c r="F752" t="s">
        <v>163</v>
      </c>
      <c r="G752" t="s">
        <v>71</v>
      </c>
      <c r="H752" t="s">
        <v>128</v>
      </c>
      <c r="I752" t="s">
        <v>22</v>
      </c>
      <c r="J752" t="s">
        <v>129</v>
      </c>
      <c r="K752">
        <v>43316.445520833331</v>
      </c>
      <c r="L752">
        <v>43316.475694444445</v>
      </c>
      <c r="M752">
        <v>0.73</v>
      </c>
      <c r="N752">
        <v>0</v>
      </c>
      <c r="O752">
        <v>76</v>
      </c>
      <c r="P752">
        <v>0</v>
      </c>
      <c r="Q752">
        <v>0</v>
      </c>
      <c r="R752">
        <v>0</v>
      </c>
      <c r="S752">
        <v>55.71</v>
      </c>
      <c r="T752">
        <v>0</v>
      </c>
      <c r="U752">
        <v>0</v>
      </c>
    </row>
    <row r="753" spans="1:21" x14ac:dyDescent="0.3">
      <c r="A753">
        <v>4444</v>
      </c>
      <c r="B753">
        <v>1</v>
      </c>
      <c r="C753" t="s">
        <v>78</v>
      </c>
      <c r="D753" t="s">
        <v>102</v>
      </c>
      <c r="E753" t="s">
        <v>842</v>
      </c>
      <c r="F753" t="s">
        <v>130</v>
      </c>
      <c r="G753" t="s">
        <v>72</v>
      </c>
      <c r="H753" t="s">
        <v>128</v>
      </c>
      <c r="I753" t="s">
        <v>22</v>
      </c>
      <c r="J753" t="s">
        <v>129</v>
      </c>
      <c r="K753">
        <v>43316.455949074072</v>
      </c>
      <c r="L753">
        <v>43316.479861111111</v>
      </c>
      <c r="M753">
        <v>0.58000000000000007</v>
      </c>
      <c r="N753">
        <v>2</v>
      </c>
      <c r="O753">
        <v>3842</v>
      </c>
      <c r="P753">
        <v>7</v>
      </c>
      <c r="Q753">
        <v>342</v>
      </c>
      <c r="R753">
        <v>1.1700000000000002</v>
      </c>
      <c r="S753">
        <v>2239.8900000000003</v>
      </c>
      <c r="T753">
        <v>4.08</v>
      </c>
      <c r="U753">
        <v>199.39000000000001</v>
      </c>
    </row>
    <row r="754" spans="1:21" x14ac:dyDescent="0.3">
      <c r="A754">
        <v>4446</v>
      </c>
      <c r="B754">
        <v>1</v>
      </c>
      <c r="C754" t="s">
        <v>79</v>
      </c>
      <c r="D754" t="s">
        <v>108</v>
      </c>
      <c r="E754" t="s">
        <v>843</v>
      </c>
      <c r="F754" t="s">
        <v>130</v>
      </c>
      <c r="G754" t="s">
        <v>72</v>
      </c>
      <c r="H754" t="s">
        <v>132</v>
      </c>
      <c r="I754" t="s">
        <v>22</v>
      </c>
      <c r="J754" t="s">
        <v>129</v>
      </c>
      <c r="K754">
        <v>43316.481562499997</v>
      </c>
      <c r="L754">
        <v>43316.483634259261</v>
      </c>
      <c r="M754">
        <v>0.05</v>
      </c>
      <c r="N754">
        <v>0</v>
      </c>
      <c r="O754">
        <v>1140</v>
      </c>
      <c r="P754">
        <v>2</v>
      </c>
      <c r="Q754">
        <v>1223</v>
      </c>
      <c r="R754">
        <v>0</v>
      </c>
      <c r="S754">
        <v>57</v>
      </c>
      <c r="T754">
        <v>0.1</v>
      </c>
      <c r="U754">
        <v>61.15</v>
      </c>
    </row>
    <row r="755" spans="1:21" x14ac:dyDescent="0.3">
      <c r="A755">
        <v>4448</v>
      </c>
      <c r="B755">
        <v>1</v>
      </c>
      <c r="C755" t="s">
        <v>79</v>
      </c>
      <c r="D755" t="s">
        <v>109</v>
      </c>
      <c r="E755" t="s">
        <v>844</v>
      </c>
      <c r="F755" t="s">
        <v>138</v>
      </c>
      <c r="G755" t="s">
        <v>72</v>
      </c>
      <c r="H755" t="s">
        <v>128</v>
      </c>
      <c r="I755" t="s">
        <v>22</v>
      </c>
      <c r="J755" t="s">
        <v>129</v>
      </c>
      <c r="K755">
        <v>43316.428182870368</v>
      </c>
      <c r="L755">
        <v>43316.50440972222</v>
      </c>
      <c r="M755">
        <v>1.83</v>
      </c>
      <c r="N755">
        <v>0</v>
      </c>
      <c r="O755">
        <v>12</v>
      </c>
      <c r="P755">
        <v>23</v>
      </c>
      <c r="Q755">
        <v>1040</v>
      </c>
      <c r="R755">
        <v>0</v>
      </c>
      <c r="S755">
        <v>22</v>
      </c>
      <c r="T755">
        <v>42.160000000000004</v>
      </c>
      <c r="U755">
        <v>1906.32</v>
      </c>
    </row>
    <row r="756" spans="1:21" x14ac:dyDescent="0.3">
      <c r="A756">
        <v>4451</v>
      </c>
      <c r="B756">
        <v>1</v>
      </c>
      <c r="C756" t="s">
        <v>79</v>
      </c>
      <c r="D756" t="s">
        <v>123</v>
      </c>
      <c r="E756" t="s">
        <v>807</v>
      </c>
      <c r="F756" t="s">
        <v>136</v>
      </c>
      <c r="G756" t="s">
        <v>72</v>
      </c>
      <c r="H756" t="s">
        <v>128</v>
      </c>
      <c r="I756" t="s">
        <v>22</v>
      </c>
      <c r="J756" t="s">
        <v>129</v>
      </c>
      <c r="K756">
        <v>43316.771886574075</v>
      </c>
      <c r="L756">
        <v>43316.780555555553</v>
      </c>
      <c r="M756">
        <v>0.22</v>
      </c>
      <c r="N756">
        <v>0</v>
      </c>
      <c r="O756">
        <v>0</v>
      </c>
      <c r="P756">
        <v>0</v>
      </c>
      <c r="Q756">
        <v>35</v>
      </c>
      <c r="R756">
        <v>0</v>
      </c>
      <c r="S756">
        <v>0</v>
      </c>
      <c r="T756">
        <v>0</v>
      </c>
      <c r="U756">
        <v>7.6</v>
      </c>
    </row>
    <row r="757" spans="1:21" x14ac:dyDescent="0.3">
      <c r="A757">
        <v>4452</v>
      </c>
      <c r="B757">
        <v>1</v>
      </c>
      <c r="C757" t="s">
        <v>79</v>
      </c>
      <c r="D757" t="s">
        <v>108</v>
      </c>
      <c r="E757" t="s">
        <v>845</v>
      </c>
      <c r="F757" t="s">
        <v>134</v>
      </c>
      <c r="G757" t="s">
        <v>72</v>
      </c>
      <c r="H757" t="s">
        <v>128</v>
      </c>
      <c r="I757" t="s">
        <v>22</v>
      </c>
      <c r="J757" t="s">
        <v>129</v>
      </c>
      <c r="K757">
        <v>43316.486805555556</v>
      </c>
      <c r="L757">
        <v>43316.494444444441</v>
      </c>
      <c r="M757">
        <v>0.18</v>
      </c>
      <c r="N757">
        <v>0</v>
      </c>
      <c r="O757">
        <v>0</v>
      </c>
      <c r="P757">
        <v>0</v>
      </c>
      <c r="Q757">
        <v>78</v>
      </c>
      <c r="R757">
        <v>0</v>
      </c>
      <c r="S757">
        <v>0</v>
      </c>
      <c r="T757">
        <v>0</v>
      </c>
      <c r="U757">
        <v>14.27</v>
      </c>
    </row>
    <row r="758" spans="1:21" x14ac:dyDescent="0.3">
      <c r="A758">
        <v>4453</v>
      </c>
      <c r="B758">
        <v>1</v>
      </c>
      <c r="C758" t="s">
        <v>78</v>
      </c>
      <c r="D758" t="s">
        <v>101</v>
      </c>
      <c r="E758" t="s">
        <v>846</v>
      </c>
      <c r="F758" t="s">
        <v>130</v>
      </c>
      <c r="G758" t="s">
        <v>72</v>
      </c>
      <c r="H758" t="s">
        <v>128</v>
      </c>
      <c r="I758" t="s">
        <v>22</v>
      </c>
      <c r="J758" t="s">
        <v>129</v>
      </c>
      <c r="K758">
        <v>43316.495798611111</v>
      </c>
      <c r="L758">
        <v>43316.502083333333</v>
      </c>
      <c r="M758">
        <v>0.17</v>
      </c>
      <c r="N758">
        <v>0</v>
      </c>
      <c r="O758">
        <v>636</v>
      </c>
      <c r="P758">
        <v>0</v>
      </c>
      <c r="Q758">
        <v>431</v>
      </c>
      <c r="R758">
        <v>0</v>
      </c>
      <c r="S758">
        <v>106.21000000000001</v>
      </c>
      <c r="T758">
        <v>0</v>
      </c>
      <c r="U758">
        <v>71.98</v>
      </c>
    </row>
    <row r="759" spans="1:21" x14ac:dyDescent="0.3">
      <c r="A759">
        <v>4454</v>
      </c>
      <c r="B759">
        <v>1</v>
      </c>
      <c r="C759" t="s">
        <v>78</v>
      </c>
      <c r="D759" t="s">
        <v>96</v>
      </c>
      <c r="E759" t="s">
        <v>847</v>
      </c>
      <c r="F759" t="s">
        <v>130</v>
      </c>
      <c r="G759" t="s">
        <v>72</v>
      </c>
      <c r="H759" t="s">
        <v>132</v>
      </c>
      <c r="I759" t="s">
        <v>22</v>
      </c>
      <c r="J759" t="s">
        <v>129</v>
      </c>
      <c r="K759">
        <v>43316.504571759258</v>
      </c>
      <c r="L759">
        <v>43316.504976851851</v>
      </c>
      <c r="M759">
        <v>0.02</v>
      </c>
      <c r="N759">
        <v>2</v>
      </c>
      <c r="O759">
        <v>791</v>
      </c>
      <c r="P759">
        <v>10</v>
      </c>
      <c r="Q759">
        <v>2157</v>
      </c>
      <c r="R759">
        <v>0.03</v>
      </c>
      <c r="S759">
        <v>13.450000000000001</v>
      </c>
      <c r="T759">
        <v>0.17</v>
      </c>
      <c r="U759">
        <v>36.67</v>
      </c>
    </row>
    <row r="760" spans="1:21" x14ac:dyDescent="0.3">
      <c r="A760">
        <v>4455</v>
      </c>
      <c r="B760">
        <v>1</v>
      </c>
      <c r="C760" t="s">
        <v>78</v>
      </c>
      <c r="D760" t="s">
        <v>96</v>
      </c>
      <c r="E760" t="s">
        <v>848</v>
      </c>
      <c r="F760" t="s">
        <v>130</v>
      </c>
      <c r="G760" t="s">
        <v>72</v>
      </c>
      <c r="H760" t="s">
        <v>128</v>
      </c>
      <c r="I760" t="s">
        <v>22</v>
      </c>
      <c r="J760" t="s">
        <v>129</v>
      </c>
      <c r="K760">
        <v>43316.498969907407</v>
      </c>
      <c r="L760">
        <v>43316.504189814812</v>
      </c>
      <c r="M760">
        <v>0.13</v>
      </c>
      <c r="N760">
        <v>0</v>
      </c>
      <c r="O760">
        <v>653</v>
      </c>
      <c r="P760">
        <v>0</v>
      </c>
      <c r="Q760">
        <v>17</v>
      </c>
      <c r="R760">
        <v>0</v>
      </c>
      <c r="S760">
        <v>86.85</v>
      </c>
      <c r="T760">
        <v>0</v>
      </c>
      <c r="U760">
        <v>2.2599999999999998</v>
      </c>
    </row>
    <row r="761" spans="1:21" x14ac:dyDescent="0.3">
      <c r="A761">
        <v>4457</v>
      </c>
      <c r="B761">
        <v>1</v>
      </c>
      <c r="C761" t="s">
        <v>79</v>
      </c>
      <c r="D761" t="s">
        <v>114</v>
      </c>
      <c r="E761" t="s">
        <v>849</v>
      </c>
      <c r="F761" t="s">
        <v>151</v>
      </c>
      <c r="G761" t="s">
        <v>71</v>
      </c>
      <c r="H761" t="s">
        <v>128</v>
      </c>
      <c r="I761" t="s">
        <v>22</v>
      </c>
      <c r="J761" t="s">
        <v>129</v>
      </c>
      <c r="K761">
        <v>43316.449050925927</v>
      </c>
      <c r="L761">
        <v>43316.502083333333</v>
      </c>
      <c r="M761">
        <v>1.28</v>
      </c>
      <c r="N761">
        <v>0</v>
      </c>
      <c r="O761">
        <v>522</v>
      </c>
      <c r="P761">
        <v>0</v>
      </c>
      <c r="Q761">
        <v>0</v>
      </c>
      <c r="R761">
        <v>0</v>
      </c>
      <c r="S761">
        <v>669.73</v>
      </c>
      <c r="T761">
        <v>0</v>
      </c>
      <c r="U761">
        <v>0</v>
      </c>
    </row>
    <row r="762" spans="1:21" x14ac:dyDescent="0.3">
      <c r="A762">
        <v>4458</v>
      </c>
      <c r="B762">
        <v>1</v>
      </c>
      <c r="C762" t="s">
        <v>78</v>
      </c>
      <c r="D762" t="s">
        <v>95</v>
      </c>
      <c r="E762" t="s">
        <v>850</v>
      </c>
      <c r="F762" t="s">
        <v>156</v>
      </c>
      <c r="G762" t="s">
        <v>71</v>
      </c>
      <c r="H762" t="s">
        <v>128</v>
      </c>
      <c r="I762" t="s">
        <v>22</v>
      </c>
      <c r="J762" t="s">
        <v>129</v>
      </c>
      <c r="K762">
        <v>43316.442094907405</v>
      </c>
      <c r="L762">
        <v>43316.503472222219</v>
      </c>
      <c r="M762">
        <v>1.48</v>
      </c>
      <c r="N762">
        <v>0</v>
      </c>
      <c r="O762">
        <v>0</v>
      </c>
      <c r="P762">
        <v>0</v>
      </c>
      <c r="Q762">
        <v>134</v>
      </c>
      <c r="R762">
        <v>0</v>
      </c>
      <c r="S762">
        <v>0</v>
      </c>
      <c r="T762">
        <v>0</v>
      </c>
      <c r="U762">
        <v>198.72</v>
      </c>
    </row>
    <row r="763" spans="1:21" x14ac:dyDescent="0.3">
      <c r="A763">
        <v>4459</v>
      </c>
      <c r="B763">
        <v>1</v>
      </c>
      <c r="C763" t="s">
        <v>78</v>
      </c>
      <c r="D763" t="s">
        <v>101</v>
      </c>
      <c r="E763" t="s">
        <v>846</v>
      </c>
      <c r="F763" t="s">
        <v>130</v>
      </c>
      <c r="G763" t="s">
        <v>72</v>
      </c>
      <c r="H763" t="s">
        <v>132</v>
      </c>
      <c r="I763" t="s">
        <v>22</v>
      </c>
      <c r="J763" t="s">
        <v>129</v>
      </c>
      <c r="K763">
        <v>43316.502488425926</v>
      </c>
      <c r="L763">
        <v>43316.50277777778</v>
      </c>
      <c r="M763">
        <v>0.02</v>
      </c>
      <c r="N763">
        <v>0</v>
      </c>
      <c r="O763">
        <v>636</v>
      </c>
      <c r="P763">
        <v>0</v>
      </c>
      <c r="Q763">
        <v>431</v>
      </c>
      <c r="R763">
        <v>0</v>
      </c>
      <c r="S763">
        <v>10.81</v>
      </c>
      <c r="T763">
        <v>0</v>
      </c>
      <c r="U763">
        <v>7.33</v>
      </c>
    </row>
    <row r="764" spans="1:21" x14ac:dyDescent="0.3">
      <c r="A764">
        <v>4463</v>
      </c>
      <c r="B764">
        <v>1</v>
      </c>
      <c r="C764" t="s">
        <v>78</v>
      </c>
      <c r="D764" t="s">
        <v>101</v>
      </c>
      <c r="E764" t="s">
        <v>851</v>
      </c>
      <c r="F764" t="s">
        <v>130</v>
      </c>
      <c r="G764" t="s">
        <v>72</v>
      </c>
      <c r="H764" t="s">
        <v>128</v>
      </c>
      <c r="I764" t="s">
        <v>22</v>
      </c>
      <c r="J764" t="s">
        <v>129</v>
      </c>
      <c r="K764">
        <v>43316.521909722222</v>
      </c>
      <c r="L764">
        <v>43316.525000000001</v>
      </c>
      <c r="M764">
        <v>0.08</v>
      </c>
      <c r="N764">
        <v>0</v>
      </c>
      <c r="O764">
        <v>4061</v>
      </c>
      <c r="P764">
        <v>0</v>
      </c>
      <c r="Q764">
        <v>456</v>
      </c>
      <c r="R764">
        <v>0</v>
      </c>
      <c r="S764">
        <v>337.06</v>
      </c>
      <c r="T764">
        <v>0</v>
      </c>
      <c r="U764">
        <v>37.849999999999994</v>
      </c>
    </row>
    <row r="765" spans="1:21" x14ac:dyDescent="0.3">
      <c r="A765">
        <v>4464</v>
      </c>
      <c r="B765">
        <v>1</v>
      </c>
      <c r="C765" t="s">
        <v>78</v>
      </c>
      <c r="D765" t="s">
        <v>101</v>
      </c>
      <c r="E765" t="s">
        <v>852</v>
      </c>
      <c r="F765" t="s">
        <v>130</v>
      </c>
      <c r="G765" t="s">
        <v>72</v>
      </c>
      <c r="H765" t="s">
        <v>128</v>
      </c>
      <c r="I765" t="s">
        <v>22</v>
      </c>
      <c r="J765" t="s">
        <v>129</v>
      </c>
      <c r="K765">
        <v>43316.521932870368</v>
      </c>
      <c r="L765">
        <v>43316.524305555555</v>
      </c>
      <c r="M765">
        <v>7.0000000000000007E-2</v>
      </c>
      <c r="N765">
        <v>0</v>
      </c>
      <c r="O765">
        <v>0</v>
      </c>
      <c r="P765">
        <v>0</v>
      </c>
      <c r="Q765">
        <v>43</v>
      </c>
      <c r="R765">
        <v>0</v>
      </c>
      <c r="S765">
        <v>0</v>
      </c>
      <c r="T765">
        <v>0</v>
      </c>
      <c r="U765">
        <v>2.88</v>
      </c>
    </row>
    <row r="766" spans="1:21" x14ac:dyDescent="0.3">
      <c r="A766">
        <v>4465</v>
      </c>
      <c r="B766">
        <v>1</v>
      </c>
      <c r="C766" t="s">
        <v>78</v>
      </c>
      <c r="D766" t="s">
        <v>101</v>
      </c>
      <c r="E766" t="s">
        <v>853</v>
      </c>
      <c r="F766" t="s">
        <v>130</v>
      </c>
      <c r="G766" t="s">
        <v>72</v>
      </c>
      <c r="H766" t="s">
        <v>128</v>
      </c>
      <c r="I766" t="s">
        <v>22</v>
      </c>
      <c r="J766" t="s">
        <v>129</v>
      </c>
      <c r="K766">
        <v>43316.512557870374</v>
      </c>
      <c r="L766">
        <v>43316.525694444441</v>
      </c>
      <c r="M766">
        <v>0.32</v>
      </c>
      <c r="N766">
        <v>2</v>
      </c>
      <c r="O766">
        <v>5326</v>
      </c>
      <c r="P766">
        <v>0</v>
      </c>
      <c r="Q766">
        <v>0</v>
      </c>
      <c r="R766">
        <v>0.63</v>
      </c>
      <c r="S766">
        <v>1688.34</v>
      </c>
      <c r="T766">
        <v>0</v>
      </c>
      <c r="U766">
        <v>0</v>
      </c>
    </row>
    <row r="767" spans="1:21" x14ac:dyDescent="0.3">
      <c r="A767">
        <v>4467</v>
      </c>
      <c r="B767">
        <v>1</v>
      </c>
      <c r="C767" t="s">
        <v>79</v>
      </c>
      <c r="D767" t="s">
        <v>108</v>
      </c>
      <c r="E767" t="s">
        <v>854</v>
      </c>
      <c r="F767" t="s">
        <v>163</v>
      </c>
      <c r="G767" t="s">
        <v>71</v>
      </c>
      <c r="H767" t="s">
        <v>128</v>
      </c>
      <c r="I767" t="s">
        <v>22</v>
      </c>
      <c r="J767" t="s">
        <v>129</v>
      </c>
      <c r="K767">
        <v>43316.407372685186</v>
      </c>
      <c r="L767">
        <v>43316.512499999997</v>
      </c>
      <c r="M767">
        <v>2.5299999999999998</v>
      </c>
      <c r="N767">
        <v>0</v>
      </c>
      <c r="O767">
        <v>27</v>
      </c>
      <c r="P767">
        <v>0</v>
      </c>
      <c r="Q767">
        <v>0</v>
      </c>
      <c r="R767">
        <v>0</v>
      </c>
      <c r="S767">
        <v>68.39</v>
      </c>
      <c r="T767">
        <v>0</v>
      </c>
      <c r="U767">
        <v>0</v>
      </c>
    </row>
    <row r="768" spans="1:21" x14ac:dyDescent="0.3">
      <c r="A768">
        <v>4469</v>
      </c>
      <c r="B768">
        <v>1</v>
      </c>
      <c r="C768" t="s">
        <v>79</v>
      </c>
      <c r="D768" t="s">
        <v>114</v>
      </c>
      <c r="E768" t="s">
        <v>855</v>
      </c>
      <c r="F768" t="s">
        <v>142</v>
      </c>
      <c r="G768" t="s">
        <v>71</v>
      </c>
      <c r="H768" t="s">
        <v>128</v>
      </c>
      <c r="I768" t="s">
        <v>22</v>
      </c>
      <c r="J768" t="s">
        <v>129</v>
      </c>
      <c r="K768">
        <v>43316.452534722222</v>
      </c>
      <c r="L768">
        <v>43316.513888888891</v>
      </c>
      <c r="M768">
        <v>1.48</v>
      </c>
      <c r="N768">
        <v>0</v>
      </c>
      <c r="O768">
        <v>131</v>
      </c>
      <c r="P768">
        <v>0</v>
      </c>
      <c r="Q768">
        <v>0</v>
      </c>
      <c r="R768">
        <v>0</v>
      </c>
      <c r="S768">
        <v>194.26999999999998</v>
      </c>
      <c r="T768">
        <v>0</v>
      </c>
      <c r="U768">
        <v>0</v>
      </c>
    </row>
    <row r="769" spans="1:21" x14ac:dyDescent="0.3">
      <c r="A769">
        <v>4474</v>
      </c>
      <c r="B769">
        <v>1</v>
      </c>
      <c r="C769" t="s">
        <v>78</v>
      </c>
      <c r="D769" t="s">
        <v>91</v>
      </c>
      <c r="E769" t="s">
        <v>856</v>
      </c>
      <c r="F769" t="s">
        <v>148</v>
      </c>
      <c r="G769" t="s">
        <v>71</v>
      </c>
      <c r="H769" t="s">
        <v>128</v>
      </c>
      <c r="I769" t="s">
        <v>22</v>
      </c>
      <c r="J769" t="s">
        <v>129</v>
      </c>
      <c r="K769">
        <v>43316.324004629627</v>
      </c>
      <c r="L769">
        <v>43316.518055555556</v>
      </c>
      <c r="M769">
        <v>4.67</v>
      </c>
      <c r="N769">
        <v>0</v>
      </c>
      <c r="O769">
        <v>4</v>
      </c>
      <c r="P769">
        <v>0</v>
      </c>
      <c r="Q769">
        <v>10</v>
      </c>
      <c r="R769">
        <v>0</v>
      </c>
      <c r="S769">
        <v>18.670000000000005</v>
      </c>
      <c r="T769">
        <v>0</v>
      </c>
      <c r="U769">
        <v>46.67</v>
      </c>
    </row>
    <row r="770" spans="1:21" x14ac:dyDescent="0.3">
      <c r="A770">
        <v>4476</v>
      </c>
      <c r="B770">
        <v>1</v>
      </c>
      <c r="C770" t="s">
        <v>79</v>
      </c>
      <c r="D770" t="s">
        <v>115</v>
      </c>
      <c r="E770" t="s">
        <v>857</v>
      </c>
      <c r="F770" t="s">
        <v>130</v>
      </c>
      <c r="G770" t="s">
        <v>72</v>
      </c>
      <c r="H770" t="s">
        <v>128</v>
      </c>
      <c r="I770" t="s">
        <v>22</v>
      </c>
      <c r="J770" t="s">
        <v>129</v>
      </c>
      <c r="K770">
        <v>43316.5312037037</v>
      </c>
      <c r="L770">
        <v>43316.53402777778</v>
      </c>
      <c r="M770">
        <v>0.08</v>
      </c>
      <c r="N770">
        <v>0</v>
      </c>
      <c r="O770">
        <v>0</v>
      </c>
      <c r="P770">
        <v>21</v>
      </c>
      <c r="Q770">
        <v>1099</v>
      </c>
      <c r="R770">
        <v>0</v>
      </c>
      <c r="S770">
        <v>0</v>
      </c>
      <c r="T770">
        <v>1.74</v>
      </c>
      <c r="U770">
        <v>91.22</v>
      </c>
    </row>
    <row r="771" spans="1:21" x14ac:dyDescent="0.3">
      <c r="A771">
        <v>4479</v>
      </c>
      <c r="B771">
        <v>1</v>
      </c>
      <c r="C771" t="s">
        <v>78</v>
      </c>
      <c r="D771" t="s">
        <v>91</v>
      </c>
      <c r="E771" t="s">
        <v>244</v>
      </c>
      <c r="F771" t="s">
        <v>130</v>
      </c>
      <c r="G771" t="s">
        <v>72</v>
      </c>
      <c r="H771" t="s">
        <v>128</v>
      </c>
      <c r="I771" t="s">
        <v>22</v>
      </c>
      <c r="J771" t="s">
        <v>129</v>
      </c>
      <c r="K771">
        <v>43316.539664351854</v>
      </c>
      <c r="L771">
        <v>43316.565405092595</v>
      </c>
      <c r="M771">
        <v>0.62</v>
      </c>
      <c r="N771">
        <v>0</v>
      </c>
      <c r="O771">
        <v>0</v>
      </c>
      <c r="P771">
        <v>10</v>
      </c>
      <c r="Q771">
        <v>1553</v>
      </c>
      <c r="R771">
        <v>0</v>
      </c>
      <c r="S771">
        <v>0</v>
      </c>
      <c r="T771">
        <v>6.17</v>
      </c>
      <c r="U771">
        <v>958.2</v>
      </c>
    </row>
    <row r="772" spans="1:21" x14ac:dyDescent="0.3">
      <c r="A772">
        <v>4480</v>
      </c>
      <c r="B772">
        <v>1</v>
      </c>
      <c r="C772" t="s">
        <v>78</v>
      </c>
      <c r="D772" t="s">
        <v>82</v>
      </c>
      <c r="E772" t="s">
        <v>834</v>
      </c>
      <c r="F772" t="s">
        <v>149</v>
      </c>
      <c r="G772" t="s">
        <v>71</v>
      </c>
      <c r="H772" t="s">
        <v>128</v>
      </c>
      <c r="I772" t="s">
        <v>22</v>
      </c>
      <c r="J772" t="s">
        <v>129</v>
      </c>
      <c r="K772">
        <v>43316.695509259262</v>
      </c>
      <c r="L772">
        <v>43316.727083333331</v>
      </c>
      <c r="M772">
        <v>0.77</v>
      </c>
      <c r="N772">
        <v>0</v>
      </c>
      <c r="O772">
        <v>582</v>
      </c>
      <c r="P772">
        <v>0</v>
      </c>
      <c r="Q772">
        <v>0</v>
      </c>
      <c r="R772">
        <v>0</v>
      </c>
      <c r="S772">
        <v>446.39</v>
      </c>
      <c r="T772">
        <v>0</v>
      </c>
      <c r="U772">
        <v>0</v>
      </c>
    </row>
    <row r="773" spans="1:21" x14ac:dyDescent="0.3">
      <c r="A773">
        <v>4481</v>
      </c>
      <c r="B773">
        <v>1</v>
      </c>
      <c r="C773" t="s">
        <v>78</v>
      </c>
      <c r="D773" t="s">
        <v>91</v>
      </c>
      <c r="E773" t="s">
        <v>858</v>
      </c>
      <c r="F773" t="s">
        <v>149</v>
      </c>
      <c r="G773" t="s">
        <v>71</v>
      </c>
      <c r="H773" t="s">
        <v>128</v>
      </c>
      <c r="I773" t="s">
        <v>22</v>
      </c>
      <c r="J773" t="s">
        <v>129</v>
      </c>
      <c r="K773">
        <v>43316.476770833331</v>
      </c>
      <c r="L773">
        <v>43316.54583333333</v>
      </c>
      <c r="M773">
        <v>1.6700000000000002</v>
      </c>
      <c r="N773">
        <v>0</v>
      </c>
      <c r="O773">
        <v>17</v>
      </c>
      <c r="P773">
        <v>0</v>
      </c>
      <c r="Q773">
        <v>8</v>
      </c>
      <c r="R773">
        <v>0</v>
      </c>
      <c r="S773">
        <v>28.34</v>
      </c>
      <c r="T773">
        <v>0</v>
      </c>
      <c r="U773">
        <v>13.34</v>
      </c>
    </row>
    <row r="774" spans="1:21" x14ac:dyDescent="0.3">
      <c r="A774">
        <v>4484</v>
      </c>
      <c r="B774">
        <v>1</v>
      </c>
      <c r="C774" t="s">
        <v>78</v>
      </c>
      <c r="D774" t="s">
        <v>85</v>
      </c>
      <c r="E774" t="s">
        <v>859</v>
      </c>
      <c r="F774" t="s">
        <v>133</v>
      </c>
      <c r="G774" t="s">
        <v>72</v>
      </c>
      <c r="H774" t="s">
        <v>128</v>
      </c>
      <c r="I774" t="s">
        <v>22</v>
      </c>
      <c r="J774" t="s">
        <v>129</v>
      </c>
      <c r="K774">
        <v>43316.514965277776</v>
      </c>
      <c r="L774">
        <v>43316.551388888889</v>
      </c>
      <c r="M774">
        <v>0.88</v>
      </c>
      <c r="N774">
        <v>0</v>
      </c>
      <c r="O774">
        <v>646</v>
      </c>
      <c r="P774">
        <v>0</v>
      </c>
      <c r="Q774">
        <v>73</v>
      </c>
      <c r="R774">
        <v>0</v>
      </c>
      <c r="S774">
        <v>570.41999999999996</v>
      </c>
      <c r="T774">
        <v>0</v>
      </c>
      <c r="U774">
        <v>64.459999999999994</v>
      </c>
    </row>
    <row r="775" spans="1:21" x14ac:dyDescent="0.3">
      <c r="A775">
        <v>4485</v>
      </c>
      <c r="B775">
        <v>1</v>
      </c>
      <c r="C775" t="s">
        <v>78</v>
      </c>
      <c r="D775" t="s">
        <v>107</v>
      </c>
      <c r="E775" t="s">
        <v>860</v>
      </c>
      <c r="F775" t="s">
        <v>130</v>
      </c>
      <c r="G775" t="s">
        <v>72</v>
      </c>
      <c r="H775" t="s">
        <v>128</v>
      </c>
      <c r="I775" t="s">
        <v>22</v>
      </c>
      <c r="J775" t="s">
        <v>129</v>
      </c>
      <c r="K775">
        <v>43316.542048611111</v>
      </c>
      <c r="L775">
        <v>43316.555555555555</v>
      </c>
      <c r="M775">
        <v>0.32999999999999996</v>
      </c>
      <c r="N775">
        <v>0</v>
      </c>
      <c r="O775">
        <v>0</v>
      </c>
      <c r="P775">
        <v>14</v>
      </c>
      <c r="Q775">
        <v>557</v>
      </c>
      <c r="R775">
        <v>0</v>
      </c>
      <c r="S775">
        <v>0</v>
      </c>
      <c r="T775">
        <v>4.6599999999999993</v>
      </c>
      <c r="U775">
        <v>185.48000000000002</v>
      </c>
    </row>
    <row r="776" spans="1:21" x14ac:dyDescent="0.3">
      <c r="A776">
        <v>4486</v>
      </c>
      <c r="B776">
        <v>1</v>
      </c>
      <c r="C776" t="s">
        <v>78</v>
      </c>
      <c r="D776" t="s">
        <v>101</v>
      </c>
      <c r="E776" t="s">
        <v>861</v>
      </c>
      <c r="F776" t="s">
        <v>135</v>
      </c>
      <c r="G776" t="s">
        <v>72</v>
      </c>
      <c r="H776" t="s">
        <v>128</v>
      </c>
      <c r="I776" t="s">
        <v>22</v>
      </c>
      <c r="J776" t="s">
        <v>137</v>
      </c>
      <c r="K776">
        <v>43316.382638888892</v>
      </c>
      <c r="L776">
        <v>43316.759027777778</v>
      </c>
      <c r="M776">
        <v>9.0300000000000011</v>
      </c>
      <c r="N776">
        <v>0</v>
      </c>
      <c r="O776">
        <v>326</v>
      </c>
      <c r="P776">
        <v>0</v>
      </c>
      <c r="Q776">
        <v>0</v>
      </c>
      <c r="R776">
        <v>0</v>
      </c>
      <c r="S776">
        <v>2944.7599999999998</v>
      </c>
      <c r="T776">
        <v>0</v>
      </c>
      <c r="U776">
        <v>0</v>
      </c>
    </row>
    <row r="777" spans="1:21" x14ac:dyDescent="0.3">
      <c r="A777">
        <v>4487</v>
      </c>
      <c r="B777">
        <v>1</v>
      </c>
      <c r="C777" t="s">
        <v>78</v>
      </c>
      <c r="D777" t="s">
        <v>106</v>
      </c>
      <c r="E777" t="s">
        <v>862</v>
      </c>
      <c r="F777" t="s">
        <v>130</v>
      </c>
      <c r="G777" t="s">
        <v>72</v>
      </c>
      <c r="H777" t="s">
        <v>128</v>
      </c>
      <c r="I777" t="s">
        <v>22</v>
      </c>
      <c r="J777" t="s">
        <v>129</v>
      </c>
      <c r="K777">
        <v>43316.546168981484</v>
      </c>
      <c r="L777">
        <v>43316.552777777775</v>
      </c>
      <c r="M777">
        <v>0.17</v>
      </c>
      <c r="N777">
        <v>0</v>
      </c>
      <c r="O777">
        <v>0</v>
      </c>
      <c r="P777">
        <v>3</v>
      </c>
      <c r="Q777">
        <v>3934</v>
      </c>
      <c r="R777">
        <v>0</v>
      </c>
      <c r="S777">
        <v>0</v>
      </c>
      <c r="T777">
        <v>0.5</v>
      </c>
      <c r="U777">
        <v>656.98</v>
      </c>
    </row>
    <row r="778" spans="1:21" x14ac:dyDescent="0.3">
      <c r="A778">
        <v>4490</v>
      </c>
      <c r="B778">
        <v>1</v>
      </c>
      <c r="C778" t="s">
        <v>78</v>
      </c>
      <c r="D778" t="s">
        <v>96</v>
      </c>
      <c r="E778" t="s">
        <v>366</v>
      </c>
      <c r="F778" t="s">
        <v>130</v>
      </c>
      <c r="G778" t="s">
        <v>72</v>
      </c>
      <c r="H778" t="s">
        <v>128</v>
      </c>
      <c r="I778" t="s">
        <v>22</v>
      </c>
      <c r="J778" t="s">
        <v>129</v>
      </c>
      <c r="K778">
        <v>43316.511493055557</v>
      </c>
      <c r="L778">
        <v>43316.541666666664</v>
      </c>
      <c r="M778">
        <v>0.73</v>
      </c>
      <c r="N778">
        <v>0</v>
      </c>
      <c r="O778">
        <v>262</v>
      </c>
      <c r="P778">
        <v>10</v>
      </c>
      <c r="Q778">
        <v>2146</v>
      </c>
      <c r="R778">
        <v>0</v>
      </c>
      <c r="S778">
        <v>192.05</v>
      </c>
      <c r="T778">
        <v>7.33</v>
      </c>
      <c r="U778">
        <v>1573.02</v>
      </c>
    </row>
    <row r="779" spans="1:21" x14ac:dyDescent="0.3">
      <c r="A779">
        <v>4491</v>
      </c>
      <c r="B779">
        <v>1</v>
      </c>
      <c r="C779" t="s">
        <v>79</v>
      </c>
      <c r="D779" t="s">
        <v>120</v>
      </c>
      <c r="E779" t="s">
        <v>863</v>
      </c>
      <c r="F779" t="s">
        <v>134</v>
      </c>
      <c r="G779" t="s">
        <v>72</v>
      </c>
      <c r="H779" t="s">
        <v>128</v>
      </c>
      <c r="I779" t="s">
        <v>22</v>
      </c>
      <c r="J779" t="s">
        <v>129</v>
      </c>
      <c r="K779">
        <v>43316.525370370371</v>
      </c>
      <c r="L779">
        <v>43316.556944444441</v>
      </c>
      <c r="M779">
        <v>0.77</v>
      </c>
      <c r="N779">
        <v>0</v>
      </c>
      <c r="O779">
        <v>30</v>
      </c>
      <c r="P779">
        <v>0</v>
      </c>
      <c r="Q779">
        <v>0</v>
      </c>
      <c r="R779">
        <v>0</v>
      </c>
      <c r="S779">
        <v>23.01</v>
      </c>
      <c r="T779">
        <v>0</v>
      </c>
      <c r="U779">
        <v>0</v>
      </c>
    </row>
    <row r="780" spans="1:21" x14ac:dyDescent="0.3">
      <c r="A780">
        <v>4492</v>
      </c>
      <c r="B780">
        <v>1</v>
      </c>
      <c r="C780" t="s">
        <v>78</v>
      </c>
      <c r="D780" t="s">
        <v>106</v>
      </c>
      <c r="E780" t="s">
        <v>864</v>
      </c>
      <c r="F780" t="s">
        <v>130</v>
      </c>
      <c r="G780" t="s">
        <v>72</v>
      </c>
      <c r="H780" t="s">
        <v>132</v>
      </c>
      <c r="I780" t="s">
        <v>22</v>
      </c>
      <c r="J780" t="s">
        <v>129</v>
      </c>
      <c r="K780">
        <v>43316.553495370368</v>
      </c>
      <c r="L780">
        <v>43316.554930555554</v>
      </c>
      <c r="M780">
        <v>0.03</v>
      </c>
      <c r="N780">
        <v>4</v>
      </c>
      <c r="O780">
        <v>4638</v>
      </c>
      <c r="P780">
        <v>3</v>
      </c>
      <c r="Q780">
        <v>3321</v>
      </c>
      <c r="R780">
        <v>0.13</v>
      </c>
      <c r="S780">
        <v>153.05000000000001</v>
      </c>
      <c r="T780">
        <v>0.1</v>
      </c>
      <c r="U780">
        <v>109.59</v>
      </c>
    </row>
    <row r="781" spans="1:21" x14ac:dyDescent="0.3">
      <c r="A781">
        <v>4493</v>
      </c>
      <c r="B781">
        <v>1</v>
      </c>
      <c r="C781" t="s">
        <v>78</v>
      </c>
      <c r="D781" t="s">
        <v>83</v>
      </c>
      <c r="E781" t="s">
        <v>865</v>
      </c>
      <c r="F781" t="s">
        <v>149</v>
      </c>
      <c r="G781" t="s">
        <v>71</v>
      </c>
      <c r="H781" t="s">
        <v>128</v>
      </c>
      <c r="I781" t="s">
        <v>22</v>
      </c>
      <c r="J781" t="s">
        <v>129</v>
      </c>
      <c r="K781">
        <v>43316.483703703707</v>
      </c>
      <c r="L781">
        <v>43316.556944444441</v>
      </c>
      <c r="M781">
        <v>1.77</v>
      </c>
      <c r="N781">
        <v>0</v>
      </c>
      <c r="O781">
        <v>37</v>
      </c>
      <c r="P781">
        <v>0</v>
      </c>
      <c r="Q781">
        <v>0</v>
      </c>
      <c r="R781">
        <v>0</v>
      </c>
      <c r="S781">
        <v>65.38</v>
      </c>
      <c r="T781">
        <v>0</v>
      </c>
      <c r="U781">
        <v>0</v>
      </c>
    </row>
    <row r="782" spans="1:21" x14ac:dyDescent="0.3">
      <c r="A782">
        <v>4494</v>
      </c>
      <c r="B782">
        <v>1</v>
      </c>
      <c r="C782" t="s">
        <v>78</v>
      </c>
      <c r="D782" t="s">
        <v>91</v>
      </c>
      <c r="E782" t="s">
        <v>866</v>
      </c>
      <c r="F782" t="s">
        <v>130</v>
      </c>
      <c r="G782" t="s">
        <v>72</v>
      </c>
      <c r="H782" t="s">
        <v>128</v>
      </c>
      <c r="I782" t="s">
        <v>22</v>
      </c>
      <c r="J782" t="s">
        <v>129</v>
      </c>
      <c r="K782">
        <v>43316.567060185182</v>
      </c>
      <c r="L782">
        <v>43316.593946759262</v>
      </c>
      <c r="M782">
        <v>0.65</v>
      </c>
      <c r="N782">
        <v>0</v>
      </c>
      <c r="O782">
        <v>0</v>
      </c>
      <c r="P782">
        <v>1</v>
      </c>
      <c r="Q782">
        <v>68</v>
      </c>
      <c r="R782">
        <v>0</v>
      </c>
      <c r="S782">
        <v>0</v>
      </c>
      <c r="T782">
        <v>0.65</v>
      </c>
      <c r="U782">
        <v>44.2</v>
      </c>
    </row>
    <row r="783" spans="1:21" x14ac:dyDescent="0.3">
      <c r="A783">
        <v>4495</v>
      </c>
      <c r="B783">
        <v>1</v>
      </c>
      <c r="C783" t="s">
        <v>78</v>
      </c>
      <c r="D783" t="s">
        <v>106</v>
      </c>
      <c r="E783" t="s">
        <v>867</v>
      </c>
      <c r="F783" t="s">
        <v>130</v>
      </c>
      <c r="G783" t="s">
        <v>72</v>
      </c>
      <c r="H783" t="s">
        <v>132</v>
      </c>
      <c r="I783" t="s">
        <v>22</v>
      </c>
      <c r="J783" t="s">
        <v>129</v>
      </c>
      <c r="K783">
        <v>43316.557303240741</v>
      </c>
      <c r="L783">
        <v>43316.558368055557</v>
      </c>
      <c r="M783">
        <v>0.03</v>
      </c>
      <c r="N783">
        <v>0</v>
      </c>
      <c r="O783">
        <v>0</v>
      </c>
      <c r="P783">
        <v>6</v>
      </c>
      <c r="Q783">
        <v>1956</v>
      </c>
      <c r="R783">
        <v>0</v>
      </c>
      <c r="S783">
        <v>0</v>
      </c>
      <c r="T783">
        <v>0.2</v>
      </c>
      <c r="U783">
        <v>64.55</v>
      </c>
    </row>
    <row r="784" spans="1:21" x14ac:dyDescent="0.3">
      <c r="A784">
        <v>4498</v>
      </c>
      <c r="B784">
        <v>1</v>
      </c>
      <c r="C784" t="s">
        <v>79</v>
      </c>
      <c r="D784" t="s">
        <v>114</v>
      </c>
      <c r="E784" t="s">
        <v>868</v>
      </c>
      <c r="F784" t="s">
        <v>130</v>
      </c>
      <c r="G784" t="s">
        <v>72</v>
      </c>
      <c r="H784" t="s">
        <v>128</v>
      </c>
      <c r="I784" t="s">
        <v>22</v>
      </c>
      <c r="J784" t="s">
        <v>129</v>
      </c>
      <c r="K784">
        <v>43316.38652777778</v>
      </c>
      <c r="L784">
        <v>43316.561550925922</v>
      </c>
      <c r="M784">
        <v>4.2</v>
      </c>
      <c r="N784">
        <v>0</v>
      </c>
      <c r="O784">
        <v>0</v>
      </c>
      <c r="P784">
        <v>0</v>
      </c>
      <c r="Q784">
        <v>1527</v>
      </c>
      <c r="R784">
        <v>0</v>
      </c>
      <c r="S784">
        <v>0</v>
      </c>
      <c r="T784">
        <v>0</v>
      </c>
      <c r="U784">
        <v>6413.4</v>
      </c>
    </row>
    <row r="785" spans="1:21" x14ac:dyDescent="0.3">
      <c r="A785">
        <v>4500</v>
      </c>
      <c r="B785">
        <v>1</v>
      </c>
      <c r="C785" t="s">
        <v>78</v>
      </c>
      <c r="D785" t="s">
        <v>91</v>
      </c>
      <c r="E785" t="s">
        <v>869</v>
      </c>
      <c r="F785" t="s">
        <v>134</v>
      </c>
      <c r="G785" t="s">
        <v>72</v>
      </c>
      <c r="H785" t="s">
        <v>128</v>
      </c>
      <c r="I785" t="s">
        <v>22</v>
      </c>
      <c r="J785" t="s">
        <v>129</v>
      </c>
      <c r="K785">
        <v>43316.561111111114</v>
      </c>
      <c r="L785">
        <v>43316.602777777778</v>
      </c>
      <c r="M785">
        <v>1</v>
      </c>
      <c r="N785">
        <v>0</v>
      </c>
      <c r="O785">
        <v>0</v>
      </c>
      <c r="P785">
        <v>0</v>
      </c>
      <c r="Q785">
        <v>111</v>
      </c>
      <c r="R785">
        <v>0</v>
      </c>
      <c r="S785">
        <v>0</v>
      </c>
      <c r="T785">
        <v>0</v>
      </c>
      <c r="U785">
        <v>111</v>
      </c>
    </row>
    <row r="786" spans="1:21" x14ac:dyDescent="0.3">
      <c r="A786">
        <v>4501</v>
      </c>
      <c r="B786">
        <v>1</v>
      </c>
      <c r="C786" t="s">
        <v>79</v>
      </c>
      <c r="D786" t="s">
        <v>114</v>
      </c>
      <c r="E786" t="s">
        <v>870</v>
      </c>
      <c r="F786" t="s">
        <v>134</v>
      </c>
      <c r="G786" t="s">
        <v>72</v>
      </c>
      <c r="H786" t="s">
        <v>128</v>
      </c>
      <c r="I786" t="s">
        <v>22</v>
      </c>
      <c r="J786" t="s">
        <v>129</v>
      </c>
      <c r="K786">
        <v>43316.299687500003</v>
      </c>
      <c r="L786">
        <v>43316.584722222222</v>
      </c>
      <c r="M786">
        <v>6.85</v>
      </c>
      <c r="N786">
        <v>0</v>
      </c>
      <c r="O786">
        <v>0</v>
      </c>
      <c r="P786">
        <v>0</v>
      </c>
      <c r="Q786">
        <v>49</v>
      </c>
      <c r="R786">
        <v>0</v>
      </c>
      <c r="S786">
        <v>0</v>
      </c>
      <c r="T786">
        <v>0</v>
      </c>
      <c r="U786">
        <v>335.65000000000003</v>
      </c>
    </row>
    <row r="787" spans="1:21" x14ac:dyDescent="0.3">
      <c r="A787">
        <v>4504</v>
      </c>
      <c r="B787">
        <v>1</v>
      </c>
      <c r="C787" t="s">
        <v>79</v>
      </c>
      <c r="D787" t="s">
        <v>115</v>
      </c>
      <c r="E787" t="s">
        <v>871</v>
      </c>
      <c r="F787" t="s">
        <v>130</v>
      </c>
      <c r="G787" t="s">
        <v>72</v>
      </c>
      <c r="H787" t="s">
        <v>128</v>
      </c>
      <c r="I787" t="s">
        <v>22</v>
      </c>
      <c r="J787" t="s">
        <v>129</v>
      </c>
      <c r="K787">
        <v>43316.553182870368</v>
      </c>
      <c r="L787">
        <v>43316.570138888892</v>
      </c>
      <c r="M787">
        <v>0.42000000000000004</v>
      </c>
      <c r="N787">
        <v>7</v>
      </c>
      <c r="O787">
        <v>1979</v>
      </c>
      <c r="P787">
        <v>2</v>
      </c>
      <c r="Q787">
        <v>212</v>
      </c>
      <c r="R787">
        <v>2.92</v>
      </c>
      <c r="S787">
        <v>825.24</v>
      </c>
      <c r="T787">
        <v>0.83000000000000007</v>
      </c>
      <c r="U787">
        <v>88.4</v>
      </c>
    </row>
    <row r="788" spans="1:21" x14ac:dyDescent="0.3">
      <c r="A788">
        <v>4505</v>
      </c>
      <c r="B788">
        <v>1</v>
      </c>
      <c r="C788" t="s">
        <v>79</v>
      </c>
      <c r="D788" t="s">
        <v>122</v>
      </c>
      <c r="E788" t="s">
        <v>872</v>
      </c>
      <c r="F788" t="s">
        <v>130</v>
      </c>
      <c r="G788" t="s">
        <v>72</v>
      </c>
      <c r="H788" t="s">
        <v>128</v>
      </c>
      <c r="I788" t="s">
        <v>22</v>
      </c>
      <c r="J788" t="s">
        <v>129</v>
      </c>
      <c r="K788">
        <v>43316.571793981479</v>
      </c>
      <c r="L788">
        <v>43316.596226851849</v>
      </c>
      <c r="M788">
        <v>0.58000000000000007</v>
      </c>
      <c r="N788">
        <v>6</v>
      </c>
      <c r="O788">
        <v>1842</v>
      </c>
      <c r="P788">
        <v>8</v>
      </c>
      <c r="Q788">
        <v>382</v>
      </c>
      <c r="R788">
        <v>3.5</v>
      </c>
      <c r="S788">
        <v>1073.8899999999999</v>
      </c>
      <c r="T788">
        <v>4.6599999999999993</v>
      </c>
      <c r="U788">
        <v>222.70999999999998</v>
      </c>
    </row>
    <row r="789" spans="1:21" x14ac:dyDescent="0.3">
      <c r="A789">
        <v>4508</v>
      </c>
      <c r="B789">
        <v>1</v>
      </c>
      <c r="C789" t="s">
        <v>79</v>
      </c>
      <c r="D789" t="s">
        <v>109</v>
      </c>
      <c r="E789" t="s">
        <v>873</v>
      </c>
      <c r="F789" t="s">
        <v>144</v>
      </c>
      <c r="G789" t="s">
        <v>72</v>
      </c>
      <c r="H789" t="s">
        <v>128</v>
      </c>
      <c r="I789" t="s">
        <v>22</v>
      </c>
      <c r="J789" t="s">
        <v>129</v>
      </c>
      <c r="K789">
        <v>43316.535416666666</v>
      </c>
      <c r="L789">
        <v>43316.574999999997</v>
      </c>
      <c r="M789">
        <v>0.95000000000000007</v>
      </c>
      <c r="N789">
        <v>0</v>
      </c>
      <c r="O789">
        <v>0</v>
      </c>
      <c r="P789">
        <v>0</v>
      </c>
      <c r="Q789">
        <v>123</v>
      </c>
      <c r="R789">
        <v>0</v>
      </c>
      <c r="S789">
        <v>0</v>
      </c>
      <c r="T789">
        <v>0</v>
      </c>
      <c r="U789">
        <v>116.85</v>
      </c>
    </row>
    <row r="790" spans="1:21" x14ac:dyDescent="0.3">
      <c r="A790">
        <v>4509</v>
      </c>
      <c r="B790">
        <v>1</v>
      </c>
      <c r="C790" t="s">
        <v>78</v>
      </c>
      <c r="D790" t="s">
        <v>81</v>
      </c>
      <c r="E790" t="s">
        <v>874</v>
      </c>
      <c r="F790" t="s">
        <v>135</v>
      </c>
      <c r="G790" t="s">
        <v>71</v>
      </c>
      <c r="H790" t="s">
        <v>128</v>
      </c>
      <c r="I790" t="s">
        <v>22</v>
      </c>
      <c r="J790" t="s">
        <v>137</v>
      </c>
      <c r="K790">
        <v>43316.574999999997</v>
      </c>
      <c r="L790">
        <v>43316.611111111109</v>
      </c>
      <c r="M790">
        <v>0.87000000000000011</v>
      </c>
      <c r="N790">
        <v>0</v>
      </c>
      <c r="O790">
        <v>39</v>
      </c>
      <c r="P790">
        <v>0</v>
      </c>
      <c r="Q790">
        <v>0</v>
      </c>
      <c r="R790">
        <v>0</v>
      </c>
      <c r="S790">
        <v>33.809999999999995</v>
      </c>
      <c r="T790">
        <v>0</v>
      </c>
      <c r="U790">
        <v>0</v>
      </c>
    </row>
    <row r="791" spans="1:21" x14ac:dyDescent="0.3">
      <c r="A791">
        <v>4511</v>
      </c>
      <c r="B791">
        <v>1</v>
      </c>
      <c r="C791" t="s">
        <v>79</v>
      </c>
      <c r="D791" t="s">
        <v>118</v>
      </c>
      <c r="E791" t="s">
        <v>875</v>
      </c>
      <c r="F791" t="s">
        <v>134</v>
      </c>
      <c r="G791" t="s">
        <v>72</v>
      </c>
      <c r="H791" t="s">
        <v>128</v>
      </c>
      <c r="I791" t="s">
        <v>22</v>
      </c>
      <c r="J791" t="s">
        <v>129</v>
      </c>
      <c r="K791">
        <v>43316.476770833331</v>
      </c>
      <c r="L791">
        <v>43316.584027777775</v>
      </c>
      <c r="M791">
        <v>2.58</v>
      </c>
      <c r="N791">
        <v>0</v>
      </c>
      <c r="O791">
        <v>0</v>
      </c>
      <c r="P791">
        <v>0</v>
      </c>
      <c r="Q791">
        <v>51</v>
      </c>
      <c r="R791">
        <v>0</v>
      </c>
      <c r="S791">
        <v>0</v>
      </c>
      <c r="T791">
        <v>0</v>
      </c>
      <c r="U791">
        <v>131.72999999999999</v>
      </c>
    </row>
    <row r="792" spans="1:21" x14ac:dyDescent="0.3">
      <c r="A792">
        <v>4512</v>
      </c>
      <c r="B792">
        <v>1</v>
      </c>
      <c r="C792" t="s">
        <v>79</v>
      </c>
      <c r="D792" t="s">
        <v>111</v>
      </c>
      <c r="E792" t="s">
        <v>876</v>
      </c>
      <c r="F792" t="s">
        <v>130</v>
      </c>
      <c r="G792" t="s">
        <v>72</v>
      </c>
      <c r="H792" t="s">
        <v>128</v>
      </c>
      <c r="I792" t="s">
        <v>22</v>
      </c>
      <c r="J792" t="s">
        <v>129</v>
      </c>
      <c r="K792">
        <v>43316.583449074074</v>
      </c>
      <c r="L792">
        <v>43316.603113425925</v>
      </c>
      <c r="M792">
        <v>0.47000000000000003</v>
      </c>
      <c r="N792">
        <v>0</v>
      </c>
      <c r="O792">
        <v>0</v>
      </c>
      <c r="P792">
        <v>15</v>
      </c>
      <c r="Q792">
        <v>546</v>
      </c>
      <c r="R792">
        <v>0</v>
      </c>
      <c r="S792">
        <v>0</v>
      </c>
      <c r="T792">
        <v>7.01</v>
      </c>
      <c r="U792">
        <v>254.98000000000002</v>
      </c>
    </row>
    <row r="793" spans="1:21" x14ac:dyDescent="0.3">
      <c r="A793">
        <v>4514</v>
      </c>
      <c r="B793">
        <v>1</v>
      </c>
      <c r="C793" t="s">
        <v>79</v>
      </c>
      <c r="D793" t="s">
        <v>113</v>
      </c>
      <c r="E793" t="s">
        <v>877</v>
      </c>
      <c r="F793" t="s">
        <v>130</v>
      </c>
      <c r="G793" t="s">
        <v>72</v>
      </c>
      <c r="H793" t="s">
        <v>128</v>
      </c>
      <c r="I793" t="s">
        <v>22</v>
      </c>
      <c r="J793" t="s">
        <v>129</v>
      </c>
      <c r="K793">
        <v>43316.594814814816</v>
      </c>
      <c r="L793">
        <v>43316.604166666664</v>
      </c>
      <c r="M793">
        <v>0.23</v>
      </c>
      <c r="N793">
        <v>0</v>
      </c>
      <c r="O793">
        <v>0</v>
      </c>
      <c r="P793">
        <v>19</v>
      </c>
      <c r="Q793">
        <v>530</v>
      </c>
      <c r="R793">
        <v>0</v>
      </c>
      <c r="S793">
        <v>0</v>
      </c>
      <c r="T793">
        <v>4.4300000000000006</v>
      </c>
      <c r="U793">
        <v>123.49000000000001</v>
      </c>
    </row>
    <row r="794" spans="1:21" x14ac:dyDescent="0.3">
      <c r="A794">
        <v>4515</v>
      </c>
      <c r="B794">
        <v>1</v>
      </c>
      <c r="C794" t="s">
        <v>78</v>
      </c>
      <c r="D794" t="s">
        <v>99</v>
      </c>
      <c r="E794" t="s">
        <v>878</v>
      </c>
      <c r="F794" t="s">
        <v>130</v>
      </c>
      <c r="G794" t="s">
        <v>72</v>
      </c>
      <c r="H794" t="s">
        <v>132</v>
      </c>
      <c r="I794" t="s">
        <v>22</v>
      </c>
      <c r="J794" t="s">
        <v>129</v>
      </c>
      <c r="K794">
        <v>43316.58934027778</v>
      </c>
      <c r="L794">
        <v>43316.590277777781</v>
      </c>
      <c r="M794">
        <v>0.03</v>
      </c>
      <c r="N794">
        <v>6</v>
      </c>
      <c r="O794">
        <v>2159</v>
      </c>
      <c r="P794">
        <v>8</v>
      </c>
      <c r="Q794">
        <v>631</v>
      </c>
      <c r="R794">
        <v>0.2</v>
      </c>
      <c r="S794">
        <v>71.25</v>
      </c>
      <c r="T794">
        <v>0.26</v>
      </c>
      <c r="U794">
        <v>20.82</v>
      </c>
    </row>
    <row r="795" spans="1:21" x14ac:dyDescent="0.3">
      <c r="A795">
        <v>4517</v>
      </c>
      <c r="B795">
        <v>1</v>
      </c>
      <c r="C795" t="s">
        <v>79</v>
      </c>
      <c r="D795" t="s">
        <v>123</v>
      </c>
      <c r="E795" t="s">
        <v>879</v>
      </c>
      <c r="F795" t="s">
        <v>130</v>
      </c>
      <c r="G795" t="s">
        <v>72</v>
      </c>
      <c r="H795" t="s">
        <v>128</v>
      </c>
      <c r="I795" t="s">
        <v>22</v>
      </c>
      <c r="J795" t="s">
        <v>129</v>
      </c>
      <c r="K795">
        <v>43316.590567129628</v>
      </c>
      <c r="L795">
        <v>43316.595925925925</v>
      </c>
      <c r="M795">
        <v>0.13</v>
      </c>
      <c r="N795">
        <v>0</v>
      </c>
      <c r="O795">
        <v>1281</v>
      </c>
      <c r="P795">
        <v>0</v>
      </c>
      <c r="Q795">
        <v>242</v>
      </c>
      <c r="R795">
        <v>0</v>
      </c>
      <c r="S795">
        <v>170.37</v>
      </c>
      <c r="T795">
        <v>0</v>
      </c>
      <c r="U795">
        <v>32.190000000000005</v>
      </c>
    </row>
    <row r="796" spans="1:21" x14ac:dyDescent="0.3">
      <c r="A796">
        <v>4519</v>
      </c>
      <c r="B796">
        <v>1</v>
      </c>
      <c r="C796" t="s">
        <v>78</v>
      </c>
      <c r="D796" t="s">
        <v>101</v>
      </c>
      <c r="E796" t="s">
        <v>846</v>
      </c>
      <c r="F796" t="s">
        <v>134</v>
      </c>
      <c r="G796" t="s">
        <v>72</v>
      </c>
      <c r="H796" t="s">
        <v>128</v>
      </c>
      <c r="I796" t="s">
        <v>22</v>
      </c>
      <c r="J796" t="s">
        <v>129</v>
      </c>
      <c r="K796">
        <v>43316.593124999999</v>
      </c>
      <c r="L796">
        <v>43316.595983796295</v>
      </c>
      <c r="M796">
        <v>7.0000000000000007E-2</v>
      </c>
      <c r="N796">
        <v>0</v>
      </c>
      <c r="O796">
        <v>636</v>
      </c>
      <c r="P796">
        <v>0</v>
      </c>
      <c r="Q796">
        <v>431</v>
      </c>
      <c r="R796">
        <v>0</v>
      </c>
      <c r="S796">
        <v>42.61</v>
      </c>
      <c r="T796">
        <v>0</v>
      </c>
      <c r="U796">
        <v>28.88</v>
      </c>
    </row>
    <row r="797" spans="1:21" x14ac:dyDescent="0.3">
      <c r="A797">
        <v>4521</v>
      </c>
      <c r="B797">
        <v>1</v>
      </c>
      <c r="C797" t="s">
        <v>78</v>
      </c>
      <c r="D797" t="s">
        <v>106</v>
      </c>
      <c r="E797" t="s">
        <v>864</v>
      </c>
      <c r="F797" t="s">
        <v>130</v>
      </c>
      <c r="G797" t="s">
        <v>72</v>
      </c>
      <c r="H797" t="s">
        <v>128</v>
      </c>
      <c r="I797" t="s">
        <v>22</v>
      </c>
      <c r="J797" t="s">
        <v>129</v>
      </c>
      <c r="K797">
        <v>43316.592685185184</v>
      </c>
      <c r="L797">
        <v>43316.596354166664</v>
      </c>
      <c r="M797">
        <v>0.08</v>
      </c>
      <c r="N797">
        <v>4</v>
      </c>
      <c r="O797">
        <v>4638</v>
      </c>
      <c r="P797">
        <v>3</v>
      </c>
      <c r="Q797">
        <v>3321</v>
      </c>
      <c r="R797">
        <v>0.32999999999999996</v>
      </c>
      <c r="S797">
        <v>384.95</v>
      </c>
      <c r="T797">
        <v>0.25</v>
      </c>
      <c r="U797">
        <v>275.64000000000004</v>
      </c>
    </row>
    <row r="798" spans="1:21" x14ac:dyDescent="0.3">
      <c r="A798">
        <v>4523</v>
      </c>
      <c r="B798">
        <v>1</v>
      </c>
      <c r="C798" t="s">
        <v>78</v>
      </c>
      <c r="D798" t="s">
        <v>91</v>
      </c>
      <c r="E798" t="s">
        <v>866</v>
      </c>
      <c r="F798" t="s">
        <v>130</v>
      </c>
      <c r="G798" t="s">
        <v>72</v>
      </c>
      <c r="H798" t="s">
        <v>128</v>
      </c>
      <c r="I798" t="s">
        <v>22</v>
      </c>
      <c r="J798" t="s">
        <v>129</v>
      </c>
      <c r="K798">
        <v>43316.59134259259</v>
      </c>
      <c r="L798">
        <v>43316.613194444442</v>
      </c>
      <c r="M798">
        <v>0.53</v>
      </c>
      <c r="N798">
        <v>0</v>
      </c>
      <c r="O798">
        <v>0</v>
      </c>
      <c r="P798">
        <v>1</v>
      </c>
      <c r="Q798">
        <v>68</v>
      </c>
      <c r="R798">
        <v>0</v>
      </c>
      <c r="S798">
        <v>0</v>
      </c>
      <c r="T798">
        <v>0.53</v>
      </c>
      <c r="U798">
        <v>36.24</v>
      </c>
    </row>
    <row r="799" spans="1:21" x14ac:dyDescent="0.3">
      <c r="A799">
        <v>4524</v>
      </c>
      <c r="B799">
        <v>1</v>
      </c>
      <c r="C799" t="s">
        <v>79</v>
      </c>
      <c r="D799" t="s">
        <v>114</v>
      </c>
      <c r="E799" t="s">
        <v>880</v>
      </c>
      <c r="F799" t="s">
        <v>130</v>
      </c>
      <c r="G799" t="s">
        <v>72</v>
      </c>
      <c r="H799" t="s">
        <v>128</v>
      </c>
      <c r="I799" t="s">
        <v>22</v>
      </c>
      <c r="J799" t="s">
        <v>129</v>
      </c>
      <c r="K799">
        <v>43316.59642361111</v>
      </c>
      <c r="L799">
        <v>43316.617303240739</v>
      </c>
      <c r="M799">
        <v>0.5</v>
      </c>
      <c r="N799">
        <v>2</v>
      </c>
      <c r="O799">
        <v>3374</v>
      </c>
      <c r="P799">
        <v>7</v>
      </c>
      <c r="Q799">
        <v>2557</v>
      </c>
      <c r="R799">
        <v>1</v>
      </c>
      <c r="S799">
        <v>1687</v>
      </c>
      <c r="T799">
        <v>3.5</v>
      </c>
      <c r="U799">
        <v>1278.5</v>
      </c>
    </row>
    <row r="800" spans="1:21" x14ac:dyDescent="0.3">
      <c r="A800">
        <v>4526</v>
      </c>
      <c r="B800">
        <v>1</v>
      </c>
      <c r="C800" t="s">
        <v>78</v>
      </c>
      <c r="D800" t="s">
        <v>122</v>
      </c>
      <c r="E800" t="s">
        <v>881</v>
      </c>
      <c r="F800" t="s">
        <v>130</v>
      </c>
      <c r="G800" t="s">
        <v>72</v>
      </c>
      <c r="H800" t="s">
        <v>128</v>
      </c>
      <c r="I800" t="s">
        <v>22</v>
      </c>
      <c r="J800" t="s">
        <v>129</v>
      </c>
      <c r="K800">
        <v>43316.599259259259</v>
      </c>
      <c r="L800">
        <v>43316.603564814817</v>
      </c>
      <c r="M800">
        <v>0.12000000000000001</v>
      </c>
      <c r="N800">
        <v>0</v>
      </c>
      <c r="O800">
        <v>0</v>
      </c>
      <c r="P800">
        <v>29</v>
      </c>
      <c r="Q800">
        <v>1716</v>
      </c>
      <c r="R800">
        <v>0</v>
      </c>
      <c r="S800">
        <v>0</v>
      </c>
      <c r="T800">
        <v>3.3899999999999997</v>
      </c>
      <c r="U800">
        <v>200.76999999999998</v>
      </c>
    </row>
    <row r="801" spans="1:21" x14ac:dyDescent="0.3">
      <c r="A801">
        <v>4531</v>
      </c>
      <c r="B801">
        <v>1</v>
      </c>
      <c r="C801" t="s">
        <v>78</v>
      </c>
      <c r="D801" t="s">
        <v>80</v>
      </c>
      <c r="E801" t="s">
        <v>553</v>
      </c>
      <c r="F801" t="s">
        <v>163</v>
      </c>
      <c r="G801" t="s">
        <v>71</v>
      </c>
      <c r="H801" t="s">
        <v>128</v>
      </c>
      <c r="I801" t="s">
        <v>22</v>
      </c>
      <c r="J801" t="s">
        <v>129</v>
      </c>
      <c r="K801">
        <v>43316.580960648149</v>
      </c>
      <c r="L801">
        <v>43316.607638888891</v>
      </c>
      <c r="M801">
        <v>0.65</v>
      </c>
      <c r="N801">
        <v>0</v>
      </c>
      <c r="O801">
        <v>43</v>
      </c>
      <c r="P801">
        <v>0</v>
      </c>
      <c r="Q801">
        <v>0</v>
      </c>
      <c r="R801">
        <v>0</v>
      </c>
      <c r="S801">
        <v>27.95</v>
      </c>
      <c r="T801">
        <v>0</v>
      </c>
      <c r="U801">
        <v>0</v>
      </c>
    </row>
    <row r="802" spans="1:21" x14ac:dyDescent="0.3">
      <c r="A802">
        <v>4532</v>
      </c>
      <c r="B802">
        <v>1</v>
      </c>
      <c r="C802" t="s">
        <v>78</v>
      </c>
      <c r="D802" t="s">
        <v>102</v>
      </c>
      <c r="E802" t="s">
        <v>687</v>
      </c>
      <c r="F802" t="s">
        <v>130</v>
      </c>
      <c r="G802" t="s">
        <v>72</v>
      </c>
      <c r="H802" t="s">
        <v>128</v>
      </c>
      <c r="I802" t="s">
        <v>22</v>
      </c>
      <c r="J802" t="s">
        <v>129</v>
      </c>
      <c r="K802">
        <v>43316.606249999997</v>
      </c>
      <c r="L802">
        <v>43316.647916666669</v>
      </c>
      <c r="M802">
        <v>1</v>
      </c>
      <c r="N802">
        <v>0</v>
      </c>
      <c r="O802">
        <v>0</v>
      </c>
      <c r="P802">
        <v>6</v>
      </c>
      <c r="Q802">
        <v>430</v>
      </c>
      <c r="R802">
        <v>0</v>
      </c>
      <c r="S802">
        <v>0</v>
      </c>
      <c r="T802">
        <v>6</v>
      </c>
      <c r="U802">
        <v>430</v>
      </c>
    </row>
    <row r="803" spans="1:21" x14ac:dyDescent="0.3">
      <c r="A803">
        <v>4533</v>
      </c>
      <c r="B803">
        <v>1</v>
      </c>
      <c r="C803" t="s">
        <v>78</v>
      </c>
      <c r="D803" t="s">
        <v>82</v>
      </c>
      <c r="E803" t="s">
        <v>882</v>
      </c>
      <c r="F803" t="s">
        <v>148</v>
      </c>
      <c r="G803" t="s">
        <v>71</v>
      </c>
      <c r="H803" t="s">
        <v>128</v>
      </c>
      <c r="I803" t="s">
        <v>22</v>
      </c>
      <c r="J803" t="s">
        <v>129</v>
      </c>
      <c r="K803">
        <v>43316.598298611112</v>
      </c>
      <c r="L803">
        <v>43316.613888888889</v>
      </c>
      <c r="M803">
        <v>0.38</v>
      </c>
      <c r="N803">
        <v>0</v>
      </c>
      <c r="O803">
        <v>14</v>
      </c>
      <c r="P803">
        <v>0</v>
      </c>
      <c r="Q803">
        <v>147</v>
      </c>
      <c r="R803">
        <v>0</v>
      </c>
      <c r="S803">
        <v>5.3599999999999994</v>
      </c>
      <c r="T803">
        <v>0</v>
      </c>
      <c r="U803">
        <v>56.3</v>
      </c>
    </row>
    <row r="804" spans="1:21" x14ac:dyDescent="0.3">
      <c r="A804">
        <v>4535</v>
      </c>
      <c r="B804">
        <v>1</v>
      </c>
      <c r="C804" t="s">
        <v>78</v>
      </c>
      <c r="D804" t="s">
        <v>91</v>
      </c>
      <c r="E804" t="s">
        <v>883</v>
      </c>
      <c r="F804" t="s">
        <v>130</v>
      </c>
      <c r="G804" t="s">
        <v>72</v>
      </c>
      <c r="H804" t="s">
        <v>128</v>
      </c>
      <c r="I804" t="s">
        <v>22</v>
      </c>
      <c r="J804" t="s">
        <v>129</v>
      </c>
      <c r="K804">
        <v>43316.6094212963</v>
      </c>
      <c r="L804">
        <v>43316.637384259258</v>
      </c>
      <c r="M804">
        <v>0.66999999999999993</v>
      </c>
      <c r="N804">
        <v>18</v>
      </c>
      <c r="O804">
        <v>12947</v>
      </c>
      <c r="P804">
        <v>30</v>
      </c>
      <c r="Q804">
        <v>2460</v>
      </c>
      <c r="R804">
        <v>12.01</v>
      </c>
      <c r="S804">
        <v>8635.65</v>
      </c>
      <c r="T804">
        <v>20.010000000000005</v>
      </c>
      <c r="U804">
        <v>1640.82</v>
      </c>
    </row>
    <row r="805" spans="1:21" x14ac:dyDescent="0.3">
      <c r="A805">
        <v>4538</v>
      </c>
      <c r="B805">
        <v>1</v>
      </c>
      <c r="C805" t="s">
        <v>79</v>
      </c>
      <c r="D805" t="s">
        <v>110</v>
      </c>
      <c r="E805" t="s">
        <v>601</v>
      </c>
      <c r="F805" t="s">
        <v>130</v>
      </c>
      <c r="G805" t="s">
        <v>72</v>
      </c>
      <c r="H805" t="s">
        <v>128</v>
      </c>
      <c r="I805" t="s">
        <v>22</v>
      </c>
      <c r="J805" t="s">
        <v>129</v>
      </c>
      <c r="K805">
        <v>43316.609155092592</v>
      </c>
      <c r="L805">
        <v>43316.615115740744</v>
      </c>
      <c r="M805">
        <v>0.13</v>
      </c>
      <c r="N805">
        <v>4</v>
      </c>
      <c r="O805">
        <v>767</v>
      </c>
      <c r="P805">
        <v>71</v>
      </c>
      <c r="Q805">
        <v>4873</v>
      </c>
      <c r="R805">
        <v>0.53</v>
      </c>
      <c r="S805">
        <v>102.01</v>
      </c>
      <c r="T805">
        <v>9.44</v>
      </c>
      <c r="U805">
        <v>648.11</v>
      </c>
    </row>
    <row r="806" spans="1:21" x14ac:dyDescent="0.3">
      <c r="A806">
        <v>4539</v>
      </c>
      <c r="B806">
        <v>1</v>
      </c>
      <c r="C806" t="s">
        <v>79</v>
      </c>
      <c r="D806" t="s">
        <v>108</v>
      </c>
      <c r="E806" t="s">
        <v>274</v>
      </c>
      <c r="F806" t="s">
        <v>130</v>
      </c>
      <c r="G806" t="s">
        <v>72</v>
      </c>
      <c r="H806" t="s">
        <v>132</v>
      </c>
      <c r="I806" t="s">
        <v>22</v>
      </c>
      <c r="J806" t="s">
        <v>129</v>
      </c>
      <c r="K806">
        <v>43316.611157407409</v>
      </c>
      <c r="L806">
        <v>43316.613576388889</v>
      </c>
      <c r="M806">
        <v>0.05</v>
      </c>
      <c r="N806">
        <v>0</v>
      </c>
      <c r="O806">
        <v>0</v>
      </c>
      <c r="P806">
        <v>1</v>
      </c>
      <c r="Q806">
        <v>996</v>
      </c>
      <c r="R806">
        <v>0</v>
      </c>
      <c r="S806">
        <v>0</v>
      </c>
      <c r="T806">
        <v>0.05</v>
      </c>
      <c r="U806">
        <v>49.8</v>
      </c>
    </row>
    <row r="807" spans="1:21" x14ac:dyDescent="0.3">
      <c r="A807">
        <v>4540</v>
      </c>
      <c r="B807">
        <v>1</v>
      </c>
      <c r="C807" t="s">
        <v>79</v>
      </c>
      <c r="D807" t="s">
        <v>115</v>
      </c>
      <c r="E807" t="s">
        <v>857</v>
      </c>
      <c r="F807" t="s">
        <v>130</v>
      </c>
      <c r="G807" t="s">
        <v>72</v>
      </c>
      <c r="H807" t="s">
        <v>128</v>
      </c>
      <c r="I807" t="s">
        <v>22</v>
      </c>
      <c r="J807" t="s">
        <v>129</v>
      </c>
      <c r="K807">
        <v>43316.577476851853</v>
      </c>
      <c r="L807">
        <v>43316.613888888889</v>
      </c>
      <c r="M807">
        <v>0.88</v>
      </c>
      <c r="N807">
        <v>0</v>
      </c>
      <c r="O807">
        <v>0</v>
      </c>
      <c r="P807">
        <v>21</v>
      </c>
      <c r="Q807">
        <v>1099</v>
      </c>
      <c r="R807">
        <v>0</v>
      </c>
      <c r="S807">
        <v>0</v>
      </c>
      <c r="T807">
        <v>18.54</v>
      </c>
      <c r="U807">
        <v>970.42</v>
      </c>
    </row>
    <row r="808" spans="1:21" x14ac:dyDescent="0.3">
      <c r="A808">
        <v>4541</v>
      </c>
      <c r="B808">
        <v>1</v>
      </c>
      <c r="C808" t="s">
        <v>78</v>
      </c>
      <c r="D808" t="s">
        <v>107</v>
      </c>
      <c r="E808" t="s">
        <v>884</v>
      </c>
      <c r="F808" t="s">
        <v>130</v>
      </c>
      <c r="G808" t="s">
        <v>72</v>
      </c>
      <c r="H808" t="s">
        <v>128</v>
      </c>
      <c r="I808" t="s">
        <v>22</v>
      </c>
      <c r="J808" t="s">
        <v>129</v>
      </c>
      <c r="K808">
        <v>43316.614768518521</v>
      </c>
      <c r="L808">
        <v>43316.624398148146</v>
      </c>
      <c r="M808">
        <v>0.23</v>
      </c>
      <c r="N808">
        <v>0</v>
      </c>
      <c r="O808">
        <v>0</v>
      </c>
      <c r="P808">
        <v>10</v>
      </c>
      <c r="Q808">
        <v>913</v>
      </c>
      <c r="R808">
        <v>0</v>
      </c>
      <c r="S808">
        <v>0</v>
      </c>
      <c r="T808">
        <v>2.3299999999999996</v>
      </c>
      <c r="U808">
        <v>212.73</v>
      </c>
    </row>
    <row r="809" spans="1:21" x14ac:dyDescent="0.3">
      <c r="A809">
        <v>4547</v>
      </c>
      <c r="B809">
        <v>1</v>
      </c>
      <c r="C809" t="s">
        <v>78</v>
      </c>
      <c r="D809" t="s">
        <v>88</v>
      </c>
      <c r="E809" t="s">
        <v>885</v>
      </c>
      <c r="F809" t="s">
        <v>130</v>
      </c>
      <c r="G809" t="s">
        <v>72</v>
      </c>
      <c r="H809" t="s">
        <v>128</v>
      </c>
      <c r="I809" t="s">
        <v>22</v>
      </c>
      <c r="J809" t="s">
        <v>129</v>
      </c>
      <c r="K809">
        <v>43316.618634259263</v>
      </c>
      <c r="L809">
        <v>43316.634722222225</v>
      </c>
      <c r="M809">
        <v>0.4</v>
      </c>
      <c r="N809">
        <v>3</v>
      </c>
      <c r="O809">
        <v>13047</v>
      </c>
      <c r="P809">
        <v>0</v>
      </c>
      <c r="Q809">
        <v>0</v>
      </c>
      <c r="R809">
        <v>1.2</v>
      </c>
      <c r="S809">
        <v>5218.8</v>
      </c>
      <c r="T809">
        <v>0</v>
      </c>
      <c r="U809">
        <v>0</v>
      </c>
    </row>
    <row r="810" spans="1:21" x14ac:dyDescent="0.3">
      <c r="A810">
        <v>4548</v>
      </c>
      <c r="B810">
        <v>1</v>
      </c>
      <c r="C810" t="s">
        <v>78</v>
      </c>
      <c r="D810" t="s">
        <v>88</v>
      </c>
      <c r="E810" t="s">
        <v>886</v>
      </c>
      <c r="F810" t="s">
        <v>130</v>
      </c>
      <c r="G810" t="s">
        <v>72</v>
      </c>
      <c r="H810" t="s">
        <v>128</v>
      </c>
      <c r="I810" t="s">
        <v>22</v>
      </c>
      <c r="J810" t="s">
        <v>129</v>
      </c>
      <c r="K810">
        <v>43316.61886574074</v>
      </c>
      <c r="L810">
        <v>43316.703472222223</v>
      </c>
      <c r="M810">
        <v>2.0299999999999998</v>
      </c>
      <c r="N810">
        <v>8</v>
      </c>
      <c r="O810">
        <v>39395</v>
      </c>
      <c r="P810">
        <v>0</v>
      </c>
      <c r="Q810">
        <v>0</v>
      </c>
      <c r="R810">
        <v>16.260000000000002</v>
      </c>
      <c r="S810">
        <v>80090.039999999994</v>
      </c>
      <c r="T810">
        <v>0</v>
      </c>
      <c r="U810">
        <v>0</v>
      </c>
    </row>
    <row r="811" spans="1:21" x14ac:dyDescent="0.3">
      <c r="A811">
        <v>4549</v>
      </c>
      <c r="B811">
        <v>1</v>
      </c>
      <c r="C811" t="s">
        <v>79</v>
      </c>
      <c r="D811" t="s">
        <v>119</v>
      </c>
      <c r="E811" t="s">
        <v>887</v>
      </c>
      <c r="F811" t="s">
        <v>130</v>
      </c>
      <c r="G811" t="s">
        <v>72</v>
      </c>
      <c r="H811" t="s">
        <v>128</v>
      </c>
      <c r="I811" t="s">
        <v>22</v>
      </c>
      <c r="J811" t="s">
        <v>129</v>
      </c>
      <c r="K811">
        <v>43316.615428240744</v>
      </c>
      <c r="L811">
        <v>43316.636828703704</v>
      </c>
      <c r="M811">
        <v>0.52</v>
      </c>
      <c r="N811">
        <v>0</v>
      </c>
      <c r="O811">
        <v>1403</v>
      </c>
      <c r="P811">
        <v>2</v>
      </c>
      <c r="Q811">
        <v>1830</v>
      </c>
      <c r="R811">
        <v>0</v>
      </c>
      <c r="S811">
        <v>725.34999999999991</v>
      </c>
      <c r="T811">
        <v>1.03</v>
      </c>
      <c r="U811">
        <v>946.11</v>
      </c>
    </row>
    <row r="812" spans="1:21" x14ac:dyDescent="0.3">
      <c r="A812">
        <v>4550</v>
      </c>
      <c r="B812">
        <v>1</v>
      </c>
      <c r="C812" t="s">
        <v>79</v>
      </c>
      <c r="D812" t="s">
        <v>119</v>
      </c>
      <c r="E812" t="s">
        <v>888</v>
      </c>
      <c r="F812" t="s">
        <v>130</v>
      </c>
      <c r="G812" t="s">
        <v>72</v>
      </c>
      <c r="H812" t="s">
        <v>128</v>
      </c>
      <c r="I812" t="s">
        <v>22</v>
      </c>
      <c r="J812" t="s">
        <v>129</v>
      </c>
      <c r="K812">
        <v>43316.62059027778</v>
      </c>
      <c r="L812">
        <v>43316.641481481478</v>
      </c>
      <c r="M812">
        <v>0.5</v>
      </c>
      <c r="N812">
        <v>0</v>
      </c>
      <c r="O812">
        <v>0</v>
      </c>
      <c r="P812">
        <v>0</v>
      </c>
      <c r="Q812">
        <v>987</v>
      </c>
      <c r="R812">
        <v>0</v>
      </c>
      <c r="S812">
        <v>0</v>
      </c>
      <c r="T812">
        <v>0</v>
      </c>
      <c r="U812">
        <v>493.5</v>
      </c>
    </row>
    <row r="813" spans="1:21" x14ac:dyDescent="0.3">
      <c r="A813">
        <v>4551</v>
      </c>
      <c r="B813">
        <v>1</v>
      </c>
      <c r="C813" t="s">
        <v>78</v>
      </c>
      <c r="D813" t="s">
        <v>102</v>
      </c>
      <c r="E813" t="s">
        <v>812</v>
      </c>
      <c r="F813" t="s">
        <v>130</v>
      </c>
      <c r="G813" t="s">
        <v>72</v>
      </c>
      <c r="H813" t="s">
        <v>128</v>
      </c>
      <c r="I813" t="s">
        <v>22</v>
      </c>
      <c r="J813" t="s">
        <v>129</v>
      </c>
      <c r="K813">
        <v>43316.625625000001</v>
      </c>
      <c r="L813">
        <v>43316.633333333331</v>
      </c>
      <c r="M813">
        <v>0.2</v>
      </c>
      <c r="N813">
        <v>0</v>
      </c>
      <c r="O813">
        <v>0</v>
      </c>
      <c r="P813">
        <v>20</v>
      </c>
      <c r="Q813">
        <v>2068</v>
      </c>
      <c r="R813">
        <v>0</v>
      </c>
      <c r="S813">
        <v>0</v>
      </c>
      <c r="T813">
        <v>4</v>
      </c>
      <c r="U813">
        <v>413.6</v>
      </c>
    </row>
    <row r="814" spans="1:21" x14ac:dyDescent="0.3">
      <c r="A814">
        <v>4552</v>
      </c>
      <c r="B814">
        <v>1</v>
      </c>
      <c r="C814" t="s">
        <v>79</v>
      </c>
      <c r="D814" t="s">
        <v>122</v>
      </c>
      <c r="E814" t="s">
        <v>201</v>
      </c>
      <c r="F814" t="s">
        <v>130</v>
      </c>
      <c r="G814" t="s">
        <v>72</v>
      </c>
      <c r="H814" t="s">
        <v>128</v>
      </c>
      <c r="I814" t="s">
        <v>22</v>
      </c>
      <c r="J814" t="s">
        <v>129</v>
      </c>
      <c r="K814">
        <v>43316.624652777777</v>
      </c>
      <c r="L814">
        <v>43316.667881944442</v>
      </c>
      <c r="M814">
        <v>1.03</v>
      </c>
      <c r="N814">
        <v>0</v>
      </c>
      <c r="O814">
        <v>0</v>
      </c>
      <c r="P814">
        <v>36</v>
      </c>
      <c r="Q814">
        <v>2137</v>
      </c>
      <c r="R814">
        <v>0</v>
      </c>
      <c r="S814">
        <v>0</v>
      </c>
      <c r="T814">
        <v>37.190000000000005</v>
      </c>
      <c r="U814">
        <v>2207.52</v>
      </c>
    </row>
    <row r="815" spans="1:21" x14ac:dyDescent="0.3">
      <c r="A815">
        <v>4553</v>
      </c>
      <c r="B815">
        <v>1</v>
      </c>
      <c r="C815" t="s">
        <v>79</v>
      </c>
      <c r="D815" t="s">
        <v>110</v>
      </c>
      <c r="E815" t="s">
        <v>889</v>
      </c>
      <c r="F815" t="s">
        <v>130</v>
      </c>
      <c r="G815" t="s">
        <v>72</v>
      </c>
      <c r="H815" t="s">
        <v>128</v>
      </c>
      <c r="I815" t="s">
        <v>22</v>
      </c>
      <c r="J815" t="s">
        <v>129</v>
      </c>
      <c r="K815">
        <v>43316.653854166667</v>
      </c>
      <c r="L815">
        <v>43316.721747685187</v>
      </c>
      <c r="M815">
        <v>1.6300000000000001</v>
      </c>
      <c r="N815">
        <v>0</v>
      </c>
      <c r="O815">
        <v>0</v>
      </c>
      <c r="P815">
        <v>24</v>
      </c>
      <c r="Q815">
        <v>2311</v>
      </c>
      <c r="R815">
        <v>0</v>
      </c>
      <c r="S815">
        <v>0</v>
      </c>
      <c r="T815">
        <v>39.190000000000005</v>
      </c>
      <c r="U815">
        <v>3773.86</v>
      </c>
    </row>
    <row r="816" spans="1:21" x14ac:dyDescent="0.3">
      <c r="A816">
        <v>4556</v>
      </c>
      <c r="B816">
        <v>1</v>
      </c>
      <c r="C816" t="s">
        <v>79</v>
      </c>
      <c r="D816" t="s">
        <v>111</v>
      </c>
      <c r="E816" t="s">
        <v>876</v>
      </c>
      <c r="F816" t="s">
        <v>130</v>
      </c>
      <c r="G816" t="s">
        <v>72</v>
      </c>
      <c r="H816" t="s">
        <v>128</v>
      </c>
      <c r="I816" t="s">
        <v>22</v>
      </c>
      <c r="J816" t="s">
        <v>129</v>
      </c>
      <c r="K816">
        <v>43316.635416666664</v>
      </c>
      <c r="L816">
        <v>43316.655775462961</v>
      </c>
      <c r="M816">
        <v>0.48000000000000004</v>
      </c>
      <c r="N816">
        <v>0</v>
      </c>
      <c r="O816">
        <v>0</v>
      </c>
      <c r="P816">
        <v>15</v>
      </c>
      <c r="Q816">
        <v>546</v>
      </c>
      <c r="R816">
        <v>0</v>
      </c>
      <c r="S816">
        <v>0</v>
      </c>
      <c r="T816">
        <v>7.25</v>
      </c>
      <c r="U816">
        <v>263.72000000000003</v>
      </c>
    </row>
    <row r="817" spans="1:21" x14ac:dyDescent="0.3">
      <c r="A817">
        <v>4557</v>
      </c>
      <c r="B817">
        <v>1</v>
      </c>
      <c r="C817" t="s">
        <v>79</v>
      </c>
      <c r="D817" t="s">
        <v>118</v>
      </c>
      <c r="E817" t="s">
        <v>890</v>
      </c>
      <c r="F817" t="s">
        <v>130</v>
      </c>
      <c r="G817" t="s">
        <v>72</v>
      </c>
      <c r="H817" t="s">
        <v>128</v>
      </c>
      <c r="I817" t="s">
        <v>22</v>
      </c>
      <c r="J817" t="s">
        <v>129</v>
      </c>
      <c r="K817">
        <v>43316.638032407405</v>
      </c>
      <c r="L817">
        <v>43316.656481481485</v>
      </c>
      <c r="M817">
        <v>0.45</v>
      </c>
      <c r="N817">
        <v>0</v>
      </c>
      <c r="O817">
        <v>0</v>
      </c>
      <c r="P817">
        <v>29</v>
      </c>
      <c r="Q817">
        <v>736</v>
      </c>
      <c r="R817">
        <v>0</v>
      </c>
      <c r="S817">
        <v>0</v>
      </c>
      <c r="T817">
        <v>13.05</v>
      </c>
      <c r="U817">
        <v>331.2</v>
      </c>
    </row>
    <row r="818" spans="1:21" x14ac:dyDescent="0.3">
      <c r="A818">
        <v>4558</v>
      </c>
      <c r="B818">
        <v>1</v>
      </c>
      <c r="C818" t="s">
        <v>79</v>
      </c>
      <c r="D818" t="s">
        <v>114</v>
      </c>
      <c r="E818" t="s">
        <v>891</v>
      </c>
      <c r="F818" t="s">
        <v>130</v>
      </c>
      <c r="G818" t="s">
        <v>72</v>
      </c>
      <c r="H818" t="s">
        <v>132</v>
      </c>
      <c r="I818" t="s">
        <v>22</v>
      </c>
      <c r="J818" t="s">
        <v>129</v>
      </c>
      <c r="K818">
        <v>43316.638518518521</v>
      </c>
      <c r="L818">
        <v>43316.639953703707</v>
      </c>
      <c r="M818">
        <v>0.03</v>
      </c>
      <c r="N818">
        <v>0</v>
      </c>
      <c r="O818">
        <v>0</v>
      </c>
      <c r="P818">
        <v>0</v>
      </c>
      <c r="Q818">
        <v>707</v>
      </c>
      <c r="R818">
        <v>0</v>
      </c>
      <c r="S818">
        <v>0</v>
      </c>
      <c r="T818">
        <v>0</v>
      </c>
      <c r="U818">
        <v>23.330000000000002</v>
      </c>
    </row>
    <row r="819" spans="1:21" x14ac:dyDescent="0.3">
      <c r="A819">
        <v>4561</v>
      </c>
      <c r="B819">
        <v>1</v>
      </c>
      <c r="C819" t="s">
        <v>79</v>
      </c>
      <c r="D819" t="s">
        <v>123</v>
      </c>
      <c r="E819" t="s">
        <v>373</v>
      </c>
      <c r="F819" t="s">
        <v>130</v>
      </c>
      <c r="G819" t="s">
        <v>72</v>
      </c>
      <c r="H819" t="s">
        <v>128</v>
      </c>
      <c r="I819" t="s">
        <v>22</v>
      </c>
      <c r="J819" t="s">
        <v>129</v>
      </c>
      <c r="K819">
        <v>43316.646979166668</v>
      </c>
      <c r="L819">
        <v>43316.662499999999</v>
      </c>
      <c r="M819">
        <v>0.38</v>
      </c>
      <c r="N819">
        <v>0</v>
      </c>
      <c r="O819">
        <v>579</v>
      </c>
      <c r="P819">
        <v>0</v>
      </c>
      <c r="Q819">
        <v>78</v>
      </c>
      <c r="R819">
        <v>0</v>
      </c>
      <c r="S819">
        <v>221.76</v>
      </c>
      <c r="T819">
        <v>0</v>
      </c>
      <c r="U819">
        <v>29.87</v>
      </c>
    </row>
    <row r="820" spans="1:21" x14ac:dyDescent="0.3">
      <c r="A820">
        <v>4562</v>
      </c>
      <c r="B820">
        <v>1</v>
      </c>
      <c r="C820" t="s">
        <v>79</v>
      </c>
      <c r="D820" t="s">
        <v>108</v>
      </c>
      <c r="E820" t="s">
        <v>892</v>
      </c>
      <c r="F820" t="s">
        <v>130</v>
      </c>
      <c r="G820" t="s">
        <v>72</v>
      </c>
      <c r="H820" t="s">
        <v>128</v>
      </c>
      <c r="I820" t="s">
        <v>22</v>
      </c>
      <c r="J820" t="s">
        <v>129</v>
      </c>
      <c r="K820">
        <v>43316.639247685183</v>
      </c>
      <c r="L820">
        <v>43316.64329861111</v>
      </c>
      <c r="M820">
        <v>0.1</v>
      </c>
      <c r="N820">
        <v>0</v>
      </c>
      <c r="O820">
        <v>0</v>
      </c>
      <c r="P820">
        <v>0</v>
      </c>
      <c r="Q820">
        <v>246</v>
      </c>
      <c r="R820">
        <v>0</v>
      </c>
      <c r="S820">
        <v>0</v>
      </c>
      <c r="T820">
        <v>0</v>
      </c>
      <c r="U820">
        <v>24.6</v>
      </c>
    </row>
    <row r="821" spans="1:21" x14ac:dyDescent="0.3">
      <c r="A821">
        <v>4563</v>
      </c>
      <c r="B821">
        <v>1</v>
      </c>
      <c r="C821" t="s">
        <v>79</v>
      </c>
      <c r="D821" t="s">
        <v>110</v>
      </c>
      <c r="E821" t="s">
        <v>601</v>
      </c>
      <c r="F821" t="s">
        <v>130</v>
      </c>
      <c r="G821" t="s">
        <v>72</v>
      </c>
      <c r="H821" t="s">
        <v>128</v>
      </c>
      <c r="I821" t="s">
        <v>22</v>
      </c>
      <c r="J821" t="s">
        <v>129</v>
      </c>
      <c r="K821">
        <v>43316.641979166663</v>
      </c>
      <c r="L821">
        <v>43316.659583333334</v>
      </c>
      <c r="M821">
        <v>0.42000000000000004</v>
      </c>
      <c r="N821">
        <v>4</v>
      </c>
      <c r="O821">
        <v>767</v>
      </c>
      <c r="P821">
        <v>71</v>
      </c>
      <c r="Q821">
        <v>4873</v>
      </c>
      <c r="R821">
        <v>1.6700000000000002</v>
      </c>
      <c r="S821">
        <v>319.83999999999992</v>
      </c>
      <c r="T821">
        <v>29.610000000000003</v>
      </c>
      <c r="U821">
        <v>2032.04</v>
      </c>
    </row>
    <row r="822" spans="1:21" x14ac:dyDescent="0.3">
      <c r="A822">
        <v>4564</v>
      </c>
      <c r="B822">
        <v>1</v>
      </c>
      <c r="C822" t="s">
        <v>79</v>
      </c>
      <c r="D822" t="s">
        <v>115</v>
      </c>
      <c r="E822" t="s">
        <v>793</v>
      </c>
      <c r="F822" t="s">
        <v>134</v>
      </c>
      <c r="G822" t="s">
        <v>72</v>
      </c>
      <c r="H822" t="s">
        <v>128</v>
      </c>
      <c r="I822" t="s">
        <v>22</v>
      </c>
      <c r="J822" t="s">
        <v>129</v>
      </c>
      <c r="K822">
        <v>43316.62259259259</v>
      </c>
      <c r="L822">
        <v>43316.723032407404</v>
      </c>
      <c r="M822">
        <v>2.42</v>
      </c>
      <c r="N822">
        <v>0</v>
      </c>
      <c r="O822">
        <v>0</v>
      </c>
      <c r="P822">
        <v>0</v>
      </c>
      <c r="Q822">
        <v>108</v>
      </c>
      <c r="R822">
        <v>0</v>
      </c>
      <c r="S822">
        <v>0</v>
      </c>
      <c r="T822">
        <v>0</v>
      </c>
      <c r="U822">
        <v>261.04000000000002</v>
      </c>
    </row>
    <row r="823" spans="1:21" x14ac:dyDescent="0.3">
      <c r="A823">
        <v>4565</v>
      </c>
      <c r="B823">
        <v>1</v>
      </c>
      <c r="C823" t="s">
        <v>78</v>
      </c>
      <c r="D823" t="s">
        <v>98</v>
      </c>
      <c r="E823" t="s">
        <v>620</v>
      </c>
      <c r="F823" t="s">
        <v>130</v>
      </c>
      <c r="G823" t="s">
        <v>72</v>
      </c>
      <c r="H823" t="s">
        <v>132</v>
      </c>
      <c r="I823" t="s">
        <v>22</v>
      </c>
      <c r="J823" t="s">
        <v>129</v>
      </c>
      <c r="K823">
        <v>43316.674722222226</v>
      </c>
      <c r="L823">
        <v>43316.675000000003</v>
      </c>
      <c r="M823">
        <v>0.02</v>
      </c>
      <c r="N823">
        <v>5</v>
      </c>
      <c r="O823">
        <v>1052</v>
      </c>
      <c r="P823">
        <v>0</v>
      </c>
      <c r="Q823">
        <v>113</v>
      </c>
      <c r="R823">
        <v>0.09</v>
      </c>
      <c r="S823">
        <v>17.88</v>
      </c>
      <c r="T823">
        <v>0</v>
      </c>
      <c r="U823">
        <v>1.92</v>
      </c>
    </row>
    <row r="824" spans="1:21" x14ac:dyDescent="0.3">
      <c r="A824">
        <v>4566</v>
      </c>
      <c r="B824">
        <v>1</v>
      </c>
      <c r="C824" t="s">
        <v>78</v>
      </c>
      <c r="D824" t="s">
        <v>98</v>
      </c>
      <c r="E824" t="s">
        <v>620</v>
      </c>
      <c r="F824" t="s">
        <v>130</v>
      </c>
      <c r="G824" t="s">
        <v>72</v>
      </c>
      <c r="H824" t="s">
        <v>128</v>
      </c>
      <c r="I824" t="s">
        <v>22</v>
      </c>
      <c r="J824" t="s">
        <v>129</v>
      </c>
      <c r="K824">
        <v>43316.647604166668</v>
      </c>
      <c r="L824">
        <v>43316.675694444442</v>
      </c>
      <c r="M824">
        <v>0.67999999999999994</v>
      </c>
      <c r="N824">
        <v>5</v>
      </c>
      <c r="O824">
        <v>1052</v>
      </c>
      <c r="P824">
        <v>0</v>
      </c>
      <c r="Q824">
        <v>113</v>
      </c>
      <c r="R824">
        <v>3.42</v>
      </c>
      <c r="S824">
        <v>718.52</v>
      </c>
      <c r="T824">
        <v>0</v>
      </c>
      <c r="U824">
        <v>77.179999999999993</v>
      </c>
    </row>
    <row r="825" spans="1:21" x14ac:dyDescent="0.3">
      <c r="A825">
        <v>4567</v>
      </c>
      <c r="B825">
        <v>1</v>
      </c>
      <c r="C825" t="s">
        <v>79</v>
      </c>
      <c r="D825" t="s">
        <v>119</v>
      </c>
      <c r="E825" t="s">
        <v>893</v>
      </c>
      <c r="F825" t="s">
        <v>130</v>
      </c>
      <c r="G825" t="s">
        <v>72</v>
      </c>
      <c r="H825" t="s">
        <v>128</v>
      </c>
      <c r="I825" t="s">
        <v>22</v>
      </c>
      <c r="J825" t="s">
        <v>129</v>
      </c>
      <c r="K825">
        <v>43316.639965277776</v>
      </c>
      <c r="L825">
        <v>43316.648611111108</v>
      </c>
      <c r="M825">
        <v>0.22</v>
      </c>
      <c r="N825">
        <v>0</v>
      </c>
      <c r="O825">
        <v>0</v>
      </c>
      <c r="P825">
        <v>0</v>
      </c>
      <c r="Q825">
        <v>47</v>
      </c>
      <c r="R825">
        <v>0</v>
      </c>
      <c r="S825">
        <v>0</v>
      </c>
      <c r="T825">
        <v>0</v>
      </c>
      <c r="U825">
        <v>10.200000000000001</v>
      </c>
    </row>
    <row r="826" spans="1:21" x14ac:dyDescent="0.3">
      <c r="A826">
        <v>4568</v>
      </c>
      <c r="B826">
        <v>1</v>
      </c>
      <c r="C826" t="s">
        <v>79</v>
      </c>
      <c r="D826" t="s">
        <v>108</v>
      </c>
      <c r="E826" t="s">
        <v>843</v>
      </c>
      <c r="F826" t="s">
        <v>130</v>
      </c>
      <c r="G826" t="s">
        <v>72</v>
      </c>
      <c r="H826" t="s">
        <v>128</v>
      </c>
      <c r="I826" t="s">
        <v>22</v>
      </c>
      <c r="J826" t="s">
        <v>129</v>
      </c>
      <c r="K826">
        <v>43316.644548611112</v>
      </c>
      <c r="L826">
        <v>43316.657233796293</v>
      </c>
      <c r="M826">
        <v>0.3</v>
      </c>
      <c r="N826">
        <v>0</v>
      </c>
      <c r="O826">
        <v>1140</v>
      </c>
      <c r="P826">
        <v>2</v>
      </c>
      <c r="Q826">
        <v>1223</v>
      </c>
      <c r="R826">
        <v>0</v>
      </c>
      <c r="S826">
        <v>342</v>
      </c>
      <c r="T826">
        <v>0.6</v>
      </c>
      <c r="U826">
        <v>366.9</v>
      </c>
    </row>
    <row r="827" spans="1:21" x14ac:dyDescent="0.3">
      <c r="A827">
        <v>4569</v>
      </c>
      <c r="B827">
        <v>1</v>
      </c>
      <c r="C827" t="s">
        <v>79</v>
      </c>
      <c r="D827" t="s">
        <v>114</v>
      </c>
      <c r="E827" t="s">
        <v>894</v>
      </c>
      <c r="F827" t="s">
        <v>158</v>
      </c>
      <c r="G827" t="s">
        <v>71</v>
      </c>
      <c r="H827" t="s">
        <v>132</v>
      </c>
      <c r="I827" t="s">
        <v>22</v>
      </c>
      <c r="J827" t="s">
        <v>129</v>
      </c>
      <c r="K827">
        <v>43316.648611111108</v>
      </c>
      <c r="L827">
        <v>43316.65</v>
      </c>
      <c r="M827">
        <v>0.03</v>
      </c>
      <c r="N827">
        <v>0</v>
      </c>
      <c r="O827">
        <v>219</v>
      </c>
      <c r="P827">
        <v>0</v>
      </c>
      <c r="Q827">
        <v>0</v>
      </c>
      <c r="R827">
        <v>0</v>
      </c>
      <c r="S827">
        <v>7.23</v>
      </c>
      <c r="T827">
        <v>0</v>
      </c>
      <c r="U827">
        <v>0</v>
      </c>
    </row>
    <row r="828" spans="1:21" x14ac:dyDescent="0.3">
      <c r="A828">
        <v>4571</v>
      </c>
      <c r="B828">
        <v>1</v>
      </c>
      <c r="C828" t="s">
        <v>79</v>
      </c>
      <c r="D828" t="s">
        <v>121</v>
      </c>
      <c r="E828" t="s">
        <v>895</v>
      </c>
      <c r="F828" t="s">
        <v>130</v>
      </c>
      <c r="G828" t="s">
        <v>72</v>
      </c>
      <c r="H828" t="s">
        <v>128</v>
      </c>
      <c r="I828" t="s">
        <v>22</v>
      </c>
      <c r="J828" t="s">
        <v>129</v>
      </c>
      <c r="K828">
        <v>43316.695520833331</v>
      </c>
      <c r="L828">
        <v>43316.710972222223</v>
      </c>
      <c r="M828">
        <v>0.37</v>
      </c>
      <c r="N828">
        <v>0</v>
      </c>
      <c r="O828">
        <v>0</v>
      </c>
      <c r="P828">
        <v>4</v>
      </c>
      <c r="Q828">
        <v>322</v>
      </c>
      <c r="R828">
        <v>0</v>
      </c>
      <c r="S828">
        <v>0</v>
      </c>
      <c r="T828">
        <v>1.47</v>
      </c>
      <c r="U828">
        <v>118.16999999999999</v>
      </c>
    </row>
    <row r="829" spans="1:21" x14ac:dyDescent="0.3">
      <c r="A829">
        <v>4572</v>
      </c>
      <c r="B829">
        <v>1</v>
      </c>
      <c r="C829" t="s">
        <v>79</v>
      </c>
      <c r="D829" t="s">
        <v>108</v>
      </c>
      <c r="E829" t="s">
        <v>274</v>
      </c>
      <c r="F829" t="s">
        <v>130</v>
      </c>
      <c r="G829" t="s">
        <v>72</v>
      </c>
      <c r="H829" t="s">
        <v>128</v>
      </c>
      <c r="I829" t="s">
        <v>22</v>
      </c>
      <c r="J829" t="s">
        <v>129</v>
      </c>
      <c r="K829">
        <v>43316.626192129632</v>
      </c>
      <c r="L829">
        <v>43316.689699074072</v>
      </c>
      <c r="M829">
        <v>1.53</v>
      </c>
      <c r="N829">
        <v>0</v>
      </c>
      <c r="O829">
        <v>0</v>
      </c>
      <c r="P829">
        <v>1</v>
      </c>
      <c r="Q829">
        <v>996</v>
      </c>
      <c r="R829">
        <v>0</v>
      </c>
      <c r="S829">
        <v>0</v>
      </c>
      <c r="T829">
        <v>1.53</v>
      </c>
      <c r="U829">
        <v>1526.87</v>
      </c>
    </row>
    <row r="830" spans="1:21" x14ac:dyDescent="0.3">
      <c r="A830">
        <v>4573</v>
      </c>
      <c r="B830">
        <v>1</v>
      </c>
      <c r="C830" t="s">
        <v>78</v>
      </c>
      <c r="D830" t="s">
        <v>96</v>
      </c>
      <c r="E830" t="s">
        <v>896</v>
      </c>
      <c r="F830" t="s">
        <v>148</v>
      </c>
      <c r="G830" t="s">
        <v>71</v>
      </c>
      <c r="H830" t="s">
        <v>128</v>
      </c>
      <c r="I830" t="s">
        <v>22</v>
      </c>
      <c r="J830" t="s">
        <v>129</v>
      </c>
      <c r="K830">
        <v>43316.601782407408</v>
      </c>
      <c r="L830">
        <v>43316.656944444447</v>
      </c>
      <c r="M830">
        <v>1.33</v>
      </c>
      <c r="N830">
        <v>0</v>
      </c>
      <c r="O830">
        <v>0</v>
      </c>
      <c r="P830">
        <v>0</v>
      </c>
      <c r="Q830">
        <v>59</v>
      </c>
      <c r="R830">
        <v>0</v>
      </c>
      <c r="S830">
        <v>0</v>
      </c>
      <c r="T830">
        <v>0</v>
      </c>
      <c r="U830">
        <v>78.649999999999991</v>
      </c>
    </row>
    <row r="831" spans="1:21" x14ac:dyDescent="0.3">
      <c r="A831">
        <v>4574</v>
      </c>
      <c r="B831">
        <v>1</v>
      </c>
      <c r="C831" t="s">
        <v>79</v>
      </c>
      <c r="D831" t="s">
        <v>110</v>
      </c>
      <c r="E831" t="s">
        <v>601</v>
      </c>
      <c r="F831" t="s">
        <v>130</v>
      </c>
      <c r="G831" t="s">
        <v>72</v>
      </c>
      <c r="H831" t="s">
        <v>128</v>
      </c>
      <c r="I831" t="s">
        <v>22</v>
      </c>
      <c r="J831" t="s">
        <v>129</v>
      </c>
      <c r="K831">
        <v>43316.584421296298</v>
      </c>
      <c r="L831">
        <v>43316.678553240738</v>
      </c>
      <c r="M831">
        <v>2.27</v>
      </c>
      <c r="N831">
        <v>4</v>
      </c>
      <c r="O831">
        <v>767</v>
      </c>
      <c r="P831">
        <v>71</v>
      </c>
      <c r="Q831">
        <v>4873</v>
      </c>
      <c r="R831">
        <v>9.07</v>
      </c>
      <c r="S831">
        <v>1738.79</v>
      </c>
      <c r="T831">
        <v>160.96</v>
      </c>
      <c r="U831">
        <v>11047.09</v>
      </c>
    </row>
    <row r="832" spans="1:21" x14ac:dyDescent="0.3">
      <c r="A832">
        <v>4575</v>
      </c>
      <c r="B832">
        <v>1</v>
      </c>
      <c r="C832" t="s">
        <v>79</v>
      </c>
      <c r="D832" t="s">
        <v>110</v>
      </c>
      <c r="E832" t="s">
        <v>601</v>
      </c>
      <c r="F832" t="s">
        <v>130</v>
      </c>
      <c r="G832" t="s">
        <v>72</v>
      </c>
      <c r="H832" t="s">
        <v>128</v>
      </c>
      <c r="I832" t="s">
        <v>22</v>
      </c>
      <c r="J832" t="s">
        <v>129</v>
      </c>
      <c r="K832">
        <v>43316.656990740739</v>
      </c>
      <c r="L832">
        <v>43316.659988425927</v>
      </c>
      <c r="M832">
        <v>7.0000000000000007E-2</v>
      </c>
      <c r="N832">
        <v>4</v>
      </c>
      <c r="O832">
        <v>767</v>
      </c>
      <c r="P832">
        <v>71</v>
      </c>
      <c r="Q832">
        <v>4873</v>
      </c>
      <c r="R832">
        <v>0.27</v>
      </c>
      <c r="S832">
        <v>51.39</v>
      </c>
      <c r="T832">
        <v>4.76</v>
      </c>
      <c r="U832">
        <v>326.48999999999995</v>
      </c>
    </row>
    <row r="833" spans="1:21" x14ac:dyDescent="0.3">
      <c r="A833">
        <v>4576</v>
      </c>
      <c r="B833">
        <v>1</v>
      </c>
      <c r="C833" t="s">
        <v>79</v>
      </c>
      <c r="D833" t="s">
        <v>108</v>
      </c>
      <c r="E833" t="s">
        <v>897</v>
      </c>
      <c r="F833" t="s">
        <v>130</v>
      </c>
      <c r="G833" t="s">
        <v>72</v>
      </c>
      <c r="H833" t="s">
        <v>132</v>
      </c>
      <c r="I833" t="s">
        <v>22</v>
      </c>
      <c r="J833" t="s">
        <v>129</v>
      </c>
      <c r="K833">
        <v>43316.658425925925</v>
      </c>
      <c r="L833">
        <v>43316.659745370373</v>
      </c>
      <c r="M833">
        <v>0.03</v>
      </c>
      <c r="N833">
        <v>0</v>
      </c>
      <c r="O833">
        <v>0</v>
      </c>
      <c r="P833">
        <v>0</v>
      </c>
      <c r="Q833">
        <v>2</v>
      </c>
      <c r="R833">
        <v>0</v>
      </c>
      <c r="S833">
        <v>0</v>
      </c>
      <c r="T833">
        <v>0</v>
      </c>
      <c r="U833">
        <v>7.0000000000000007E-2</v>
      </c>
    </row>
    <row r="834" spans="1:21" x14ac:dyDescent="0.3">
      <c r="A834">
        <v>4577</v>
      </c>
      <c r="B834">
        <v>1</v>
      </c>
      <c r="C834" t="s">
        <v>79</v>
      </c>
      <c r="D834" t="s">
        <v>122</v>
      </c>
      <c r="E834" t="s">
        <v>898</v>
      </c>
      <c r="F834" t="s">
        <v>130</v>
      </c>
      <c r="G834" t="s">
        <v>72</v>
      </c>
      <c r="H834" t="s">
        <v>128</v>
      </c>
      <c r="I834" t="s">
        <v>22</v>
      </c>
      <c r="J834" t="s">
        <v>129</v>
      </c>
      <c r="K834">
        <v>43316.646909722222</v>
      </c>
      <c r="L834">
        <v>43316.669050925928</v>
      </c>
      <c r="M834">
        <v>0.53</v>
      </c>
      <c r="N834">
        <v>7</v>
      </c>
      <c r="O834">
        <v>1271</v>
      </c>
      <c r="P834">
        <v>32</v>
      </c>
      <c r="Q834">
        <v>1962</v>
      </c>
      <c r="R834">
        <v>3.73</v>
      </c>
      <c r="S834">
        <v>677.43999999999994</v>
      </c>
      <c r="T834">
        <v>17.059999999999999</v>
      </c>
      <c r="U834">
        <v>1045.75</v>
      </c>
    </row>
    <row r="835" spans="1:21" x14ac:dyDescent="0.3">
      <c r="A835">
        <v>4578</v>
      </c>
      <c r="B835">
        <v>1</v>
      </c>
      <c r="C835" t="s">
        <v>79</v>
      </c>
      <c r="D835" t="s">
        <v>116</v>
      </c>
      <c r="E835" t="s">
        <v>899</v>
      </c>
      <c r="F835" t="s">
        <v>130</v>
      </c>
      <c r="G835" t="s">
        <v>72</v>
      </c>
      <c r="H835" t="s">
        <v>128</v>
      </c>
      <c r="I835" t="s">
        <v>22</v>
      </c>
      <c r="J835" t="s">
        <v>129</v>
      </c>
      <c r="K835">
        <v>43316.663611111115</v>
      </c>
      <c r="L835">
        <v>43316.68509259259</v>
      </c>
      <c r="M835">
        <v>0.52</v>
      </c>
      <c r="N835">
        <v>10</v>
      </c>
      <c r="O835">
        <v>8663</v>
      </c>
      <c r="P835">
        <v>2</v>
      </c>
      <c r="Q835">
        <v>2345</v>
      </c>
      <c r="R835">
        <v>5.17</v>
      </c>
      <c r="S835">
        <v>4478.7699999999995</v>
      </c>
      <c r="T835">
        <v>1.03</v>
      </c>
      <c r="U835">
        <v>1212.3699999999999</v>
      </c>
    </row>
    <row r="836" spans="1:21" x14ac:dyDescent="0.3">
      <c r="A836">
        <v>4580</v>
      </c>
      <c r="B836">
        <v>1</v>
      </c>
      <c r="C836" t="s">
        <v>79</v>
      </c>
      <c r="D836" t="s">
        <v>110</v>
      </c>
      <c r="E836" t="s">
        <v>601</v>
      </c>
      <c r="F836" t="s">
        <v>130</v>
      </c>
      <c r="G836" t="s">
        <v>72</v>
      </c>
      <c r="H836" t="s">
        <v>128</v>
      </c>
      <c r="I836" t="s">
        <v>22</v>
      </c>
      <c r="J836" t="s">
        <v>129</v>
      </c>
      <c r="K836">
        <v>43316.667928240742</v>
      </c>
      <c r="L836">
        <v>43316.67291666667</v>
      </c>
      <c r="M836">
        <v>0.13</v>
      </c>
      <c r="N836">
        <v>4</v>
      </c>
      <c r="O836">
        <v>767</v>
      </c>
      <c r="P836">
        <v>71</v>
      </c>
      <c r="Q836">
        <v>4873</v>
      </c>
      <c r="R836">
        <v>0.53</v>
      </c>
      <c r="S836">
        <v>102.01</v>
      </c>
      <c r="T836">
        <v>9.44</v>
      </c>
      <c r="U836">
        <v>648.11</v>
      </c>
    </row>
    <row r="837" spans="1:21" x14ac:dyDescent="0.3">
      <c r="A837">
        <v>4581</v>
      </c>
      <c r="B837">
        <v>1</v>
      </c>
      <c r="C837" t="s">
        <v>78</v>
      </c>
      <c r="D837" t="s">
        <v>107</v>
      </c>
      <c r="E837" t="s">
        <v>900</v>
      </c>
      <c r="F837" t="s">
        <v>130</v>
      </c>
      <c r="G837" t="s">
        <v>72</v>
      </c>
      <c r="H837" t="s">
        <v>128</v>
      </c>
      <c r="I837" t="s">
        <v>22</v>
      </c>
      <c r="J837" t="s">
        <v>129</v>
      </c>
      <c r="K837">
        <v>43316.669305555559</v>
      </c>
      <c r="L837">
        <v>43316.681944444441</v>
      </c>
      <c r="M837">
        <v>0.32</v>
      </c>
      <c r="N837">
        <v>0</v>
      </c>
      <c r="O837">
        <v>0</v>
      </c>
      <c r="P837">
        <v>21</v>
      </c>
      <c r="Q837">
        <v>959</v>
      </c>
      <c r="R837">
        <v>0</v>
      </c>
      <c r="S837">
        <v>0</v>
      </c>
      <c r="T837">
        <v>6.6599999999999993</v>
      </c>
      <c r="U837">
        <v>304</v>
      </c>
    </row>
    <row r="838" spans="1:21" x14ac:dyDescent="0.3">
      <c r="A838">
        <v>4585</v>
      </c>
      <c r="B838">
        <v>1</v>
      </c>
      <c r="C838" t="s">
        <v>79</v>
      </c>
      <c r="D838" t="s">
        <v>108</v>
      </c>
      <c r="E838" t="s">
        <v>901</v>
      </c>
      <c r="F838" t="s">
        <v>130</v>
      </c>
      <c r="G838" t="s">
        <v>72</v>
      </c>
      <c r="H838" t="s">
        <v>128</v>
      </c>
      <c r="I838" t="s">
        <v>22</v>
      </c>
      <c r="J838" t="s">
        <v>129</v>
      </c>
      <c r="K838">
        <v>43316.686608796299</v>
      </c>
      <c r="L838">
        <v>43316.69</v>
      </c>
      <c r="M838">
        <v>0.08</v>
      </c>
      <c r="N838">
        <v>6</v>
      </c>
      <c r="O838">
        <v>21800</v>
      </c>
      <c r="P838">
        <v>0</v>
      </c>
      <c r="Q838">
        <v>192</v>
      </c>
      <c r="R838">
        <v>0.5</v>
      </c>
      <c r="S838">
        <v>1809.4</v>
      </c>
      <c r="T838">
        <v>0</v>
      </c>
      <c r="U838">
        <v>15.94</v>
      </c>
    </row>
    <row r="839" spans="1:21" x14ac:dyDescent="0.3">
      <c r="A839">
        <v>4586</v>
      </c>
      <c r="B839">
        <v>1</v>
      </c>
      <c r="C839" t="s">
        <v>78</v>
      </c>
      <c r="D839" t="s">
        <v>98</v>
      </c>
      <c r="E839" t="s">
        <v>294</v>
      </c>
      <c r="F839" t="s">
        <v>130</v>
      </c>
      <c r="G839" t="s">
        <v>72</v>
      </c>
      <c r="H839" t="s">
        <v>132</v>
      </c>
      <c r="I839" t="s">
        <v>22</v>
      </c>
      <c r="J839" t="s">
        <v>129</v>
      </c>
      <c r="K839">
        <v>43316.690057870372</v>
      </c>
      <c r="L839">
        <v>43316.690972222219</v>
      </c>
      <c r="M839">
        <v>0.03</v>
      </c>
      <c r="N839">
        <v>0</v>
      </c>
      <c r="O839">
        <v>5</v>
      </c>
      <c r="P839">
        <v>1</v>
      </c>
      <c r="Q839">
        <v>1105</v>
      </c>
      <c r="R839">
        <v>0</v>
      </c>
      <c r="S839">
        <v>0.17</v>
      </c>
      <c r="T839">
        <v>0.03</v>
      </c>
      <c r="U839">
        <v>36.47</v>
      </c>
    </row>
    <row r="840" spans="1:21" x14ac:dyDescent="0.3">
      <c r="A840">
        <v>4587</v>
      </c>
      <c r="B840">
        <v>1</v>
      </c>
      <c r="C840" t="s">
        <v>79</v>
      </c>
      <c r="D840" t="s">
        <v>124</v>
      </c>
      <c r="E840" t="s">
        <v>902</v>
      </c>
      <c r="F840" t="s">
        <v>130</v>
      </c>
      <c r="G840" t="s">
        <v>72</v>
      </c>
      <c r="H840" t="s">
        <v>132</v>
      </c>
      <c r="I840" t="s">
        <v>22</v>
      </c>
      <c r="J840" t="s">
        <v>129</v>
      </c>
      <c r="K840">
        <v>43316.689085648148</v>
      </c>
      <c r="L840">
        <v>43316.689583333333</v>
      </c>
      <c r="M840">
        <v>0.02</v>
      </c>
      <c r="N840">
        <v>0</v>
      </c>
      <c r="O840">
        <v>0</v>
      </c>
      <c r="P840">
        <v>2</v>
      </c>
      <c r="Q840">
        <v>1047</v>
      </c>
      <c r="R840">
        <v>0</v>
      </c>
      <c r="S840">
        <v>0</v>
      </c>
      <c r="T840">
        <v>0.03</v>
      </c>
      <c r="U840">
        <v>17.8</v>
      </c>
    </row>
    <row r="841" spans="1:21" x14ac:dyDescent="0.3">
      <c r="A841">
        <v>4589</v>
      </c>
      <c r="B841">
        <v>1</v>
      </c>
      <c r="C841" t="s">
        <v>78</v>
      </c>
      <c r="D841" t="s">
        <v>88</v>
      </c>
      <c r="E841" t="s">
        <v>747</v>
      </c>
      <c r="F841" t="s">
        <v>142</v>
      </c>
      <c r="G841" t="s">
        <v>71</v>
      </c>
      <c r="H841" t="s">
        <v>128</v>
      </c>
      <c r="I841" t="s">
        <v>22</v>
      </c>
      <c r="J841" t="s">
        <v>129</v>
      </c>
      <c r="K841">
        <v>43316.692060185182</v>
      </c>
      <c r="L841">
        <v>43316.698611111111</v>
      </c>
      <c r="M841">
        <v>0.17</v>
      </c>
      <c r="N841">
        <v>0</v>
      </c>
      <c r="O841">
        <v>486</v>
      </c>
      <c r="P841">
        <v>0</v>
      </c>
      <c r="Q841">
        <v>0</v>
      </c>
      <c r="R841">
        <v>0</v>
      </c>
      <c r="S841">
        <v>81.16</v>
      </c>
      <c r="T841">
        <v>0</v>
      </c>
      <c r="U841">
        <v>0</v>
      </c>
    </row>
    <row r="842" spans="1:21" x14ac:dyDescent="0.3">
      <c r="A842">
        <v>4590</v>
      </c>
      <c r="B842">
        <v>1</v>
      </c>
      <c r="C842" t="s">
        <v>79</v>
      </c>
      <c r="D842" t="s">
        <v>119</v>
      </c>
      <c r="E842" t="s">
        <v>903</v>
      </c>
      <c r="F842" t="s">
        <v>130</v>
      </c>
      <c r="G842" t="s">
        <v>72</v>
      </c>
      <c r="H842" t="s">
        <v>128</v>
      </c>
      <c r="I842" t="s">
        <v>22</v>
      </c>
      <c r="J842" t="s">
        <v>129</v>
      </c>
      <c r="K842">
        <v>43316.674756944441</v>
      </c>
      <c r="L842">
        <v>43316.733553240738</v>
      </c>
      <c r="M842">
        <v>1.42</v>
      </c>
      <c r="N842">
        <v>0</v>
      </c>
      <c r="O842">
        <v>200</v>
      </c>
      <c r="P842">
        <v>0</v>
      </c>
      <c r="Q842">
        <v>0</v>
      </c>
      <c r="R842">
        <v>0</v>
      </c>
      <c r="S842">
        <v>283.39999999999992</v>
      </c>
      <c r="T842">
        <v>0</v>
      </c>
      <c r="U842">
        <v>0</v>
      </c>
    </row>
    <row r="843" spans="1:21" x14ac:dyDescent="0.3">
      <c r="A843">
        <v>4591</v>
      </c>
      <c r="B843">
        <v>1</v>
      </c>
      <c r="C843" t="s">
        <v>79</v>
      </c>
      <c r="D843" t="s">
        <v>114</v>
      </c>
      <c r="E843" t="s">
        <v>904</v>
      </c>
      <c r="F843" t="s">
        <v>142</v>
      </c>
      <c r="G843" t="s">
        <v>71</v>
      </c>
      <c r="H843" t="s">
        <v>128</v>
      </c>
      <c r="I843" t="s">
        <v>22</v>
      </c>
      <c r="J843" t="s">
        <v>129</v>
      </c>
      <c r="K843">
        <v>43316.633171296293</v>
      </c>
      <c r="L843">
        <v>43316.697916666664</v>
      </c>
      <c r="M843">
        <v>1.57</v>
      </c>
      <c r="N843">
        <v>0</v>
      </c>
      <c r="O843">
        <v>0</v>
      </c>
      <c r="P843">
        <v>0</v>
      </c>
      <c r="Q843">
        <v>505</v>
      </c>
      <c r="R843">
        <v>0</v>
      </c>
      <c r="S843">
        <v>0</v>
      </c>
      <c r="T843">
        <v>0</v>
      </c>
      <c r="U843">
        <v>792.84999999999991</v>
      </c>
    </row>
    <row r="844" spans="1:21" x14ac:dyDescent="0.3">
      <c r="A844">
        <v>4593</v>
      </c>
      <c r="B844">
        <v>1</v>
      </c>
      <c r="C844" t="s">
        <v>78</v>
      </c>
      <c r="D844" t="s">
        <v>80</v>
      </c>
      <c r="E844" t="s">
        <v>905</v>
      </c>
      <c r="F844" t="s">
        <v>148</v>
      </c>
      <c r="G844" t="s">
        <v>71</v>
      </c>
      <c r="H844" t="s">
        <v>128</v>
      </c>
      <c r="I844" t="s">
        <v>22</v>
      </c>
      <c r="J844" t="s">
        <v>129</v>
      </c>
      <c r="K844">
        <v>43316.841273148151</v>
      </c>
      <c r="L844">
        <v>43316.857638888891</v>
      </c>
      <c r="M844">
        <v>0.4</v>
      </c>
      <c r="N844">
        <v>0</v>
      </c>
      <c r="O844">
        <v>235</v>
      </c>
      <c r="P844">
        <v>0</v>
      </c>
      <c r="Q844">
        <v>0</v>
      </c>
      <c r="R844">
        <v>0</v>
      </c>
      <c r="S844">
        <v>94</v>
      </c>
      <c r="T844">
        <v>0</v>
      </c>
      <c r="U844">
        <v>0</v>
      </c>
    </row>
    <row r="845" spans="1:21" x14ac:dyDescent="0.3">
      <c r="A845">
        <v>4594</v>
      </c>
      <c r="B845">
        <v>1</v>
      </c>
      <c r="C845" t="s">
        <v>78</v>
      </c>
      <c r="D845" t="s">
        <v>102</v>
      </c>
      <c r="E845" t="s">
        <v>295</v>
      </c>
      <c r="F845" t="s">
        <v>130</v>
      </c>
      <c r="G845" t="s">
        <v>72</v>
      </c>
      <c r="H845" t="s">
        <v>128</v>
      </c>
      <c r="I845" t="s">
        <v>22</v>
      </c>
      <c r="J845" t="s">
        <v>129</v>
      </c>
      <c r="K845">
        <v>43316.664270833331</v>
      </c>
      <c r="L845">
        <v>43316.700694444444</v>
      </c>
      <c r="M845">
        <v>0.88</v>
      </c>
      <c r="N845">
        <v>0</v>
      </c>
      <c r="O845">
        <v>0</v>
      </c>
      <c r="P845">
        <v>6</v>
      </c>
      <c r="Q845">
        <v>348</v>
      </c>
      <c r="R845">
        <v>0</v>
      </c>
      <c r="S845">
        <v>0</v>
      </c>
      <c r="T845">
        <v>5.3</v>
      </c>
      <c r="U845">
        <v>307.27999999999992</v>
      </c>
    </row>
    <row r="846" spans="1:21" x14ac:dyDescent="0.3">
      <c r="A846">
        <v>4597</v>
      </c>
      <c r="B846">
        <v>1</v>
      </c>
      <c r="C846" t="s">
        <v>79</v>
      </c>
      <c r="D846" t="s">
        <v>108</v>
      </c>
      <c r="E846" t="s">
        <v>906</v>
      </c>
      <c r="F846" t="s">
        <v>130</v>
      </c>
      <c r="G846" t="s">
        <v>72</v>
      </c>
      <c r="H846" t="s">
        <v>132</v>
      </c>
      <c r="I846" t="s">
        <v>22</v>
      </c>
      <c r="J846" t="s">
        <v>129</v>
      </c>
      <c r="K846">
        <v>43316.751168981478</v>
      </c>
      <c r="L846">
        <v>43316.752245370371</v>
      </c>
      <c r="M846">
        <v>0.03</v>
      </c>
      <c r="N846">
        <v>1</v>
      </c>
      <c r="O846">
        <v>1876</v>
      </c>
      <c r="P846">
        <v>1</v>
      </c>
      <c r="Q846">
        <v>1342</v>
      </c>
      <c r="R846">
        <v>0.03</v>
      </c>
      <c r="S846">
        <v>61.91</v>
      </c>
      <c r="T846">
        <v>0.03</v>
      </c>
      <c r="U846">
        <v>44.290000000000006</v>
      </c>
    </row>
    <row r="847" spans="1:21" x14ac:dyDescent="0.3">
      <c r="A847">
        <v>4598</v>
      </c>
      <c r="B847">
        <v>1</v>
      </c>
      <c r="C847" t="s">
        <v>79</v>
      </c>
      <c r="D847" t="s">
        <v>108</v>
      </c>
      <c r="E847" t="s">
        <v>907</v>
      </c>
      <c r="F847" t="s">
        <v>130</v>
      </c>
      <c r="G847" t="s">
        <v>72</v>
      </c>
      <c r="H847" t="s">
        <v>128</v>
      </c>
      <c r="I847" t="s">
        <v>22</v>
      </c>
      <c r="J847" t="s">
        <v>129</v>
      </c>
      <c r="K847">
        <v>43316.685104166667</v>
      </c>
      <c r="L847">
        <v>43316.706944444442</v>
      </c>
      <c r="M847">
        <v>0.53</v>
      </c>
      <c r="N847">
        <v>0</v>
      </c>
      <c r="O847">
        <v>0</v>
      </c>
      <c r="P847">
        <v>0</v>
      </c>
      <c r="Q847">
        <v>377</v>
      </c>
      <c r="R847">
        <v>0</v>
      </c>
      <c r="S847">
        <v>0</v>
      </c>
      <c r="T847">
        <v>0</v>
      </c>
      <c r="U847">
        <v>200.94</v>
      </c>
    </row>
    <row r="848" spans="1:21" x14ac:dyDescent="0.3">
      <c r="A848">
        <v>4600</v>
      </c>
      <c r="B848">
        <v>1</v>
      </c>
      <c r="C848" t="s">
        <v>78</v>
      </c>
      <c r="D848" t="s">
        <v>81</v>
      </c>
      <c r="E848" t="s">
        <v>908</v>
      </c>
      <c r="F848" t="s">
        <v>142</v>
      </c>
      <c r="G848" t="s">
        <v>71</v>
      </c>
      <c r="H848" t="s">
        <v>128</v>
      </c>
      <c r="I848" t="s">
        <v>22</v>
      </c>
      <c r="J848" t="s">
        <v>129</v>
      </c>
      <c r="K848">
        <v>43316.678159722222</v>
      </c>
      <c r="L848">
        <v>43316.710416666669</v>
      </c>
      <c r="M848">
        <v>0.77999999999999992</v>
      </c>
      <c r="N848">
        <v>0</v>
      </c>
      <c r="O848">
        <v>71</v>
      </c>
      <c r="P848">
        <v>0</v>
      </c>
      <c r="Q848">
        <v>0</v>
      </c>
      <c r="R848">
        <v>0</v>
      </c>
      <c r="S848">
        <v>55.59</v>
      </c>
      <c r="T848">
        <v>0</v>
      </c>
      <c r="U848">
        <v>0</v>
      </c>
    </row>
    <row r="849" spans="1:21" x14ac:dyDescent="0.3">
      <c r="A849">
        <v>4602</v>
      </c>
      <c r="B849">
        <v>1</v>
      </c>
      <c r="C849" t="s">
        <v>79</v>
      </c>
      <c r="D849" t="s">
        <v>120</v>
      </c>
      <c r="E849" t="s">
        <v>909</v>
      </c>
      <c r="F849" t="s">
        <v>159</v>
      </c>
      <c r="G849" t="s">
        <v>71</v>
      </c>
      <c r="H849" t="s">
        <v>128</v>
      </c>
      <c r="I849" t="s">
        <v>22</v>
      </c>
      <c r="J849" t="s">
        <v>129</v>
      </c>
      <c r="K849">
        <v>43316.674722222226</v>
      </c>
      <c r="L849">
        <v>43316.707638888889</v>
      </c>
      <c r="M849">
        <v>0.8</v>
      </c>
      <c r="N849">
        <v>0</v>
      </c>
      <c r="O849">
        <v>1</v>
      </c>
      <c r="P849">
        <v>0</v>
      </c>
      <c r="Q849">
        <v>0</v>
      </c>
      <c r="R849">
        <v>0</v>
      </c>
      <c r="S849">
        <v>0.8</v>
      </c>
      <c r="T849">
        <v>0</v>
      </c>
      <c r="U849">
        <v>0</v>
      </c>
    </row>
    <row r="850" spans="1:21" x14ac:dyDescent="0.3">
      <c r="A850">
        <v>4604</v>
      </c>
      <c r="B850">
        <v>1</v>
      </c>
      <c r="C850" t="s">
        <v>79</v>
      </c>
      <c r="D850" t="s">
        <v>113</v>
      </c>
      <c r="E850" t="s">
        <v>910</v>
      </c>
      <c r="F850" t="s">
        <v>134</v>
      </c>
      <c r="G850" t="s">
        <v>72</v>
      </c>
      <c r="H850" t="s">
        <v>128</v>
      </c>
      <c r="I850" t="s">
        <v>22</v>
      </c>
      <c r="J850" t="s">
        <v>129</v>
      </c>
      <c r="K850">
        <v>43316.692048611112</v>
      </c>
      <c r="L850">
        <v>43316.71597222222</v>
      </c>
      <c r="M850">
        <v>0.58000000000000007</v>
      </c>
      <c r="N850">
        <v>0</v>
      </c>
      <c r="O850">
        <v>0</v>
      </c>
      <c r="P850">
        <v>0</v>
      </c>
      <c r="Q850">
        <v>55</v>
      </c>
      <c r="R850">
        <v>0</v>
      </c>
      <c r="S850">
        <v>0</v>
      </c>
      <c r="T850">
        <v>0</v>
      </c>
      <c r="U850">
        <v>32.07</v>
      </c>
    </row>
    <row r="851" spans="1:21" x14ac:dyDescent="0.3">
      <c r="A851">
        <v>4605</v>
      </c>
      <c r="B851">
        <v>1</v>
      </c>
      <c r="C851" t="s">
        <v>79</v>
      </c>
      <c r="D851" t="s">
        <v>110</v>
      </c>
      <c r="E851" t="s">
        <v>911</v>
      </c>
      <c r="F851" t="s">
        <v>130</v>
      </c>
      <c r="G851" t="s">
        <v>72</v>
      </c>
      <c r="H851" t="s">
        <v>132</v>
      </c>
      <c r="I851" t="s">
        <v>22</v>
      </c>
      <c r="J851" t="s">
        <v>129</v>
      </c>
      <c r="K851">
        <v>43316.705821759257</v>
      </c>
      <c r="L851">
        <v>43316.707951388889</v>
      </c>
      <c r="M851">
        <v>0.05</v>
      </c>
      <c r="N851">
        <v>0</v>
      </c>
      <c r="O851">
        <v>0</v>
      </c>
      <c r="P851">
        <v>5</v>
      </c>
      <c r="Q851">
        <v>720</v>
      </c>
      <c r="R851">
        <v>0</v>
      </c>
      <c r="S851">
        <v>0</v>
      </c>
      <c r="T851">
        <v>0.25</v>
      </c>
      <c r="U851">
        <v>36</v>
      </c>
    </row>
    <row r="852" spans="1:21" x14ac:dyDescent="0.3">
      <c r="A852">
        <v>4607</v>
      </c>
      <c r="B852">
        <v>1</v>
      </c>
      <c r="C852" t="s">
        <v>79</v>
      </c>
      <c r="D852" t="s">
        <v>114</v>
      </c>
      <c r="E852" t="s">
        <v>912</v>
      </c>
      <c r="F852" t="s">
        <v>134</v>
      </c>
      <c r="G852" t="s">
        <v>72</v>
      </c>
      <c r="H852" t="s">
        <v>128</v>
      </c>
      <c r="I852" t="s">
        <v>22</v>
      </c>
      <c r="J852" t="s">
        <v>129</v>
      </c>
      <c r="K852">
        <v>43316.449050925927</v>
      </c>
      <c r="L852">
        <v>43316.711111111108</v>
      </c>
      <c r="M852">
        <v>6.3</v>
      </c>
      <c r="N852">
        <v>0</v>
      </c>
      <c r="O852">
        <v>0</v>
      </c>
      <c r="P852">
        <v>0</v>
      </c>
      <c r="Q852">
        <v>200</v>
      </c>
      <c r="R852">
        <v>0</v>
      </c>
      <c r="S852">
        <v>0</v>
      </c>
      <c r="T852">
        <v>0</v>
      </c>
      <c r="U852">
        <v>1260</v>
      </c>
    </row>
    <row r="853" spans="1:21" x14ac:dyDescent="0.3">
      <c r="A853">
        <v>4608</v>
      </c>
      <c r="B853">
        <v>1</v>
      </c>
      <c r="C853" t="s">
        <v>79</v>
      </c>
      <c r="D853" t="s">
        <v>116</v>
      </c>
      <c r="E853" t="s">
        <v>913</v>
      </c>
      <c r="F853" t="s">
        <v>159</v>
      </c>
      <c r="G853" t="s">
        <v>71</v>
      </c>
      <c r="H853" t="s">
        <v>128</v>
      </c>
      <c r="I853" t="s">
        <v>22</v>
      </c>
      <c r="J853" t="s">
        <v>129</v>
      </c>
      <c r="K853">
        <v>43316.657349537039</v>
      </c>
      <c r="L853">
        <v>43316.712500000001</v>
      </c>
      <c r="M853">
        <v>1.33</v>
      </c>
      <c r="N853">
        <v>0</v>
      </c>
      <c r="O853">
        <v>10</v>
      </c>
      <c r="P853">
        <v>0</v>
      </c>
      <c r="Q853">
        <v>0</v>
      </c>
      <c r="R853">
        <v>0</v>
      </c>
      <c r="S853">
        <v>13.33</v>
      </c>
      <c r="T853">
        <v>0</v>
      </c>
      <c r="U853">
        <v>0</v>
      </c>
    </row>
    <row r="854" spans="1:21" x14ac:dyDescent="0.3">
      <c r="A854">
        <v>4609</v>
      </c>
      <c r="B854">
        <v>1</v>
      </c>
      <c r="C854" t="s">
        <v>78</v>
      </c>
      <c r="D854" t="s">
        <v>103</v>
      </c>
      <c r="E854" t="s">
        <v>914</v>
      </c>
      <c r="F854" t="s">
        <v>130</v>
      </c>
      <c r="G854" t="s">
        <v>72</v>
      </c>
      <c r="H854" t="s">
        <v>128</v>
      </c>
      <c r="I854" t="s">
        <v>22</v>
      </c>
      <c r="J854" t="s">
        <v>129</v>
      </c>
      <c r="K854">
        <v>43316.719814814816</v>
      </c>
      <c r="L854">
        <v>43316.727777777778</v>
      </c>
      <c r="M854">
        <v>0.2</v>
      </c>
      <c r="N854">
        <v>0</v>
      </c>
      <c r="O854">
        <v>236</v>
      </c>
      <c r="P854">
        <v>0</v>
      </c>
      <c r="Q854">
        <v>0</v>
      </c>
      <c r="R854">
        <v>0</v>
      </c>
      <c r="S854">
        <v>47.2</v>
      </c>
      <c r="T854">
        <v>0</v>
      </c>
      <c r="U854">
        <v>0</v>
      </c>
    </row>
    <row r="855" spans="1:21" x14ac:dyDescent="0.3">
      <c r="A855">
        <v>4610</v>
      </c>
      <c r="B855">
        <v>1</v>
      </c>
      <c r="C855" t="s">
        <v>78</v>
      </c>
      <c r="D855" t="s">
        <v>103</v>
      </c>
      <c r="E855" t="s">
        <v>915</v>
      </c>
      <c r="F855" t="s">
        <v>130</v>
      </c>
      <c r="G855" t="s">
        <v>72</v>
      </c>
      <c r="H855" t="s">
        <v>128</v>
      </c>
      <c r="I855" t="s">
        <v>22</v>
      </c>
      <c r="J855" t="s">
        <v>129</v>
      </c>
      <c r="K855">
        <v>43316.713460648149</v>
      </c>
      <c r="L855">
        <v>43316.725694444445</v>
      </c>
      <c r="M855">
        <v>0.3</v>
      </c>
      <c r="N855">
        <v>12</v>
      </c>
      <c r="O855">
        <v>4682</v>
      </c>
      <c r="P855">
        <v>1</v>
      </c>
      <c r="Q855">
        <v>12</v>
      </c>
      <c r="R855">
        <v>3.6</v>
      </c>
      <c r="S855">
        <v>1404.6</v>
      </c>
      <c r="T855">
        <v>0.3</v>
      </c>
      <c r="U855">
        <v>3.6</v>
      </c>
    </row>
    <row r="856" spans="1:21" x14ac:dyDescent="0.3">
      <c r="A856">
        <v>4612</v>
      </c>
      <c r="B856">
        <v>1</v>
      </c>
      <c r="C856" t="s">
        <v>79</v>
      </c>
      <c r="D856" t="s">
        <v>124</v>
      </c>
      <c r="E856" t="s">
        <v>916</v>
      </c>
      <c r="F856" t="s">
        <v>163</v>
      </c>
      <c r="G856" t="s">
        <v>71</v>
      </c>
      <c r="H856" t="s">
        <v>128</v>
      </c>
      <c r="I856" t="s">
        <v>22</v>
      </c>
      <c r="J856" t="s">
        <v>129</v>
      </c>
      <c r="K856">
        <v>43316.633101851854</v>
      </c>
      <c r="L856">
        <v>43316.723611111112</v>
      </c>
      <c r="M856">
        <v>2.1800000000000002</v>
      </c>
      <c r="N856">
        <v>0</v>
      </c>
      <c r="O856">
        <v>2</v>
      </c>
      <c r="P856">
        <v>0</v>
      </c>
      <c r="Q856">
        <v>0</v>
      </c>
      <c r="R856">
        <v>0</v>
      </c>
      <c r="S856">
        <v>4.37</v>
      </c>
      <c r="T856">
        <v>0</v>
      </c>
      <c r="U856">
        <v>0</v>
      </c>
    </row>
    <row r="857" spans="1:21" x14ac:dyDescent="0.3">
      <c r="A857">
        <v>4613</v>
      </c>
      <c r="B857">
        <v>1</v>
      </c>
      <c r="C857" t="s">
        <v>79</v>
      </c>
      <c r="D857" t="s">
        <v>110</v>
      </c>
      <c r="E857" t="s">
        <v>917</v>
      </c>
      <c r="F857" t="s">
        <v>130</v>
      </c>
      <c r="G857" t="s">
        <v>72</v>
      </c>
      <c r="H857" t="s">
        <v>128</v>
      </c>
      <c r="I857" t="s">
        <v>22</v>
      </c>
      <c r="J857" t="s">
        <v>129</v>
      </c>
      <c r="K857">
        <v>43316.636562500003</v>
      </c>
      <c r="L857">
        <v>43316.718055555553</v>
      </c>
      <c r="M857">
        <v>1.97</v>
      </c>
      <c r="N857">
        <v>0</v>
      </c>
      <c r="O857">
        <v>0</v>
      </c>
      <c r="P857">
        <v>24</v>
      </c>
      <c r="Q857">
        <v>2311</v>
      </c>
      <c r="R857">
        <v>0</v>
      </c>
      <c r="S857">
        <v>0</v>
      </c>
      <c r="T857">
        <v>47.21</v>
      </c>
      <c r="U857">
        <v>4545.74</v>
      </c>
    </row>
    <row r="858" spans="1:21" x14ac:dyDescent="0.3">
      <c r="A858">
        <v>4615</v>
      </c>
      <c r="B858">
        <v>1</v>
      </c>
      <c r="C858" t="s">
        <v>79</v>
      </c>
      <c r="D858" t="s">
        <v>116</v>
      </c>
      <c r="E858" t="s">
        <v>918</v>
      </c>
      <c r="F858" t="s">
        <v>146</v>
      </c>
      <c r="G858" t="s">
        <v>71</v>
      </c>
      <c r="H858" t="s">
        <v>128</v>
      </c>
      <c r="I858" t="s">
        <v>22</v>
      </c>
      <c r="J858" t="s">
        <v>129</v>
      </c>
      <c r="K858">
        <v>43316.723275462966</v>
      </c>
      <c r="L858">
        <v>43316.735185185185</v>
      </c>
      <c r="M858">
        <v>0.28000000000000008</v>
      </c>
      <c r="N858">
        <v>0</v>
      </c>
      <c r="O858">
        <v>196</v>
      </c>
      <c r="P858">
        <v>0</v>
      </c>
      <c r="Q858">
        <v>2</v>
      </c>
      <c r="R858">
        <v>0</v>
      </c>
      <c r="S858">
        <v>55.47</v>
      </c>
      <c r="T858">
        <v>0</v>
      </c>
      <c r="U858">
        <v>0.56999999999999995</v>
      </c>
    </row>
    <row r="859" spans="1:21" x14ac:dyDescent="0.3">
      <c r="A859">
        <v>4616</v>
      </c>
      <c r="B859">
        <v>1</v>
      </c>
      <c r="C859" t="s">
        <v>79</v>
      </c>
      <c r="D859" t="s">
        <v>124</v>
      </c>
      <c r="E859" t="s">
        <v>430</v>
      </c>
      <c r="F859" t="s">
        <v>130</v>
      </c>
      <c r="G859" t="s">
        <v>72</v>
      </c>
      <c r="H859" t="s">
        <v>128</v>
      </c>
      <c r="I859" t="s">
        <v>22</v>
      </c>
      <c r="J859" t="s">
        <v>129</v>
      </c>
      <c r="K859">
        <v>43316.715578703705</v>
      </c>
      <c r="L859">
        <v>43316.727731481478</v>
      </c>
      <c r="M859">
        <v>0.28000000000000008</v>
      </c>
      <c r="N859">
        <v>1</v>
      </c>
      <c r="O859">
        <v>928</v>
      </c>
      <c r="P859">
        <v>3</v>
      </c>
      <c r="Q859">
        <v>3868</v>
      </c>
      <c r="R859">
        <v>0.28000000000000008</v>
      </c>
      <c r="S859">
        <v>262.62</v>
      </c>
      <c r="T859">
        <v>0.85000000000000009</v>
      </c>
      <c r="U859">
        <v>1094.6399999999999</v>
      </c>
    </row>
    <row r="860" spans="1:21" x14ac:dyDescent="0.3">
      <c r="A860">
        <v>4618</v>
      </c>
      <c r="B860">
        <v>1</v>
      </c>
      <c r="C860" t="s">
        <v>79</v>
      </c>
      <c r="D860" t="s">
        <v>115</v>
      </c>
      <c r="E860" t="s">
        <v>919</v>
      </c>
      <c r="F860" t="s">
        <v>130</v>
      </c>
      <c r="G860" t="s">
        <v>72</v>
      </c>
      <c r="H860" t="s">
        <v>128</v>
      </c>
      <c r="I860" t="s">
        <v>22</v>
      </c>
      <c r="J860" t="s">
        <v>129</v>
      </c>
      <c r="K860">
        <v>43316.721388888887</v>
      </c>
      <c r="L860">
        <v>43316.724675925929</v>
      </c>
      <c r="M860">
        <v>0.08</v>
      </c>
      <c r="N860">
        <v>7</v>
      </c>
      <c r="O860">
        <v>659</v>
      </c>
      <c r="P860">
        <v>39</v>
      </c>
      <c r="Q860">
        <v>2709</v>
      </c>
      <c r="R860">
        <v>0.58000000000000007</v>
      </c>
      <c r="S860">
        <v>54.7</v>
      </c>
      <c r="T860">
        <v>3.24</v>
      </c>
      <c r="U860">
        <v>224.85000000000002</v>
      </c>
    </row>
    <row r="861" spans="1:21" x14ac:dyDescent="0.3">
      <c r="A861">
        <v>4620</v>
      </c>
      <c r="B861">
        <v>1</v>
      </c>
      <c r="C861" t="s">
        <v>78</v>
      </c>
      <c r="D861" t="s">
        <v>91</v>
      </c>
      <c r="E861" t="s">
        <v>920</v>
      </c>
      <c r="F861" t="s">
        <v>130</v>
      </c>
      <c r="G861" t="s">
        <v>72</v>
      </c>
      <c r="H861" t="s">
        <v>128</v>
      </c>
      <c r="I861" t="s">
        <v>22</v>
      </c>
      <c r="J861" t="s">
        <v>129</v>
      </c>
      <c r="K861">
        <v>43316.689456018517</v>
      </c>
      <c r="L861">
        <v>43316.725937499999</v>
      </c>
      <c r="M861">
        <v>0.88</v>
      </c>
      <c r="N861">
        <v>17</v>
      </c>
      <c r="O861">
        <v>8219</v>
      </c>
      <c r="P861">
        <v>79</v>
      </c>
      <c r="Q861">
        <v>9728</v>
      </c>
      <c r="R861">
        <v>15.01</v>
      </c>
      <c r="S861">
        <v>7257.38</v>
      </c>
      <c r="T861">
        <v>69.760000000000005</v>
      </c>
      <c r="U861">
        <v>8589.82</v>
      </c>
    </row>
    <row r="862" spans="1:21" x14ac:dyDescent="0.3">
      <c r="A862">
        <v>4624</v>
      </c>
      <c r="B862">
        <v>1</v>
      </c>
      <c r="C862" t="s">
        <v>79</v>
      </c>
      <c r="D862" t="s">
        <v>116</v>
      </c>
      <c r="E862" t="s">
        <v>921</v>
      </c>
      <c r="F862" t="s">
        <v>130</v>
      </c>
      <c r="G862" t="s">
        <v>72</v>
      </c>
      <c r="H862" t="s">
        <v>128</v>
      </c>
      <c r="I862" t="s">
        <v>22</v>
      </c>
      <c r="J862" t="s">
        <v>129</v>
      </c>
      <c r="K862">
        <v>43316.72074074074</v>
      </c>
      <c r="L862">
        <v>43316.727395833332</v>
      </c>
      <c r="M862">
        <v>0.17</v>
      </c>
      <c r="N862">
        <v>0</v>
      </c>
      <c r="O862">
        <v>707</v>
      </c>
      <c r="P862">
        <v>2</v>
      </c>
      <c r="Q862">
        <v>683</v>
      </c>
      <c r="R862">
        <v>0</v>
      </c>
      <c r="S862">
        <v>118.07</v>
      </c>
      <c r="T862">
        <v>0.32999999999999996</v>
      </c>
      <c r="U862">
        <v>114.06</v>
      </c>
    </row>
    <row r="863" spans="1:21" x14ac:dyDescent="0.3">
      <c r="A863">
        <v>4625</v>
      </c>
      <c r="B863">
        <v>1</v>
      </c>
      <c r="C863" t="s">
        <v>78</v>
      </c>
      <c r="D863" t="s">
        <v>85</v>
      </c>
      <c r="E863" t="s">
        <v>859</v>
      </c>
      <c r="F863" t="s">
        <v>133</v>
      </c>
      <c r="G863" t="s">
        <v>72</v>
      </c>
      <c r="H863" t="s">
        <v>128</v>
      </c>
      <c r="I863" t="s">
        <v>22</v>
      </c>
      <c r="J863" t="s">
        <v>129</v>
      </c>
      <c r="K863">
        <v>43316.73027777778</v>
      </c>
      <c r="L863">
        <v>43316.749305555553</v>
      </c>
      <c r="M863">
        <v>0.47000000000000003</v>
      </c>
      <c r="N863">
        <v>0</v>
      </c>
      <c r="O863">
        <v>646</v>
      </c>
      <c r="P863">
        <v>0</v>
      </c>
      <c r="Q863">
        <v>73</v>
      </c>
      <c r="R863">
        <v>0</v>
      </c>
      <c r="S863">
        <v>301.68</v>
      </c>
      <c r="T863">
        <v>0</v>
      </c>
      <c r="U863">
        <v>34.090000000000003</v>
      </c>
    </row>
    <row r="864" spans="1:21" x14ac:dyDescent="0.3">
      <c r="A864">
        <v>4626</v>
      </c>
      <c r="B864">
        <v>1</v>
      </c>
      <c r="C864" t="s">
        <v>78</v>
      </c>
      <c r="D864" t="s">
        <v>90</v>
      </c>
      <c r="E864" t="s">
        <v>922</v>
      </c>
      <c r="F864" t="s">
        <v>130</v>
      </c>
      <c r="G864" t="s">
        <v>72</v>
      </c>
      <c r="H864" t="s">
        <v>128</v>
      </c>
      <c r="I864" t="s">
        <v>22</v>
      </c>
      <c r="J864" t="s">
        <v>129</v>
      </c>
      <c r="K864">
        <v>43316.681620370371</v>
      </c>
      <c r="L864">
        <v>43316.745833333334</v>
      </c>
      <c r="M864">
        <v>1.55</v>
      </c>
      <c r="N864">
        <v>0</v>
      </c>
      <c r="O864">
        <v>0</v>
      </c>
      <c r="P864">
        <v>0</v>
      </c>
      <c r="Q864">
        <v>421</v>
      </c>
      <c r="R864">
        <v>0</v>
      </c>
      <c r="S864">
        <v>0</v>
      </c>
      <c r="T864">
        <v>0</v>
      </c>
      <c r="U864">
        <v>652.54999999999984</v>
      </c>
    </row>
    <row r="865" spans="1:21" x14ac:dyDescent="0.3">
      <c r="A865">
        <v>4627</v>
      </c>
      <c r="B865">
        <v>1</v>
      </c>
      <c r="C865" t="s">
        <v>78</v>
      </c>
      <c r="D865" t="s">
        <v>98</v>
      </c>
      <c r="E865" t="s">
        <v>797</v>
      </c>
      <c r="F865" t="s">
        <v>130</v>
      </c>
      <c r="G865" t="s">
        <v>72</v>
      </c>
      <c r="H865" t="s">
        <v>128</v>
      </c>
      <c r="I865" t="s">
        <v>22</v>
      </c>
      <c r="J865" t="s">
        <v>129</v>
      </c>
      <c r="K865">
        <v>43316.747615740744</v>
      </c>
      <c r="L865">
        <v>43316.75</v>
      </c>
      <c r="M865">
        <v>7.0000000000000007E-2</v>
      </c>
      <c r="N865">
        <v>1</v>
      </c>
      <c r="O865">
        <v>2896</v>
      </c>
      <c r="P865">
        <v>14</v>
      </c>
      <c r="Q865">
        <v>1294</v>
      </c>
      <c r="R865">
        <v>7.0000000000000007E-2</v>
      </c>
      <c r="S865">
        <v>194.03</v>
      </c>
      <c r="T865">
        <v>0.94000000000000006</v>
      </c>
      <c r="U865">
        <v>86.7</v>
      </c>
    </row>
    <row r="866" spans="1:21" x14ac:dyDescent="0.3">
      <c r="A866">
        <v>4628</v>
      </c>
      <c r="B866">
        <v>1</v>
      </c>
      <c r="C866" t="s">
        <v>78</v>
      </c>
      <c r="D866" t="s">
        <v>90</v>
      </c>
      <c r="E866" t="s">
        <v>923</v>
      </c>
      <c r="F866" t="s">
        <v>130</v>
      </c>
      <c r="G866" t="s">
        <v>72</v>
      </c>
      <c r="H866" t="s">
        <v>128</v>
      </c>
      <c r="I866" t="s">
        <v>22</v>
      </c>
      <c r="J866" t="s">
        <v>129</v>
      </c>
      <c r="K866">
        <v>43316.73096064815</v>
      </c>
      <c r="L866">
        <v>43316.737500000003</v>
      </c>
      <c r="M866">
        <v>0.17</v>
      </c>
      <c r="N866">
        <v>0</v>
      </c>
      <c r="O866">
        <v>284</v>
      </c>
      <c r="P866">
        <v>0</v>
      </c>
      <c r="Q866">
        <v>421</v>
      </c>
      <c r="R866">
        <v>0</v>
      </c>
      <c r="S866">
        <v>47.43</v>
      </c>
      <c r="T866">
        <v>0</v>
      </c>
      <c r="U866">
        <v>70.31</v>
      </c>
    </row>
    <row r="867" spans="1:21" x14ac:dyDescent="0.3">
      <c r="A867">
        <v>4629</v>
      </c>
      <c r="B867">
        <v>1</v>
      </c>
      <c r="C867" t="s">
        <v>79</v>
      </c>
      <c r="D867" t="s">
        <v>113</v>
      </c>
      <c r="E867" t="s">
        <v>611</v>
      </c>
      <c r="F867" t="s">
        <v>130</v>
      </c>
      <c r="G867" t="s">
        <v>72</v>
      </c>
      <c r="H867" t="s">
        <v>128</v>
      </c>
      <c r="I867" t="s">
        <v>22</v>
      </c>
      <c r="J867" t="s">
        <v>129</v>
      </c>
      <c r="K867">
        <v>43316.667743055557</v>
      </c>
      <c r="L867">
        <v>43316.732638888891</v>
      </c>
      <c r="M867">
        <v>1.57</v>
      </c>
      <c r="N867">
        <v>0</v>
      </c>
      <c r="O867">
        <v>0</v>
      </c>
      <c r="P867">
        <v>23</v>
      </c>
      <c r="Q867">
        <v>892</v>
      </c>
      <c r="R867">
        <v>0</v>
      </c>
      <c r="S867">
        <v>0</v>
      </c>
      <c r="T867">
        <v>36.04</v>
      </c>
      <c r="U867">
        <v>1397.76</v>
      </c>
    </row>
    <row r="868" spans="1:21" x14ac:dyDescent="0.3">
      <c r="A868">
        <v>4630</v>
      </c>
      <c r="B868">
        <v>1</v>
      </c>
      <c r="C868" t="s">
        <v>79</v>
      </c>
      <c r="D868" t="s">
        <v>124</v>
      </c>
      <c r="E868" t="s">
        <v>595</v>
      </c>
      <c r="F868" t="s">
        <v>159</v>
      </c>
      <c r="G868" t="s">
        <v>71</v>
      </c>
      <c r="H868" t="s">
        <v>128</v>
      </c>
      <c r="I868" t="s">
        <v>22</v>
      </c>
      <c r="J868" t="s">
        <v>129</v>
      </c>
      <c r="K868">
        <v>43316.698993055557</v>
      </c>
      <c r="L868">
        <v>43316.734722222223</v>
      </c>
      <c r="M868">
        <v>0.87000000000000011</v>
      </c>
      <c r="N868">
        <v>0</v>
      </c>
      <c r="O868">
        <v>2</v>
      </c>
      <c r="P868">
        <v>0</v>
      </c>
      <c r="Q868">
        <v>0</v>
      </c>
      <c r="R868">
        <v>0</v>
      </c>
      <c r="S868">
        <v>1.73</v>
      </c>
      <c r="T868">
        <v>0</v>
      </c>
      <c r="U868">
        <v>0</v>
      </c>
    </row>
    <row r="869" spans="1:21" x14ac:dyDescent="0.3">
      <c r="A869">
        <v>4631</v>
      </c>
      <c r="B869">
        <v>1</v>
      </c>
      <c r="C869" t="s">
        <v>79</v>
      </c>
      <c r="D869" t="s">
        <v>118</v>
      </c>
      <c r="E869" t="s">
        <v>924</v>
      </c>
      <c r="F869" t="s">
        <v>134</v>
      </c>
      <c r="G869" t="s">
        <v>72</v>
      </c>
      <c r="H869" t="s">
        <v>128</v>
      </c>
      <c r="I869" t="s">
        <v>22</v>
      </c>
      <c r="J869" t="s">
        <v>129</v>
      </c>
      <c r="K869">
        <v>43316.643495370372</v>
      </c>
      <c r="L869">
        <v>43316.734722222223</v>
      </c>
      <c r="M869">
        <v>2.2000000000000002</v>
      </c>
      <c r="N869">
        <v>0</v>
      </c>
      <c r="O869">
        <v>0</v>
      </c>
      <c r="P869">
        <v>0</v>
      </c>
      <c r="Q869">
        <v>88</v>
      </c>
      <c r="R869">
        <v>0</v>
      </c>
      <c r="S869">
        <v>0</v>
      </c>
      <c r="T869">
        <v>0</v>
      </c>
      <c r="U869">
        <v>193.6</v>
      </c>
    </row>
    <row r="870" spans="1:21" x14ac:dyDescent="0.3">
      <c r="A870">
        <v>4634</v>
      </c>
      <c r="B870">
        <v>1</v>
      </c>
      <c r="C870" t="s">
        <v>79</v>
      </c>
      <c r="D870" t="s">
        <v>110</v>
      </c>
      <c r="E870" t="s">
        <v>925</v>
      </c>
      <c r="F870" t="s">
        <v>130</v>
      </c>
      <c r="G870" t="s">
        <v>72</v>
      </c>
      <c r="H870" t="s">
        <v>128</v>
      </c>
      <c r="I870" t="s">
        <v>22</v>
      </c>
      <c r="J870" t="s">
        <v>129</v>
      </c>
      <c r="K870">
        <v>43316.692094907405</v>
      </c>
      <c r="L870">
        <v>43316.765509259261</v>
      </c>
      <c r="M870">
        <v>1.77</v>
      </c>
      <c r="N870">
        <v>3</v>
      </c>
      <c r="O870">
        <v>767</v>
      </c>
      <c r="P870">
        <v>28</v>
      </c>
      <c r="Q870">
        <v>2515</v>
      </c>
      <c r="R870">
        <v>5.3</v>
      </c>
      <c r="S870">
        <v>1355.29</v>
      </c>
      <c r="T870">
        <v>49.48</v>
      </c>
      <c r="U870">
        <v>4444.01</v>
      </c>
    </row>
    <row r="871" spans="1:21" x14ac:dyDescent="0.3">
      <c r="A871">
        <v>4635</v>
      </c>
      <c r="B871">
        <v>1</v>
      </c>
      <c r="C871" t="s">
        <v>79</v>
      </c>
      <c r="D871" t="s">
        <v>122</v>
      </c>
      <c r="E871" t="s">
        <v>266</v>
      </c>
      <c r="F871" t="s">
        <v>130</v>
      </c>
      <c r="G871" t="s">
        <v>72</v>
      </c>
      <c r="H871" t="s">
        <v>128</v>
      </c>
      <c r="I871" t="s">
        <v>22</v>
      </c>
      <c r="J871" t="s">
        <v>129</v>
      </c>
      <c r="K871">
        <v>43316.636504629627</v>
      </c>
      <c r="L871">
        <v>43316.782627314817</v>
      </c>
      <c r="M871">
        <v>3.5</v>
      </c>
      <c r="N871">
        <v>7</v>
      </c>
      <c r="O871">
        <v>1271</v>
      </c>
      <c r="P871">
        <v>12</v>
      </c>
      <c r="Q871">
        <v>1126</v>
      </c>
      <c r="R871">
        <v>24.5</v>
      </c>
      <c r="S871">
        <v>4448.5</v>
      </c>
      <c r="T871">
        <v>42</v>
      </c>
      <c r="U871">
        <v>3941</v>
      </c>
    </row>
    <row r="872" spans="1:21" x14ac:dyDescent="0.3">
      <c r="A872">
        <v>4636</v>
      </c>
      <c r="B872">
        <v>1</v>
      </c>
      <c r="C872" t="s">
        <v>79</v>
      </c>
      <c r="D872" t="s">
        <v>115</v>
      </c>
      <c r="E872" t="s">
        <v>926</v>
      </c>
      <c r="F872" t="s">
        <v>134</v>
      </c>
      <c r="G872" t="s">
        <v>72</v>
      </c>
      <c r="H872" t="s">
        <v>128</v>
      </c>
      <c r="I872" t="s">
        <v>22</v>
      </c>
      <c r="J872" t="s">
        <v>129</v>
      </c>
      <c r="K872">
        <v>43316.660798611112</v>
      </c>
      <c r="L872">
        <v>43316.761805555558</v>
      </c>
      <c r="M872">
        <v>2.4299999999999997</v>
      </c>
      <c r="N872">
        <v>0</v>
      </c>
      <c r="O872">
        <v>0</v>
      </c>
      <c r="P872">
        <v>1</v>
      </c>
      <c r="Q872">
        <v>86</v>
      </c>
      <c r="R872">
        <v>0</v>
      </c>
      <c r="S872">
        <v>0</v>
      </c>
      <c r="T872">
        <v>2.4299999999999997</v>
      </c>
      <c r="U872">
        <v>209.23999999999998</v>
      </c>
    </row>
    <row r="873" spans="1:21" x14ac:dyDescent="0.3">
      <c r="A873">
        <v>4637</v>
      </c>
      <c r="B873">
        <v>1</v>
      </c>
      <c r="C873" t="s">
        <v>79</v>
      </c>
      <c r="D873" t="s">
        <v>110</v>
      </c>
      <c r="E873" t="s">
        <v>601</v>
      </c>
      <c r="F873" t="s">
        <v>130</v>
      </c>
      <c r="G873" t="s">
        <v>72</v>
      </c>
      <c r="H873" t="s">
        <v>132</v>
      </c>
      <c r="I873" t="s">
        <v>22</v>
      </c>
      <c r="J873" t="s">
        <v>129</v>
      </c>
      <c r="K873">
        <v>43316.736643518518</v>
      </c>
      <c r="L873">
        <v>43316.738113425927</v>
      </c>
      <c r="M873">
        <v>0.03</v>
      </c>
      <c r="N873">
        <v>4</v>
      </c>
      <c r="O873">
        <v>767</v>
      </c>
      <c r="P873">
        <v>71</v>
      </c>
      <c r="Q873">
        <v>4873</v>
      </c>
      <c r="R873">
        <v>0.13</v>
      </c>
      <c r="S873">
        <v>25.310000000000002</v>
      </c>
      <c r="T873">
        <v>2.34</v>
      </c>
      <c r="U873">
        <v>160.81</v>
      </c>
    </row>
    <row r="874" spans="1:21" x14ac:dyDescent="0.3">
      <c r="A874">
        <v>4638</v>
      </c>
      <c r="B874">
        <v>1</v>
      </c>
      <c r="C874" t="s">
        <v>78</v>
      </c>
      <c r="D874" t="s">
        <v>82</v>
      </c>
      <c r="E874" t="s">
        <v>927</v>
      </c>
      <c r="F874" t="s">
        <v>146</v>
      </c>
      <c r="G874" t="s">
        <v>71</v>
      </c>
      <c r="H874" t="s">
        <v>128</v>
      </c>
      <c r="I874" t="s">
        <v>22</v>
      </c>
      <c r="J874" t="s">
        <v>129</v>
      </c>
      <c r="K874">
        <v>43316.74759259259</v>
      </c>
      <c r="L874">
        <v>43316.762499999997</v>
      </c>
      <c r="M874">
        <v>0.37</v>
      </c>
      <c r="N874">
        <v>0</v>
      </c>
      <c r="O874">
        <v>613</v>
      </c>
      <c r="P874">
        <v>0</v>
      </c>
      <c r="Q874">
        <v>0</v>
      </c>
      <c r="R874">
        <v>0</v>
      </c>
      <c r="S874">
        <v>224.97</v>
      </c>
      <c r="T874">
        <v>0</v>
      </c>
      <c r="U874">
        <v>0</v>
      </c>
    </row>
    <row r="875" spans="1:21" x14ac:dyDescent="0.3">
      <c r="A875">
        <v>4639</v>
      </c>
      <c r="B875">
        <v>1</v>
      </c>
      <c r="C875" t="s">
        <v>79</v>
      </c>
      <c r="D875" t="s">
        <v>110</v>
      </c>
      <c r="E875" t="s">
        <v>601</v>
      </c>
      <c r="F875" t="s">
        <v>130</v>
      </c>
      <c r="G875" t="s">
        <v>72</v>
      </c>
      <c r="H875" t="s">
        <v>128</v>
      </c>
      <c r="I875" t="s">
        <v>22</v>
      </c>
      <c r="J875" t="s">
        <v>129</v>
      </c>
      <c r="K875">
        <v>43316.681666666664</v>
      </c>
      <c r="L875">
        <v>43316.766817129632</v>
      </c>
      <c r="M875">
        <v>2.0499999999999998</v>
      </c>
      <c r="N875">
        <v>4</v>
      </c>
      <c r="O875">
        <v>767</v>
      </c>
      <c r="P875">
        <v>71</v>
      </c>
      <c r="Q875">
        <v>4873</v>
      </c>
      <c r="R875">
        <v>8.2000000000000011</v>
      </c>
      <c r="S875">
        <v>1572.35</v>
      </c>
      <c r="T875">
        <v>145.55000000000001</v>
      </c>
      <c r="U875">
        <v>9989.65</v>
      </c>
    </row>
    <row r="876" spans="1:21" x14ac:dyDescent="0.3">
      <c r="A876">
        <v>4640</v>
      </c>
      <c r="B876">
        <v>1</v>
      </c>
      <c r="C876" t="s">
        <v>78</v>
      </c>
      <c r="D876" t="s">
        <v>105</v>
      </c>
      <c r="E876" t="s">
        <v>928</v>
      </c>
      <c r="F876" t="s">
        <v>153</v>
      </c>
      <c r="G876" t="s">
        <v>71</v>
      </c>
      <c r="H876" t="s">
        <v>128</v>
      </c>
      <c r="I876" t="s">
        <v>22</v>
      </c>
      <c r="J876" t="s">
        <v>129</v>
      </c>
      <c r="K876">
        <v>43316.619143518517</v>
      </c>
      <c r="L876">
        <v>43316.745833333334</v>
      </c>
      <c r="M876">
        <v>3.05</v>
      </c>
      <c r="N876">
        <v>0</v>
      </c>
      <c r="O876">
        <v>1</v>
      </c>
      <c r="P876">
        <v>0</v>
      </c>
      <c r="Q876">
        <v>0</v>
      </c>
      <c r="R876">
        <v>0</v>
      </c>
      <c r="S876">
        <v>3.05</v>
      </c>
      <c r="T876">
        <v>0</v>
      </c>
      <c r="U876">
        <v>0</v>
      </c>
    </row>
    <row r="877" spans="1:21" x14ac:dyDescent="0.3">
      <c r="A877">
        <v>4641</v>
      </c>
      <c r="B877">
        <v>1</v>
      </c>
      <c r="C877" t="s">
        <v>79</v>
      </c>
      <c r="D877" t="s">
        <v>120</v>
      </c>
      <c r="E877" t="s">
        <v>929</v>
      </c>
      <c r="F877" t="s">
        <v>134</v>
      </c>
      <c r="G877" t="s">
        <v>72</v>
      </c>
      <c r="H877" t="s">
        <v>128</v>
      </c>
      <c r="I877" t="s">
        <v>22</v>
      </c>
      <c r="J877" t="s">
        <v>129</v>
      </c>
      <c r="K877">
        <v>43316.737199074072</v>
      </c>
      <c r="L877">
        <v>43316.74722222222</v>
      </c>
      <c r="M877">
        <v>0.25</v>
      </c>
      <c r="N877">
        <v>0</v>
      </c>
      <c r="O877">
        <v>0</v>
      </c>
      <c r="P877">
        <v>0</v>
      </c>
      <c r="Q877">
        <v>100</v>
      </c>
      <c r="R877">
        <v>0</v>
      </c>
      <c r="S877">
        <v>0</v>
      </c>
      <c r="T877">
        <v>0</v>
      </c>
      <c r="U877">
        <v>25</v>
      </c>
    </row>
    <row r="878" spans="1:21" x14ac:dyDescent="0.3">
      <c r="A878">
        <v>4643</v>
      </c>
      <c r="B878">
        <v>1</v>
      </c>
      <c r="C878" t="s">
        <v>79</v>
      </c>
      <c r="D878" t="s">
        <v>114</v>
      </c>
      <c r="E878" t="s">
        <v>930</v>
      </c>
      <c r="F878" t="s">
        <v>134</v>
      </c>
      <c r="G878" t="s">
        <v>72</v>
      </c>
      <c r="H878" t="s">
        <v>128</v>
      </c>
      <c r="I878" t="s">
        <v>22</v>
      </c>
      <c r="J878" t="s">
        <v>129</v>
      </c>
      <c r="K878">
        <v>43316.74359953704</v>
      </c>
      <c r="L878">
        <v>43316.801932870374</v>
      </c>
      <c r="M878">
        <v>1.4</v>
      </c>
      <c r="N878">
        <v>13</v>
      </c>
      <c r="O878">
        <v>4551</v>
      </c>
      <c r="P878">
        <v>94</v>
      </c>
      <c r="Q878">
        <v>5476</v>
      </c>
      <c r="R878">
        <v>18.2</v>
      </c>
      <c r="S878">
        <v>6371.4</v>
      </c>
      <c r="T878">
        <v>131.6</v>
      </c>
      <c r="U878">
        <v>7666.4</v>
      </c>
    </row>
    <row r="879" spans="1:21" x14ac:dyDescent="0.3">
      <c r="A879">
        <v>4644</v>
      </c>
      <c r="B879">
        <v>1</v>
      </c>
      <c r="C879" t="s">
        <v>78</v>
      </c>
      <c r="D879" t="s">
        <v>104</v>
      </c>
      <c r="E879" t="s">
        <v>931</v>
      </c>
      <c r="F879" t="s">
        <v>158</v>
      </c>
      <c r="G879" t="s">
        <v>71</v>
      </c>
      <c r="H879" t="s">
        <v>128</v>
      </c>
      <c r="I879" t="s">
        <v>22</v>
      </c>
      <c r="J879" t="s">
        <v>129</v>
      </c>
      <c r="K879">
        <v>43316.681631944448</v>
      </c>
      <c r="L879">
        <v>43316.745833333334</v>
      </c>
      <c r="M879">
        <v>1.55</v>
      </c>
      <c r="N879">
        <v>0</v>
      </c>
      <c r="O879">
        <v>112</v>
      </c>
      <c r="P879">
        <v>0</v>
      </c>
      <c r="Q879">
        <v>15</v>
      </c>
      <c r="R879">
        <v>0</v>
      </c>
      <c r="S879">
        <v>173.6</v>
      </c>
      <c r="T879">
        <v>0</v>
      </c>
      <c r="U879">
        <v>23.25</v>
      </c>
    </row>
    <row r="880" spans="1:21" x14ac:dyDescent="0.3">
      <c r="A880">
        <v>4645</v>
      </c>
      <c r="B880">
        <v>1</v>
      </c>
      <c r="C880" t="s">
        <v>78</v>
      </c>
      <c r="D880" t="s">
        <v>83</v>
      </c>
      <c r="E880" t="s">
        <v>932</v>
      </c>
      <c r="F880" t="s">
        <v>130</v>
      </c>
      <c r="G880" t="s">
        <v>72</v>
      </c>
      <c r="H880" t="s">
        <v>128</v>
      </c>
      <c r="I880" t="s">
        <v>22</v>
      </c>
      <c r="J880" t="s">
        <v>129</v>
      </c>
      <c r="K880">
        <v>43316.745578703703</v>
      </c>
      <c r="L880">
        <v>43316.765277777777</v>
      </c>
      <c r="M880">
        <v>0.48000000000000004</v>
      </c>
      <c r="N880">
        <v>71</v>
      </c>
      <c r="O880">
        <v>53495</v>
      </c>
      <c r="P880">
        <v>0</v>
      </c>
      <c r="Q880">
        <v>0</v>
      </c>
      <c r="R880">
        <v>34.290000000000006</v>
      </c>
      <c r="S880">
        <v>25838.09</v>
      </c>
      <c r="T880">
        <v>0</v>
      </c>
      <c r="U880">
        <v>0</v>
      </c>
    </row>
    <row r="881" spans="1:21" x14ac:dyDescent="0.3">
      <c r="A881">
        <v>4646</v>
      </c>
      <c r="B881">
        <v>1</v>
      </c>
      <c r="C881" t="s">
        <v>78</v>
      </c>
      <c r="D881" t="s">
        <v>83</v>
      </c>
      <c r="E881" t="s">
        <v>933</v>
      </c>
      <c r="F881" t="s">
        <v>130</v>
      </c>
      <c r="G881" t="s">
        <v>72</v>
      </c>
      <c r="H881" t="s">
        <v>128</v>
      </c>
      <c r="I881" t="s">
        <v>22</v>
      </c>
      <c r="J881" t="s">
        <v>129</v>
      </c>
      <c r="K881">
        <v>43316.746168981481</v>
      </c>
      <c r="L881">
        <v>43316.75</v>
      </c>
      <c r="M881">
        <v>0.1</v>
      </c>
      <c r="N881">
        <v>11</v>
      </c>
      <c r="O881">
        <v>5632</v>
      </c>
      <c r="P881">
        <v>0</v>
      </c>
      <c r="Q881">
        <v>0</v>
      </c>
      <c r="R881">
        <v>1.1000000000000001</v>
      </c>
      <c r="S881">
        <v>563.20000000000005</v>
      </c>
      <c r="T881">
        <v>0</v>
      </c>
      <c r="U881">
        <v>0</v>
      </c>
    </row>
    <row r="882" spans="1:21" x14ac:dyDescent="0.3">
      <c r="A882">
        <v>4647</v>
      </c>
      <c r="B882">
        <v>1</v>
      </c>
      <c r="C882" t="s">
        <v>78</v>
      </c>
      <c r="D882" t="s">
        <v>83</v>
      </c>
      <c r="E882" t="s">
        <v>934</v>
      </c>
      <c r="F882" t="s">
        <v>130</v>
      </c>
      <c r="G882" t="s">
        <v>72</v>
      </c>
      <c r="H882" t="s">
        <v>128</v>
      </c>
      <c r="I882" t="s">
        <v>22</v>
      </c>
      <c r="J882" t="s">
        <v>129</v>
      </c>
      <c r="K882">
        <v>43316.74622685185</v>
      </c>
      <c r="L882">
        <v>43316.750150462962</v>
      </c>
      <c r="M882">
        <v>0.1</v>
      </c>
      <c r="N882">
        <v>20</v>
      </c>
      <c r="O882">
        <v>30915</v>
      </c>
      <c r="P882">
        <v>0</v>
      </c>
      <c r="Q882">
        <v>0</v>
      </c>
      <c r="R882">
        <v>2</v>
      </c>
      <c r="S882">
        <v>3091.5</v>
      </c>
      <c r="T882">
        <v>0</v>
      </c>
      <c r="U882">
        <v>0</v>
      </c>
    </row>
    <row r="883" spans="1:21" x14ac:dyDescent="0.3">
      <c r="A883">
        <v>4648</v>
      </c>
      <c r="B883">
        <v>1</v>
      </c>
      <c r="C883" t="s">
        <v>78</v>
      </c>
      <c r="D883" t="s">
        <v>83</v>
      </c>
      <c r="E883" t="s">
        <v>935</v>
      </c>
      <c r="F883" t="s">
        <v>130</v>
      </c>
      <c r="G883" t="s">
        <v>72</v>
      </c>
      <c r="H883" t="s">
        <v>128</v>
      </c>
      <c r="I883" t="s">
        <v>22</v>
      </c>
      <c r="J883" t="s">
        <v>129</v>
      </c>
      <c r="K883">
        <v>43316.74628472222</v>
      </c>
      <c r="L883">
        <v>43316.751388888886</v>
      </c>
      <c r="M883">
        <v>0.13</v>
      </c>
      <c r="N883">
        <v>4</v>
      </c>
      <c r="O883">
        <v>461</v>
      </c>
      <c r="P883">
        <v>0</v>
      </c>
      <c r="Q883">
        <v>0</v>
      </c>
      <c r="R883">
        <v>0.53</v>
      </c>
      <c r="S883">
        <v>61.309999999999995</v>
      </c>
      <c r="T883">
        <v>0</v>
      </c>
      <c r="U883">
        <v>0</v>
      </c>
    </row>
    <row r="884" spans="1:21" x14ac:dyDescent="0.3">
      <c r="A884">
        <v>4649</v>
      </c>
      <c r="B884">
        <v>1</v>
      </c>
      <c r="C884" t="s">
        <v>79</v>
      </c>
      <c r="D884" t="s">
        <v>114</v>
      </c>
      <c r="E884" t="s">
        <v>936</v>
      </c>
      <c r="F884" t="s">
        <v>134</v>
      </c>
      <c r="G884" t="s">
        <v>72</v>
      </c>
      <c r="H884" t="s">
        <v>128</v>
      </c>
      <c r="I884" t="s">
        <v>22</v>
      </c>
      <c r="J884" t="s">
        <v>129</v>
      </c>
      <c r="K884">
        <v>43316.570520833331</v>
      </c>
      <c r="L884">
        <v>43316.747916666667</v>
      </c>
      <c r="M884">
        <v>4.2699999999999996</v>
      </c>
      <c r="N884">
        <v>0</v>
      </c>
      <c r="O884">
        <v>106</v>
      </c>
      <c r="P884">
        <v>0</v>
      </c>
      <c r="Q884">
        <v>0</v>
      </c>
      <c r="R884">
        <v>0</v>
      </c>
      <c r="S884">
        <v>452.3</v>
      </c>
      <c r="T884">
        <v>0</v>
      </c>
      <c r="U884">
        <v>0</v>
      </c>
    </row>
    <row r="885" spans="1:21" x14ac:dyDescent="0.3">
      <c r="A885">
        <v>4651</v>
      </c>
      <c r="B885">
        <v>1</v>
      </c>
      <c r="C885" t="s">
        <v>79</v>
      </c>
      <c r="D885" t="s">
        <v>114</v>
      </c>
      <c r="E885" t="s">
        <v>930</v>
      </c>
      <c r="F885" t="s">
        <v>130</v>
      </c>
      <c r="G885" t="s">
        <v>72</v>
      </c>
      <c r="H885" t="s">
        <v>128</v>
      </c>
      <c r="I885" t="s">
        <v>22</v>
      </c>
      <c r="J885" t="s">
        <v>129</v>
      </c>
      <c r="K885">
        <v>43316.776504629626</v>
      </c>
      <c r="L885">
        <v>43316.80190972222</v>
      </c>
      <c r="M885">
        <v>0.6</v>
      </c>
      <c r="N885">
        <v>13</v>
      </c>
      <c r="O885">
        <v>4551</v>
      </c>
      <c r="P885">
        <v>94</v>
      </c>
      <c r="Q885">
        <v>5476</v>
      </c>
      <c r="R885">
        <v>7.8</v>
      </c>
      <c r="S885">
        <v>2730.6</v>
      </c>
      <c r="T885">
        <v>56.4</v>
      </c>
      <c r="U885">
        <v>3285.6</v>
      </c>
    </row>
    <row r="886" spans="1:21" x14ac:dyDescent="0.3">
      <c r="A886">
        <v>4652</v>
      </c>
      <c r="B886">
        <v>1</v>
      </c>
      <c r="C886" t="s">
        <v>79</v>
      </c>
      <c r="D886" t="s">
        <v>113</v>
      </c>
      <c r="E886" t="s">
        <v>468</v>
      </c>
      <c r="F886" t="s">
        <v>134</v>
      </c>
      <c r="G886" t="s">
        <v>72</v>
      </c>
      <c r="H886" t="s">
        <v>128</v>
      </c>
      <c r="I886" t="s">
        <v>22</v>
      </c>
      <c r="J886" t="s">
        <v>129</v>
      </c>
      <c r="K886">
        <v>43316.747581018521</v>
      </c>
      <c r="L886">
        <v>43316.763888888891</v>
      </c>
      <c r="M886">
        <v>0.4</v>
      </c>
      <c r="N886">
        <v>0</v>
      </c>
      <c r="O886">
        <v>0</v>
      </c>
      <c r="P886">
        <v>0</v>
      </c>
      <c r="Q886">
        <v>49</v>
      </c>
      <c r="R886">
        <v>0</v>
      </c>
      <c r="S886">
        <v>0</v>
      </c>
      <c r="T886">
        <v>0</v>
      </c>
      <c r="U886">
        <v>19.600000000000001</v>
      </c>
    </row>
    <row r="887" spans="1:21" x14ac:dyDescent="0.3">
      <c r="A887">
        <v>4653</v>
      </c>
      <c r="B887">
        <v>1</v>
      </c>
      <c r="C887" t="s">
        <v>79</v>
      </c>
      <c r="D887" t="s">
        <v>119</v>
      </c>
      <c r="E887" t="s">
        <v>937</v>
      </c>
      <c r="F887" t="s">
        <v>157</v>
      </c>
      <c r="G887" t="s">
        <v>71</v>
      </c>
      <c r="H887" t="s">
        <v>128</v>
      </c>
      <c r="I887" t="s">
        <v>22</v>
      </c>
      <c r="J887" t="s">
        <v>129</v>
      </c>
      <c r="K887">
        <v>43316.71597222222</v>
      </c>
      <c r="L887">
        <v>43316.759722222225</v>
      </c>
      <c r="M887">
        <v>1.05</v>
      </c>
      <c r="N887">
        <v>0</v>
      </c>
      <c r="O887">
        <v>2</v>
      </c>
      <c r="P887">
        <v>0</v>
      </c>
      <c r="Q887">
        <v>0</v>
      </c>
      <c r="R887">
        <v>0</v>
      </c>
      <c r="S887">
        <v>2.1</v>
      </c>
      <c r="T887">
        <v>0</v>
      </c>
      <c r="U887">
        <v>0</v>
      </c>
    </row>
    <row r="888" spans="1:21" x14ac:dyDescent="0.3">
      <c r="A888">
        <v>4654</v>
      </c>
      <c r="B888">
        <v>1</v>
      </c>
      <c r="C888" t="s">
        <v>79</v>
      </c>
      <c r="D888" t="s">
        <v>117</v>
      </c>
      <c r="E888" t="s">
        <v>938</v>
      </c>
      <c r="F888" t="s">
        <v>130</v>
      </c>
      <c r="G888" t="s">
        <v>72</v>
      </c>
      <c r="H888" t="s">
        <v>128</v>
      </c>
      <c r="I888" t="s">
        <v>22</v>
      </c>
      <c r="J888" t="s">
        <v>129</v>
      </c>
      <c r="K888">
        <v>43316.746793981481</v>
      </c>
      <c r="L888">
        <v>43316.753078703703</v>
      </c>
      <c r="M888">
        <v>0.15000000000000002</v>
      </c>
      <c r="N888">
        <v>0</v>
      </c>
      <c r="O888">
        <v>0</v>
      </c>
      <c r="P888">
        <v>14</v>
      </c>
      <c r="Q888">
        <v>1006</v>
      </c>
      <c r="R888">
        <v>0</v>
      </c>
      <c r="S888">
        <v>0</v>
      </c>
      <c r="T888">
        <v>2.1</v>
      </c>
      <c r="U888">
        <v>150.9</v>
      </c>
    </row>
    <row r="889" spans="1:21" x14ac:dyDescent="0.3">
      <c r="A889">
        <v>4655</v>
      </c>
      <c r="B889">
        <v>1</v>
      </c>
      <c r="C889" t="s">
        <v>79</v>
      </c>
      <c r="D889" t="s">
        <v>108</v>
      </c>
      <c r="E889" t="s">
        <v>901</v>
      </c>
      <c r="F889" t="s">
        <v>130</v>
      </c>
      <c r="G889" t="s">
        <v>72</v>
      </c>
      <c r="H889" t="s">
        <v>128</v>
      </c>
      <c r="I889" t="s">
        <v>22</v>
      </c>
      <c r="J889" t="s">
        <v>129</v>
      </c>
      <c r="K889">
        <v>43316.750625000001</v>
      </c>
      <c r="L889">
        <v>43316.753449074073</v>
      </c>
      <c r="M889">
        <v>7.0000000000000007E-2</v>
      </c>
      <c r="N889">
        <v>6</v>
      </c>
      <c r="O889">
        <v>21800</v>
      </c>
      <c r="P889">
        <v>0</v>
      </c>
      <c r="Q889">
        <v>192</v>
      </c>
      <c r="R889">
        <v>0.4</v>
      </c>
      <c r="S889">
        <v>1460.6</v>
      </c>
      <c r="T889">
        <v>0</v>
      </c>
      <c r="U889">
        <v>12.860000000000001</v>
      </c>
    </row>
    <row r="890" spans="1:21" x14ac:dyDescent="0.3">
      <c r="A890">
        <v>4656</v>
      </c>
      <c r="B890">
        <v>1</v>
      </c>
      <c r="C890" t="s">
        <v>79</v>
      </c>
      <c r="D890" t="s">
        <v>110</v>
      </c>
      <c r="E890" t="s">
        <v>925</v>
      </c>
      <c r="F890" t="s">
        <v>130</v>
      </c>
      <c r="G890" t="s">
        <v>72</v>
      </c>
      <c r="H890" t="s">
        <v>128</v>
      </c>
      <c r="I890" t="s">
        <v>22</v>
      </c>
      <c r="J890" t="s">
        <v>129</v>
      </c>
      <c r="K890">
        <v>43316.712916666664</v>
      </c>
      <c r="L890">
        <v>43316.767523148148</v>
      </c>
      <c r="M890">
        <v>1.32</v>
      </c>
      <c r="N890">
        <v>3</v>
      </c>
      <c r="O890">
        <v>767</v>
      </c>
      <c r="P890">
        <v>28</v>
      </c>
      <c r="Q890">
        <v>2515</v>
      </c>
      <c r="R890">
        <v>3.9499999999999997</v>
      </c>
      <c r="S890">
        <v>1010.14</v>
      </c>
      <c r="T890">
        <v>36.879999999999995</v>
      </c>
      <c r="U890">
        <v>3312.2599999999998</v>
      </c>
    </row>
    <row r="891" spans="1:21" x14ac:dyDescent="0.3">
      <c r="A891">
        <v>4657</v>
      </c>
      <c r="B891">
        <v>1</v>
      </c>
      <c r="C891" t="s">
        <v>79</v>
      </c>
      <c r="D891" t="s">
        <v>109</v>
      </c>
      <c r="E891" t="s">
        <v>939</v>
      </c>
      <c r="F891" t="s">
        <v>130</v>
      </c>
      <c r="G891" t="s">
        <v>72</v>
      </c>
      <c r="H891" t="s">
        <v>128</v>
      </c>
      <c r="I891" t="s">
        <v>22</v>
      </c>
      <c r="J891" t="s">
        <v>129</v>
      </c>
      <c r="K891">
        <v>43316.79277777778</v>
      </c>
      <c r="L891">
        <v>43316.811354166668</v>
      </c>
      <c r="M891">
        <v>0.45</v>
      </c>
      <c r="N891">
        <v>0</v>
      </c>
      <c r="O891">
        <v>0</v>
      </c>
      <c r="P891">
        <v>22</v>
      </c>
      <c r="Q891">
        <v>951</v>
      </c>
      <c r="R891">
        <v>0</v>
      </c>
      <c r="S891">
        <v>0</v>
      </c>
      <c r="T891">
        <v>9.9</v>
      </c>
      <c r="U891">
        <v>427.95</v>
      </c>
    </row>
    <row r="892" spans="1:21" x14ac:dyDescent="0.3">
      <c r="A892">
        <v>4659</v>
      </c>
      <c r="B892">
        <v>1</v>
      </c>
      <c r="C892" t="s">
        <v>78</v>
      </c>
      <c r="D892" t="s">
        <v>96</v>
      </c>
      <c r="E892" t="s">
        <v>940</v>
      </c>
      <c r="F892" t="s">
        <v>134</v>
      </c>
      <c r="G892" t="s">
        <v>72</v>
      </c>
      <c r="H892" t="s">
        <v>128</v>
      </c>
      <c r="I892" t="s">
        <v>22</v>
      </c>
      <c r="J892" t="s">
        <v>129</v>
      </c>
      <c r="K892">
        <v>43316.758020833331</v>
      </c>
      <c r="L892">
        <v>43316.767361111109</v>
      </c>
      <c r="M892">
        <v>0.23</v>
      </c>
      <c r="N892">
        <v>0</v>
      </c>
      <c r="O892">
        <v>0</v>
      </c>
      <c r="P892">
        <v>0</v>
      </c>
      <c r="Q892">
        <v>11</v>
      </c>
      <c r="R892">
        <v>0</v>
      </c>
      <c r="S892">
        <v>0</v>
      </c>
      <c r="T892">
        <v>0</v>
      </c>
      <c r="U892">
        <v>2.56</v>
      </c>
    </row>
    <row r="893" spans="1:21" x14ac:dyDescent="0.3">
      <c r="A893">
        <v>4660</v>
      </c>
      <c r="B893">
        <v>1</v>
      </c>
      <c r="C893" t="s">
        <v>79</v>
      </c>
      <c r="D893" t="s">
        <v>119</v>
      </c>
      <c r="E893" t="s">
        <v>941</v>
      </c>
      <c r="F893" t="s">
        <v>130</v>
      </c>
      <c r="G893" t="s">
        <v>72</v>
      </c>
      <c r="H893" t="s">
        <v>128</v>
      </c>
      <c r="I893" t="s">
        <v>22</v>
      </c>
      <c r="J893" t="s">
        <v>129</v>
      </c>
      <c r="K893">
        <v>43316.764988425923</v>
      </c>
      <c r="L893">
        <v>43316.769444444442</v>
      </c>
      <c r="M893">
        <v>0.12000000000000001</v>
      </c>
      <c r="N893">
        <v>0</v>
      </c>
      <c r="O893">
        <v>273</v>
      </c>
      <c r="P893">
        <v>0</v>
      </c>
      <c r="Q893">
        <v>0</v>
      </c>
      <c r="R893">
        <v>0</v>
      </c>
      <c r="S893">
        <v>31.939999999999998</v>
      </c>
      <c r="T893">
        <v>0</v>
      </c>
      <c r="U893">
        <v>0</v>
      </c>
    </row>
    <row r="894" spans="1:21" x14ac:dyDescent="0.3">
      <c r="A894">
        <v>4661</v>
      </c>
      <c r="B894">
        <v>1</v>
      </c>
      <c r="C894" t="s">
        <v>78</v>
      </c>
      <c r="D894" t="s">
        <v>88</v>
      </c>
      <c r="E894" t="s">
        <v>942</v>
      </c>
      <c r="F894" t="s">
        <v>146</v>
      </c>
      <c r="G894" t="s">
        <v>71</v>
      </c>
      <c r="H894" t="s">
        <v>128</v>
      </c>
      <c r="I894" t="s">
        <v>22</v>
      </c>
      <c r="J894" t="s">
        <v>129</v>
      </c>
      <c r="K894">
        <v>43316.764988425923</v>
      </c>
      <c r="L894">
        <v>43316.777083333334</v>
      </c>
      <c r="M894">
        <v>0.3</v>
      </c>
      <c r="N894">
        <v>0</v>
      </c>
      <c r="O894">
        <v>224</v>
      </c>
      <c r="P894">
        <v>0</v>
      </c>
      <c r="Q894">
        <v>0</v>
      </c>
      <c r="R894">
        <v>0</v>
      </c>
      <c r="S894">
        <v>67.2</v>
      </c>
      <c r="T894">
        <v>0</v>
      </c>
      <c r="U894">
        <v>0</v>
      </c>
    </row>
    <row r="895" spans="1:21" x14ac:dyDescent="0.3">
      <c r="A895">
        <v>4662</v>
      </c>
      <c r="B895">
        <v>1</v>
      </c>
      <c r="C895" t="s">
        <v>79</v>
      </c>
      <c r="D895" t="s">
        <v>115</v>
      </c>
      <c r="E895" t="s">
        <v>857</v>
      </c>
      <c r="F895" t="s">
        <v>130</v>
      </c>
      <c r="G895" t="s">
        <v>72</v>
      </c>
      <c r="H895" t="s">
        <v>128</v>
      </c>
      <c r="I895" t="s">
        <v>22</v>
      </c>
      <c r="J895" t="s">
        <v>129</v>
      </c>
      <c r="K895">
        <v>43316.6643287037</v>
      </c>
      <c r="L895">
        <v>43316.769270833334</v>
      </c>
      <c r="M895">
        <v>2.52</v>
      </c>
      <c r="N895">
        <v>0</v>
      </c>
      <c r="O895">
        <v>0</v>
      </c>
      <c r="P895">
        <v>21</v>
      </c>
      <c r="Q895">
        <v>1099</v>
      </c>
      <c r="R895">
        <v>0</v>
      </c>
      <c r="S895">
        <v>0</v>
      </c>
      <c r="T895">
        <v>52.86</v>
      </c>
      <c r="U895">
        <v>2766.18</v>
      </c>
    </row>
    <row r="896" spans="1:21" x14ac:dyDescent="0.3">
      <c r="A896">
        <v>4663</v>
      </c>
      <c r="B896">
        <v>1</v>
      </c>
      <c r="C896" t="s">
        <v>78</v>
      </c>
      <c r="D896" t="s">
        <v>105</v>
      </c>
      <c r="E896" t="s">
        <v>943</v>
      </c>
      <c r="F896" t="s">
        <v>153</v>
      </c>
      <c r="G896" t="s">
        <v>71</v>
      </c>
      <c r="H896" t="s">
        <v>128</v>
      </c>
      <c r="I896" t="s">
        <v>22</v>
      </c>
      <c r="J896" t="s">
        <v>129</v>
      </c>
      <c r="K896">
        <v>43316.646979166668</v>
      </c>
      <c r="L896">
        <v>43316.768750000003</v>
      </c>
      <c r="M896">
        <v>2.9299999999999997</v>
      </c>
      <c r="N896">
        <v>0</v>
      </c>
      <c r="O896">
        <v>128</v>
      </c>
      <c r="P896">
        <v>0</v>
      </c>
      <c r="Q896">
        <v>0</v>
      </c>
      <c r="R896">
        <v>0</v>
      </c>
      <c r="S896">
        <v>375.41999999999996</v>
      </c>
      <c r="T896">
        <v>0</v>
      </c>
      <c r="U896">
        <v>0</v>
      </c>
    </row>
    <row r="897" spans="1:21" x14ac:dyDescent="0.3">
      <c r="A897">
        <v>4664</v>
      </c>
      <c r="B897">
        <v>1</v>
      </c>
      <c r="C897" t="s">
        <v>78</v>
      </c>
      <c r="D897" t="s">
        <v>91</v>
      </c>
      <c r="E897" t="s">
        <v>944</v>
      </c>
      <c r="F897" t="s">
        <v>130</v>
      </c>
      <c r="G897" t="s">
        <v>72</v>
      </c>
      <c r="H897" t="s">
        <v>128</v>
      </c>
      <c r="I897" t="s">
        <v>22</v>
      </c>
      <c r="J897" t="s">
        <v>129</v>
      </c>
      <c r="K897">
        <v>43316.726064814815</v>
      </c>
      <c r="L897">
        <v>43316.765277777777</v>
      </c>
      <c r="M897">
        <v>0.95000000000000007</v>
      </c>
      <c r="N897">
        <v>0</v>
      </c>
      <c r="O897">
        <v>0</v>
      </c>
      <c r="P897">
        <v>2</v>
      </c>
      <c r="Q897">
        <v>783</v>
      </c>
      <c r="R897">
        <v>0</v>
      </c>
      <c r="S897">
        <v>0</v>
      </c>
      <c r="T897">
        <v>1.9</v>
      </c>
      <c r="U897">
        <v>743.84999999999991</v>
      </c>
    </row>
    <row r="898" spans="1:21" x14ac:dyDescent="0.3">
      <c r="A898">
        <v>4665</v>
      </c>
      <c r="B898">
        <v>1</v>
      </c>
      <c r="C898" t="s">
        <v>78</v>
      </c>
      <c r="D898" t="s">
        <v>91</v>
      </c>
      <c r="E898" t="s">
        <v>945</v>
      </c>
      <c r="F898" t="s">
        <v>130</v>
      </c>
      <c r="G898" t="s">
        <v>72</v>
      </c>
      <c r="H898" t="s">
        <v>128</v>
      </c>
      <c r="I898" t="s">
        <v>22</v>
      </c>
      <c r="J898" t="s">
        <v>129</v>
      </c>
      <c r="K898">
        <v>43316.784722222219</v>
      </c>
      <c r="L898">
        <v>43316.806944444441</v>
      </c>
      <c r="M898">
        <v>0.53</v>
      </c>
      <c r="N898">
        <v>1</v>
      </c>
      <c r="O898">
        <v>609</v>
      </c>
      <c r="P898">
        <v>14</v>
      </c>
      <c r="Q898">
        <v>1350</v>
      </c>
      <c r="R898">
        <v>0.53</v>
      </c>
      <c r="S898">
        <v>324.60000000000002</v>
      </c>
      <c r="T898">
        <v>7.46</v>
      </c>
      <c r="U898">
        <v>719.55</v>
      </c>
    </row>
    <row r="899" spans="1:21" x14ac:dyDescent="0.3">
      <c r="A899">
        <v>4668</v>
      </c>
      <c r="B899">
        <v>1</v>
      </c>
      <c r="C899" t="s">
        <v>78</v>
      </c>
      <c r="D899" t="s">
        <v>98</v>
      </c>
      <c r="E899" t="s">
        <v>946</v>
      </c>
      <c r="F899" t="s">
        <v>130</v>
      </c>
      <c r="G899" t="s">
        <v>72</v>
      </c>
      <c r="H899" t="s">
        <v>128</v>
      </c>
      <c r="I899" t="s">
        <v>22</v>
      </c>
      <c r="J899" t="s">
        <v>129</v>
      </c>
      <c r="K899">
        <v>43316.782337962963</v>
      </c>
      <c r="L899">
        <v>43316.801770833335</v>
      </c>
      <c r="M899">
        <v>0.47000000000000003</v>
      </c>
      <c r="N899">
        <v>3</v>
      </c>
      <c r="O899">
        <v>7158</v>
      </c>
      <c r="P899">
        <v>0</v>
      </c>
      <c r="Q899">
        <v>848</v>
      </c>
      <c r="R899">
        <v>1.4</v>
      </c>
      <c r="S899">
        <v>3342.79</v>
      </c>
      <c r="T899">
        <v>0</v>
      </c>
      <c r="U899">
        <v>396.02</v>
      </c>
    </row>
    <row r="900" spans="1:21" x14ac:dyDescent="0.3">
      <c r="A900">
        <v>4674</v>
      </c>
      <c r="B900">
        <v>1</v>
      </c>
      <c r="C900" t="s">
        <v>79</v>
      </c>
      <c r="D900" t="s">
        <v>123</v>
      </c>
      <c r="E900" t="s">
        <v>947</v>
      </c>
      <c r="F900" t="s">
        <v>134</v>
      </c>
      <c r="G900" t="s">
        <v>72</v>
      </c>
      <c r="H900" t="s">
        <v>128</v>
      </c>
      <c r="I900" t="s">
        <v>22</v>
      </c>
      <c r="J900" t="s">
        <v>129</v>
      </c>
      <c r="K900">
        <v>43316.719861111109</v>
      </c>
      <c r="L900">
        <v>43316.765972222223</v>
      </c>
      <c r="M900">
        <v>1.1200000000000001</v>
      </c>
      <c r="N900">
        <v>0</v>
      </c>
      <c r="O900">
        <v>0</v>
      </c>
      <c r="P900">
        <v>0</v>
      </c>
      <c r="Q900">
        <v>16</v>
      </c>
      <c r="R900">
        <v>0</v>
      </c>
      <c r="S900">
        <v>0</v>
      </c>
      <c r="T900">
        <v>0</v>
      </c>
      <c r="U900">
        <v>17.87</v>
      </c>
    </row>
    <row r="901" spans="1:21" x14ac:dyDescent="0.3">
      <c r="A901">
        <v>4676</v>
      </c>
      <c r="B901">
        <v>1</v>
      </c>
      <c r="C901" t="s">
        <v>79</v>
      </c>
      <c r="D901" t="s">
        <v>121</v>
      </c>
      <c r="E901" t="s">
        <v>948</v>
      </c>
      <c r="F901" t="s">
        <v>149</v>
      </c>
      <c r="G901" t="s">
        <v>71</v>
      </c>
      <c r="H901" t="s">
        <v>128</v>
      </c>
      <c r="I901" t="s">
        <v>22</v>
      </c>
      <c r="J901" t="s">
        <v>129</v>
      </c>
      <c r="K901">
        <v>43316.674745370372</v>
      </c>
      <c r="L901">
        <v>43316.763888888891</v>
      </c>
      <c r="M901">
        <v>2.15</v>
      </c>
      <c r="N901">
        <v>0</v>
      </c>
      <c r="O901">
        <v>49</v>
      </c>
      <c r="P901">
        <v>0</v>
      </c>
      <c r="Q901">
        <v>0</v>
      </c>
      <c r="R901">
        <v>0</v>
      </c>
      <c r="S901">
        <v>105.35</v>
      </c>
      <c r="T901">
        <v>0</v>
      </c>
      <c r="U901">
        <v>0</v>
      </c>
    </row>
    <row r="902" spans="1:21" x14ac:dyDescent="0.3">
      <c r="A902">
        <v>4677</v>
      </c>
      <c r="B902">
        <v>1</v>
      </c>
      <c r="C902" t="s">
        <v>79</v>
      </c>
      <c r="D902" t="s">
        <v>115</v>
      </c>
      <c r="E902" t="s">
        <v>275</v>
      </c>
      <c r="F902" t="s">
        <v>130</v>
      </c>
      <c r="G902" t="s">
        <v>72</v>
      </c>
      <c r="H902" t="s">
        <v>132</v>
      </c>
      <c r="I902" t="s">
        <v>22</v>
      </c>
      <c r="J902" t="s">
        <v>129</v>
      </c>
      <c r="K902">
        <v>43316.76703703704</v>
      </c>
      <c r="L902">
        <v>43316.769421296296</v>
      </c>
      <c r="M902">
        <v>0.05</v>
      </c>
      <c r="N902">
        <v>0</v>
      </c>
      <c r="O902">
        <v>0</v>
      </c>
      <c r="P902">
        <v>46</v>
      </c>
      <c r="Q902">
        <v>3111</v>
      </c>
      <c r="R902">
        <v>0</v>
      </c>
      <c r="S902">
        <v>0</v>
      </c>
      <c r="T902">
        <v>2.2999999999999998</v>
      </c>
      <c r="U902">
        <v>155.55000000000001</v>
      </c>
    </row>
    <row r="903" spans="1:21" x14ac:dyDescent="0.3">
      <c r="A903">
        <v>4679</v>
      </c>
      <c r="B903">
        <v>1</v>
      </c>
      <c r="C903" t="s">
        <v>79</v>
      </c>
      <c r="D903" t="s">
        <v>114</v>
      </c>
      <c r="E903" t="s">
        <v>949</v>
      </c>
      <c r="F903" t="s">
        <v>148</v>
      </c>
      <c r="G903" t="s">
        <v>71</v>
      </c>
      <c r="H903" t="s">
        <v>128</v>
      </c>
      <c r="I903" t="s">
        <v>22</v>
      </c>
      <c r="J903" t="s">
        <v>129</v>
      </c>
      <c r="K903">
        <v>43316.615671296298</v>
      </c>
      <c r="L903">
        <v>43316.795138888891</v>
      </c>
      <c r="M903">
        <v>4.3199999999999994</v>
      </c>
      <c r="N903">
        <v>0</v>
      </c>
      <c r="O903">
        <v>0</v>
      </c>
      <c r="P903">
        <v>0</v>
      </c>
      <c r="Q903">
        <v>9</v>
      </c>
      <c r="R903">
        <v>0</v>
      </c>
      <c r="S903">
        <v>0</v>
      </c>
      <c r="T903">
        <v>0</v>
      </c>
      <c r="U903">
        <v>38.849999999999994</v>
      </c>
    </row>
    <row r="904" spans="1:21" x14ac:dyDescent="0.3">
      <c r="A904">
        <v>4680</v>
      </c>
      <c r="B904">
        <v>1</v>
      </c>
      <c r="C904" t="s">
        <v>79</v>
      </c>
      <c r="D904" t="s">
        <v>111</v>
      </c>
      <c r="E904" t="s">
        <v>540</v>
      </c>
      <c r="F904" t="s">
        <v>130</v>
      </c>
      <c r="G904" t="s">
        <v>72</v>
      </c>
      <c r="H904" t="s">
        <v>128</v>
      </c>
      <c r="I904" t="s">
        <v>22</v>
      </c>
      <c r="J904" t="s">
        <v>129</v>
      </c>
      <c r="K904">
        <v>43316.667361111111</v>
      </c>
      <c r="L904">
        <v>43316.75</v>
      </c>
      <c r="M904">
        <v>1.98</v>
      </c>
      <c r="N904">
        <v>0</v>
      </c>
      <c r="O904">
        <v>0</v>
      </c>
      <c r="P904">
        <v>5</v>
      </c>
      <c r="Q904">
        <v>947</v>
      </c>
      <c r="R904">
        <v>0</v>
      </c>
      <c r="S904">
        <v>0</v>
      </c>
      <c r="T904">
        <v>9.92</v>
      </c>
      <c r="U904">
        <v>1877.9</v>
      </c>
    </row>
    <row r="905" spans="1:21" x14ac:dyDescent="0.3">
      <c r="A905">
        <v>4682</v>
      </c>
      <c r="B905">
        <v>1</v>
      </c>
      <c r="C905" t="s">
        <v>79</v>
      </c>
      <c r="D905" t="s">
        <v>113</v>
      </c>
      <c r="E905" t="s">
        <v>471</v>
      </c>
      <c r="F905" t="s">
        <v>130</v>
      </c>
      <c r="G905" t="s">
        <v>72</v>
      </c>
      <c r="H905" t="s">
        <v>128</v>
      </c>
      <c r="I905" t="s">
        <v>22</v>
      </c>
      <c r="J905" t="s">
        <v>129</v>
      </c>
      <c r="K905">
        <v>43316.773101851853</v>
      </c>
      <c r="L905">
        <v>43316.809918981482</v>
      </c>
      <c r="M905">
        <v>0.88</v>
      </c>
      <c r="N905">
        <v>0</v>
      </c>
      <c r="O905">
        <v>0</v>
      </c>
      <c r="P905">
        <v>71</v>
      </c>
      <c r="Q905">
        <v>2728</v>
      </c>
      <c r="R905">
        <v>0</v>
      </c>
      <c r="S905">
        <v>0</v>
      </c>
      <c r="T905">
        <v>62.690000000000005</v>
      </c>
      <c r="U905">
        <v>2408.8200000000002</v>
      </c>
    </row>
    <row r="906" spans="1:21" x14ac:dyDescent="0.3">
      <c r="A906">
        <v>4683</v>
      </c>
      <c r="B906">
        <v>1</v>
      </c>
      <c r="C906" t="s">
        <v>79</v>
      </c>
      <c r="D906" t="s">
        <v>111</v>
      </c>
      <c r="E906" t="s">
        <v>950</v>
      </c>
      <c r="F906" t="s">
        <v>134</v>
      </c>
      <c r="G906" t="s">
        <v>72</v>
      </c>
      <c r="H906" t="s">
        <v>128</v>
      </c>
      <c r="I906" t="s">
        <v>22</v>
      </c>
      <c r="J906" t="s">
        <v>129</v>
      </c>
      <c r="K906">
        <v>43316.65347222222</v>
      </c>
      <c r="L906">
        <v>43316.876388888886</v>
      </c>
      <c r="M906">
        <v>5.35</v>
      </c>
      <c r="N906">
        <v>0</v>
      </c>
      <c r="O906">
        <v>0</v>
      </c>
      <c r="P906">
        <v>2</v>
      </c>
      <c r="Q906">
        <v>94</v>
      </c>
      <c r="R906">
        <v>0</v>
      </c>
      <c r="S906">
        <v>0</v>
      </c>
      <c r="T906">
        <v>10.7</v>
      </c>
      <c r="U906">
        <v>502.9</v>
      </c>
    </row>
    <row r="907" spans="1:21" x14ac:dyDescent="0.3">
      <c r="A907">
        <v>4684</v>
      </c>
      <c r="B907">
        <v>1</v>
      </c>
      <c r="C907" t="s">
        <v>78</v>
      </c>
      <c r="D907" t="s">
        <v>82</v>
      </c>
      <c r="E907" t="s">
        <v>951</v>
      </c>
      <c r="F907" t="s">
        <v>149</v>
      </c>
      <c r="G907" t="s">
        <v>71</v>
      </c>
      <c r="H907" t="s">
        <v>128</v>
      </c>
      <c r="I907" t="s">
        <v>22</v>
      </c>
      <c r="J907" t="s">
        <v>129</v>
      </c>
      <c r="K907">
        <v>43316.75105324074</v>
      </c>
      <c r="L907">
        <v>43316.777083333334</v>
      </c>
      <c r="M907">
        <v>0.63</v>
      </c>
      <c r="N907">
        <v>0</v>
      </c>
      <c r="O907">
        <v>402</v>
      </c>
      <c r="P907">
        <v>0</v>
      </c>
      <c r="Q907">
        <v>0</v>
      </c>
      <c r="R907">
        <v>0</v>
      </c>
      <c r="S907">
        <v>254.47</v>
      </c>
      <c r="T907">
        <v>0</v>
      </c>
      <c r="U907">
        <v>0</v>
      </c>
    </row>
    <row r="908" spans="1:21" x14ac:dyDescent="0.3">
      <c r="A908">
        <v>4685</v>
      </c>
      <c r="B908">
        <v>1</v>
      </c>
      <c r="C908" t="s">
        <v>79</v>
      </c>
      <c r="D908" t="s">
        <v>108</v>
      </c>
      <c r="E908" t="s">
        <v>952</v>
      </c>
      <c r="F908" t="s">
        <v>142</v>
      </c>
      <c r="G908" t="s">
        <v>71</v>
      </c>
      <c r="H908" t="s">
        <v>128</v>
      </c>
      <c r="I908" t="s">
        <v>22</v>
      </c>
      <c r="J908" t="s">
        <v>129</v>
      </c>
      <c r="K908">
        <v>43316.702476851853</v>
      </c>
      <c r="L908">
        <v>43316.788194444445</v>
      </c>
      <c r="M908">
        <v>2.0699999999999998</v>
      </c>
      <c r="N908">
        <v>0</v>
      </c>
      <c r="O908">
        <v>0</v>
      </c>
      <c r="P908">
        <v>0</v>
      </c>
      <c r="Q908">
        <v>82</v>
      </c>
      <c r="R908">
        <v>0</v>
      </c>
      <c r="S908">
        <v>0</v>
      </c>
      <c r="T908">
        <v>0</v>
      </c>
      <c r="U908">
        <v>169.49</v>
      </c>
    </row>
    <row r="909" spans="1:21" x14ac:dyDescent="0.3">
      <c r="A909">
        <v>4692</v>
      </c>
      <c r="B909">
        <v>1</v>
      </c>
      <c r="C909" t="s">
        <v>79</v>
      </c>
      <c r="D909" t="s">
        <v>108</v>
      </c>
      <c r="E909" t="s">
        <v>953</v>
      </c>
      <c r="F909" t="s">
        <v>134</v>
      </c>
      <c r="G909" t="s">
        <v>72</v>
      </c>
      <c r="H909" t="s">
        <v>128</v>
      </c>
      <c r="I909" t="s">
        <v>22</v>
      </c>
      <c r="J909" t="s">
        <v>129</v>
      </c>
      <c r="K909">
        <v>43316.692094907405</v>
      </c>
      <c r="L909">
        <v>43316.790277777778</v>
      </c>
      <c r="M909">
        <v>2.3699999999999997</v>
      </c>
      <c r="N909">
        <v>0</v>
      </c>
      <c r="O909">
        <v>0</v>
      </c>
      <c r="P909">
        <v>0</v>
      </c>
      <c r="Q909">
        <v>69</v>
      </c>
      <c r="R909">
        <v>0</v>
      </c>
      <c r="S909">
        <v>0</v>
      </c>
      <c r="T909">
        <v>0</v>
      </c>
      <c r="U909">
        <v>163.32000000000002</v>
      </c>
    </row>
    <row r="910" spans="1:21" x14ac:dyDescent="0.3">
      <c r="A910">
        <v>4696</v>
      </c>
      <c r="B910">
        <v>1</v>
      </c>
      <c r="C910" t="s">
        <v>79</v>
      </c>
      <c r="D910" t="s">
        <v>114</v>
      </c>
      <c r="E910" t="s">
        <v>548</v>
      </c>
      <c r="F910" t="s">
        <v>148</v>
      </c>
      <c r="G910" t="s">
        <v>71</v>
      </c>
      <c r="H910" t="s">
        <v>128</v>
      </c>
      <c r="I910" t="s">
        <v>22</v>
      </c>
      <c r="J910" t="s">
        <v>129</v>
      </c>
      <c r="K910">
        <v>43316.775370370371</v>
      </c>
      <c r="L910">
        <v>43316.790972222225</v>
      </c>
      <c r="M910">
        <v>0.38</v>
      </c>
      <c r="N910">
        <v>0</v>
      </c>
      <c r="O910">
        <v>0</v>
      </c>
      <c r="P910">
        <v>0</v>
      </c>
      <c r="Q910">
        <v>11</v>
      </c>
      <c r="R910">
        <v>0</v>
      </c>
      <c r="S910">
        <v>0</v>
      </c>
      <c r="T910">
        <v>0</v>
      </c>
      <c r="U910">
        <v>4.21</v>
      </c>
    </row>
    <row r="911" spans="1:21" x14ac:dyDescent="0.3">
      <c r="A911">
        <v>4697</v>
      </c>
      <c r="B911">
        <v>1</v>
      </c>
      <c r="C911" t="s">
        <v>79</v>
      </c>
      <c r="D911" t="s">
        <v>124</v>
      </c>
      <c r="E911" t="s">
        <v>954</v>
      </c>
      <c r="F911" t="s">
        <v>134</v>
      </c>
      <c r="G911" t="s">
        <v>72</v>
      </c>
      <c r="H911" t="s">
        <v>128</v>
      </c>
      <c r="I911" t="s">
        <v>22</v>
      </c>
      <c r="J911" t="s">
        <v>129</v>
      </c>
      <c r="K911">
        <v>43316.723310185182</v>
      </c>
      <c r="L911">
        <v>43316.807951388888</v>
      </c>
      <c r="M911">
        <v>2.0299999999999998</v>
      </c>
      <c r="N911">
        <v>0</v>
      </c>
      <c r="O911">
        <v>0</v>
      </c>
      <c r="P911">
        <v>0</v>
      </c>
      <c r="Q911">
        <v>84</v>
      </c>
      <c r="R911">
        <v>0</v>
      </c>
      <c r="S911">
        <v>0</v>
      </c>
      <c r="T911">
        <v>0</v>
      </c>
      <c r="U911">
        <v>170.76999999999998</v>
      </c>
    </row>
    <row r="912" spans="1:21" x14ac:dyDescent="0.3">
      <c r="A912">
        <v>4700</v>
      </c>
      <c r="B912">
        <v>1</v>
      </c>
      <c r="C912" t="s">
        <v>78</v>
      </c>
      <c r="D912" t="s">
        <v>103</v>
      </c>
      <c r="E912" t="s">
        <v>955</v>
      </c>
      <c r="F912" t="s">
        <v>149</v>
      </c>
      <c r="G912" t="s">
        <v>71</v>
      </c>
      <c r="H912" t="s">
        <v>128</v>
      </c>
      <c r="I912" t="s">
        <v>22</v>
      </c>
      <c r="J912" t="s">
        <v>129</v>
      </c>
      <c r="K912">
        <v>43316.754606481481</v>
      </c>
      <c r="L912">
        <v>43316.796527777777</v>
      </c>
      <c r="M912">
        <v>1.02</v>
      </c>
      <c r="N912">
        <v>0</v>
      </c>
      <c r="O912">
        <v>0</v>
      </c>
      <c r="P912">
        <v>0</v>
      </c>
      <c r="Q912">
        <v>3</v>
      </c>
      <c r="R912">
        <v>0</v>
      </c>
      <c r="S912">
        <v>0</v>
      </c>
      <c r="T912">
        <v>0</v>
      </c>
      <c r="U912">
        <v>3.05</v>
      </c>
    </row>
    <row r="913" spans="1:21" x14ac:dyDescent="0.3">
      <c r="A913">
        <v>4701</v>
      </c>
      <c r="B913">
        <v>1</v>
      </c>
      <c r="C913" t="s">
        <v>79</v>
      </c>
      <c r="D913" t="s">
        <v>116</v>
      </c>
      <c r="E913" t="s">
        <v>956</v>
      </c>
      <c r="F913" t="s">
        <v>134</v>
      </c>
      <c r="G913" t="s">
        <v>72</v>
      </c>
      <c r="H913" t="s">
        <v>128</v>
      </c>
      <c r="I913" t="s">
        <v>22</v>
      </c>
      <c r="J913" t="s">
        <v>129</v>
      </c>
      <c r="K913">
        <v>43316.709456018521</v>
      </c>
      <c r="L913">
        <v>43316.797222222223</v>
      </c>
      <c r="M913">
        <v>2.12</v>
      </c>
      <c r="N913">
        <v>0</v>
      </c>
      <c r="O913">
        <v>15</v>
      </c>
      <c r="P913">
        <v>0</v>
      </c>
      <c r="Q913">
        <v>0</v>
      </c>
      <c r="R913">
        <v>0</v>
      </c>
      <c r="S913">
        <v>31.759999999999998</v>
      </c>
      <c r="T913">
        <v>0</v>
      </c>
      <c r="U913">
        <v>0</v>
      </c>
    </row>
    <row r="914" spans="1:21" x14ac:dyDescent="0.3">
      <c r="A914">
        <v>4702</v>
      </c>
      <c r="B914">
        <v>1</v>
      </c>
      <c r="C914" t="s">
        <v>78</v>
      </c>
      <c r="D914" t="s">
        <v>81</v>
      </c>
      <c r="E914" t="s">
        <v>957</v>
      </c>
      <c r="F914" t="s">
        <v>149</v>
      </c>
      <c r="G914" t="s">
        <v>71</v>
      </c>
      <c r="H914" t="s">
        <v>128</v>
      </c>
      <c r="I914" t="s">
        <v>22</v>
      </c>
      <c r="J914" t="s">
        <v>129</v>
      </c>
      <c r="K914">
        <v>43316.712881944448</v>
      </c>
      <c r="L914">
        <v>43316.803472222222</v>
      </c>
      <c r="M914">
        <v>2.1800000000000002</v>
      </c>
      <c r="N914">
        <v>0</v>
      </c>
      <c r="O914">
        <v>8</v>
      </c>
      <c r="P914">
        <v>0</v>
      </c>
      <c r="Q914">
        <v>24</v>
      </c>
      <c r="R914">
        <v>0</v>
      </c>
      <c r="S914">
        <v>17.459999999999997</v>
      </c>
      <c r="T914">
        <v>0</v>
      </c>
      <c r="U914">
        <v>52.39</v>
      </c>
    </row>
    <row r="915" spans="1:21" x14ac:dyDescent="0.3">
      <c r="A915">
        <v>4703</v>
      </c>
      <c r="B915">
        <v>1</v>
      </c>
      <c r="C915" t="s">
        <v>78</v>
      </c>
      <c r="D915" t="s">
        <v>104</v>
      </c>
      <c r="E915" t="s">
        <v>958</v>
      </c>
      <c r="F915" t="s">
        <v>134</v>
      </c>
      <c r="G915" t="s">
        <v>72</v>
      </c>
      <c r="H915" t="s">
        <v>128</v>
      </c>
      <c r="I915" t="s">
        <v>22</v>
      </c>
      <c r="J915" t="s">
        <v>129</v>
      </c>
      <c r="K915">
        <v>43316.751064814816</v>
      </c>
      <c r="L915">
        <v>43316.772222222222</v>
      </c>
      <c r="M915">
        <v>0.52</v>
      </c>
      <c r="N915">
        <v>0</v>
      </c>
      <c r="O915">
        <v>56</v>
      </c>
      <c r="P915">
        <v>0</v>
      </c>
      <c r="Q915">
        <v>0</v>
      </c>
      <c r="R915">
        <v>0</v>
      </c>
      <c r="S915">
        <v>28.95</v>
      </c>
      <c r="T915">
        <v>0</v>
      </c>
      <c r="U915">
        <v>0</v>
      </c>
    </row>
    <row r="916" spans="1:21" x14ac:dyDescent="0.3">
      <c r="A916">
        <v>4704</v>
      </c>
      <c r="B916">
        <v>1</v>
      </c>
      <c r="C916" t="s">
        <v>79</v>
      </c>
      <c r="D916" t="s">
        <v>116</v>
      </c>
      <c r="E916" t="s">
        <v>959</v>
      </c>
      <c r="F916" t="s">
        <v>130</v>
      </c>
      <c r="G916" t="s">
        <v>72</v>
      </c>
      <c r="H916" t="s">
        <v>128</v>
      </c>
      <c r="I916" t="s">
        <v>22</v>
      </c>
      <c r="J916" t="s">
        <v>129</v>
      </c>
      <c r="K916">
        <v>43316.799699074072</v>
      </c>
      <c r="L916">
        <v>43316.803576388891</v>
      </c>
      <c r="M916">
        <v>0.1</v>
      </c>
      <c r="N916">
        <v>0</v>
      </c>
      <c r="O916">
        <v>654</v>
      </c>
      <c r="P916">
        <v>0</v>
      </c>
      <c r="Q916">
        <v>28</v>
      </c>
      <c r="R916">
        <v>0</v>
      </c>
      <c r="S916">
        <v>65.400000000000006</v>
      </c>
      <c r="T916">
        <v>0</v>
      </c>
      <c r="U916">
        <v>2.8</v>
      </c>
    </row>
    <row r="917" spans="1:21" x14ac:dyDescent="0.3">
      <c r="A917">
        <v>4705</v>
      </c>
      <c r="B917">
        <v>1</v>
      </c>
      <c r="C917" t="s">
        <v>78</v>
      </c>
      <c r="D917" t="s">
        <v>86</v>
      </c>
      <c r="E917" t="s">
        <v>960</v>
      </c>
      <c r="F917" t="s">
        <v>149</v>
      </c>
      <c r="G917" t="s">
        <v>71</v>
      </c>
      <c r="H917" t="s">
        <v>128</v>
      </c>
      <c r="I917" t="s">
        <v>22</v>
      </c>
      <c r="J917" t="s">
        <v>129</v>
      </c>
      <c r="K917">
        <v>43316.754537037035</v>
      </c>
      <c r="L917">
        <v>43316.833333333336</v>
      </c>
      <c r="M917">
        <v>1.9</v>
      </c>
      <c r="N917">
        <v>0</v>
      </c>
      <c r="O917">
        <v>0</v>
      </c>
      <c r="P917">
        <v>0</v>
      </c>
      <c r="Q917">
        <v>159</v>
      </c>
      <c r="R917">
        <v>0</v>
      </c>
      <c r="S917">
        <v>0</v>
      </c>
      <c r="T917">
        <v>0</v>
      </c>
      <c r="U917">
        <v>302.10000000000002</v>
      </c>
    </row>
    <row r="918" spans="1:21" x14ac:dyDescent="0.3">
      <c r="A918">
        <v>4706</v>
      </c>
      <c r="B918">
        <v>1</v>
      </c>
      <c r="C918" t="s">
        <v>79</v>
      </c>
      <c r="D918" t="s">
        <v>111</v>
      </c>
      <c r="E918" t="s">
        <v>961</v>
      </c>
      <c r="F918" t="s">
        <v>134</v>
      </c>
      <c r="G918" t="s">
        <v>72</v>
      </c>
      <c r="H918" t="s">
        <v>128</v>
      </c>
      <c r="I918" t="s">
        <v>22</v>
      </c>
      <c r="J918" t="s">
        <v>129</v>
      </c>
      <c r="K918">
        <v>43316.671215277776</v>
      </c>
      <c r="L918">
        <v>43316.84375</v>
      </c>
      <c r="M918">
        <v>4.1499999999999995</v>
      </c>
      <c r="N918">
        <v>0</v>
      </c>
      <c r="O918">
        <v>0</v>
      </c>
      <c r="P918">
        <v>0</v>
      </c>
      <c r="Q918">
        <v>65</v>
      </c>
      <c r="R918">
        <v>0</v>
      </c>
      <c r="S918">
        <v>0</v>
      </c>
      <c r="T918">
        <v>0</v>
      </c>
      <c r="U918">
        <v>269.75</v>
      </c>
    </row>
    <row r="919" spans="1:21" x14ac:dyDescent="0.3">
      <c r="A919">
        <v>4707</v>
      </c>
      <c r="B919">
        <v>1</v>
      </c>
      <c r="C919" t="s">
        <v>78</v>
      </c>
      <c r="D919" t="s">
        <v>100</v>
      </c>
      <c r="E919" t="s">
        <v>962</v>
      </c>
      <c r="F919" t="s">
        <v>134</v>
      </c>
      <c r="G919" t="s">
        <v>72</v>
      </c>
      <c r="H919" t="s">
        <v>128</v>
      </c>
      <c r="I919" t="s">
        <v>22</v>
      </c>
      <c r="J919" t="s">
        <v>129</v>
      </c>
      <c r="K919">
        <v>43316.698981481481</v>
      </c>
      <c r="L919">
        <v>43316.806944444441</v>
      </c>
      <c r="M919">
        <v>2.6</v>
      </c>
      <c r="N919">
        <v>0</v>
      </c>
      <c r="O919">
        <v>0</v>
      </c>
      <c r="P919">
        <v>0</v>
      </c>
      <c r="Q919">
        <v>131</v>
      </c>
      <c r="R919">
        <v>0</v>
      </c>
      <c r="S919">
        <v>0</v>
      </c>
      <c r="T919">
        <v>0</v>
      </c>
      <c r="U919">
        <v>340.6</v>
      </c>
    </row>
    <row r="920" spans="1:21" x14ac:dyDescent="0.3">
      <c r="A920">
        <v>4708</v>
      </c>
      <c r="B920">
        <v>1</v>
      </c>
      <c r="C920" t="s">
        <v>79</v>
      </c>
      <c r="D920" t="s">
        <v>114</v>
      </c>
      <c r="E920" t="s">
        <v>963</v>
      </c>
      <c r="F920" t="s">
        <v>130</v>
      </c>
      <c r="G920" t="s">
        <v>72</v>
      </c>
      <c r="H920" t="s">
        <v>128</v>
      </c>
      <c r="I920" t="s">
        <v>22</v>
      </c>
      <c r="J920" t="s">
        <v>129</v>
      </c>
      <c r="K920">
        <v>43316.804861111108</v>
      </c>
      <c r="L920">
        <v>43316.862500000003</v>
      </c>
      <c r="M920">
        <v>1.3800000000000001</v>
      </c>
      <c r="N920">
        <v>0</v>
      </c>
      <c r="O920">
        <v>0</v>
      </c>
      <c r="P920">
        <v>2</v>
      </c>
      <c r="Q920">
        <v>718</v>
      </c>
      <c r="R920">
        <v>0</v>
      </c>
      <c r="S920">
        <v>0</v>
      </c>
      <c r="T920">
        <v>2.77</v>
      </c>
      <c r="U920">
        <v>992.99</v>
      </c>
    </row>
    <row r="921" spans="1:21" x14ac:dyDescent="0.3">
      <c r="A921">
        <v>4709</v>
      </c>
      <c r="B921">
        <v>1</v>
      </c>
      <c r="C921" t="s">
        <v>78</v>
      </c>
      <c r="D921" t="s">
        <v>82</v>
      </c>
      <c r="E921" t="s">
        <v>964</v>
      </c>
      <c r="F921" t="s">
        <v>142</v>
      </c>
      <c r="G921" t="s">
        <v>71</v>
      </c>
      <c r="H921" t="s">
        <v>128</v>
      </c>
      <c r="I921" t="s">
        <v>22</v>
      </c>
      <c r="J921" t="s">
        <v>129</v>
      </c>
      <c r="K921">
        <v>43316.768449074072</v>
      </c>
      <c r="L921">
        <v>43316.80972222222</v>
      </c>
      <c r="M921">
        <v>1</v>
      </c>
      <c r="N921">
        <v>0</v>
      </c>
      <c r="O921">
        <v>63</v>
      </c>
      <c r="P921">
        <v>0</v>
      </c>
      <c r="Q921">
        <v>104</v>
      </c>
      <c r="R921">
        <v>0</v>
      </c>
      <c r="S921">
        <v>63</v>
      </c>
      <c r="T921">
        <v>0</v>
      </c>
      <c r="U921">
        <v>104</v>
      </c>
    </row>
    <row r="922" spans="1:21" x14ac:dyDescent="0.3">
      <c r="A922">
        <v>4710</v>
      </c>
      <c r="B922">
        <v>1</v>
      </c>
      <c r="C922" t="s">
        <v>79</v>
      </c>
      <c r="D922" t="s">
        <v>113</v>
      </c>
      <c r="E922" t="s">
        <v>471</v>
      </c>
      <c r="F922" t="s">
        <v>130</v>
      </c>
      <c r="G922" t="s">
        <v>72</v>
      </c>
      <c r="H922" t="s">
        <v>128</v>
      </c>
      <c r="I922" t="s">
        <v>22</v>
      </c>
      <c r="J922" t="s">
        <v>129</v>
      </c>
      <c r="K922">
        <v>43316.754583333335</v>
      </c>
      <c r="L922">
        <v>43316.815509259257</v>
      </c>
      <c r="M922">
        <v>1.47</v>
      </c>
      <c r="N922">
        <v>0</v>
      </c>
      <c r="O922">
        <v>0</v>
      </c>
      <c r="P922">
        <v>71</v>
      </c>
      <c r="Q922">
        <v>2728</v>
      </c>
      <c r="R922">
        <v>0</v>
      </c>
      <c r="S922">
        <v>0</v>
      </c>
      <c r="T922">
        <v>104.16</v>
      </c>
      <c r="U922">
        <v>4001.98</v>
      </c>
    </row>
    <row r="923" spans="1:21" x14ac:dyDescent="0.3">
      <c r="A923">
        <v>4711</v>
      </c>
      <c r="B923">
        <v>1</v>
      </c>
      <c r="C923" t="s">
        <v>79</v>
      </c>
      <c r="D923" t="s">
        <v>112</v>
      </c>
      <c r="E923" t="s">
        <v>965</v>
      </c>
      <c r="F923" t="s">
        <v>149</v>
      </c>
      <c r="G923" t="s">
        <v>71</v>
      </c>
      <c r="H923" t="s">
        <v>128</v>
      </c>
      <c r="I923" t="s">
        <v>22</v>
      </c>
      <c r="J923" t="s">
        <v>129</v>
      </c>
      <c r="K923">
        <v>43316.757997685185</v>
      </c>
      <c r="L923">
        <v>43316.798611111109</v>
      </c>
      <c r="M923">
        <v>0.98</v>
      </c>
      <c r="N923">
        <v>0</v>
      </c>
      <c r="O923">
        <v>274</v>
      </c>
      <c r="P923">
        <v>0</v>
      </c>
      <c r="Q923">
        <v>0</v>
      </c>
      <c r="R923">
        <v>0</v>
      </c>
      <c r="S923">
        <v>269.33999999999992</v>
      </c>
      <c r="T923">
        <v>0</v>
      </c>
      <c r="U923">
        <v>0</v>
      </c>
    </row>
    <row r="924" spans="1:21" x14ac:dyDescent="0.3">
      <c r="A924">
        <v>4713</v>
      </c>
      <c r="B924">
        <v>1</v>
      </c>
      <c r="C924" t="s">
        <v>79</v>
      </c>
      <c r="D924" t="s">
        <v>123</v>
      </c>
      <c r="E924" t="s">
        <v>966</v>
      </c>
      <c r="F924" t="s">
        <v>134</v>
      </c>
      <c r="G924" t="s">
        <v>72</v>
      </c>
      <c r="H924" t="s">
        <v>128</v>
      </c>
      <c r="I924" t="s">
        <v>22</v>
      </c>
      <c r="J924" t="s">
        <v>129</v>
      </c>
      <c r="K924">
        <v>43316.751157407409</v>
      </c>
      <c r="L924">
        <v>43316.818055555559</v>
      </c>
      <c r="M924">
        <v>1.62</v>
      </c>
      <c r="N924">
        <v>2</v>
      </c>
      <c r="O924">
        <v>0</v>
      </c>
      <c r="P924">
        <v>0</v>
      </c>
      <c r="Q924">
        <v>553</v>
      </c>
      <c r="R924">
        <v>3.23</v>
      </c>
      <c r="S924">
        <v>0</v>
      </c>
      <c r="T924">
        <v>0</v>
      </c>
      <c r="U924">
        <v>894.2</v>
      </c>
    </row>
    <row r="925" spans="1:21" x14ac:dyDescent="0.3">
      <c r="A925">
        <v>4714</v>
      </c>
      <c r="B925">
        <v>1</v>
      </c>
      <c r="C925" t="s">
        <v>78</v>
      </c>
      <c r="D925" t="s">
        <v>95</v>
      </c>
      <c r="E925" t="s">
        <v>967</v>
      </c>
      <c r="F925" t="s">
        <v>146</v>
      </c>
      <c r="G925" t="s">
        <v>71</v>
      </c>
      <c r="H925" t="s">
        <v>132</v>
      </c>
      <c r="I925" t="s">
        <v>22</v>
      </c>
      <c r="J925" t="s">
        <v>129</v>
      </c>
      <c r="K925">
        <v>43316.813194444447</v>
      </c>
      <c r="L925">
        <v>43316.813888888886</v>
      </c>
      <c r="M925">
        <v>0.02</v>
      </c>
      <c r="N925">
        <v>0</v>
      </c>
      <c r="O925">
        <v>37</v>
      </c>
      <c r="P925">
        <v>0</v>
      </c>
      <c r="Q925">
        <v>0</v>
      </c>
      <c r="R925">
        <v>0</v>
      </c>
      <c r="S925">
        <v>0.63</v>
      </c>
      <c r="T925">
        <v>0</v>
      </c>
      <c r="U925">
        <v>0</v>
      </c>
    </row>
    <row r="926" spans="1:21" x14ac:dyDescent="0.3">
      <c r="A926">
        <v>4719</v>
      </c>
      <c r="B926">
        <v>1</v>
      </c>
      <c r="C926" t="s">
        <v>79</v>
      </c>
      <c r="D926" t="s">
        <v>108</v>
      </c>
      <c r="E926" t="s">
        <v>644</v>
      </c>
      <c r="F926" t="s">
        <v>149</v>
      </c>
      <c r="G926" t="s">
        <v>71</v>
      </c>
      <c r="H926" t="s">
        <v>128</v>
      </c>
      <c r="I926" t="s">
        <v>22</v>
      </c>
      <c r="J926" t="s">
        <v>129</v>
      </c>
      <c r="K926">
        <v>43316.817048611112</v>
      </c>
      <c r="L926">
        <v>43316.841666666667</v>
      </c>
      <c r="M926">
        <v>0.6</v>
      </c>
      <c r="N926">
        <v>0</v>
      </c>
      <c r="O926">
        <v>0</v>
      </c>
      <c r="P926">
        <v>0</v>
      </c>
      <c r="Q926">
        <v>52</v>
      </c>
      <c r="R926">
        <v>0</v>
      </c>
      <c r="S926">
        <v>0</v>
      </c>
      <c r="T926">
        <v>0</v>
      </c>
      <c r="U926">
        <v>31.2</v>
      </c>
    </row>
    <row r="927" spans="1:21" x14ac:dyDescent="0.3">
      <c r="A927">
        <v>4720</v>
      </c>
      <c r="B927">
        <v>1</v>
      </c>
      <c r="C927" t="s">
        <v>79</v>
      </c>
      <c r="D927" t="s">
        <v>114</v>
      </c>
      <c r="E927" t="s">
        <v>968</v>
      </c>
      <c r="F927" t="s">
        <v>134</v>
      </c>
      <c r="G927" t="s">
        <v>72</v>
      </c>
      <c r="H927" t="s">
        <v>128</v>
      </c>
      <c r="I927" t="s">
        <v>22</v>
      </c>
      <c r="J927" t="s">
        <v>129</v>
      </c>
      <c r="K927">
        <v>43316.747604166667</v>
      </c>
      <c r="L927">
        <v>43316.820138888892</v>
      </c>
      <c r="M927">
        <v>1.75</v>
      </c>
      <c r="N927">
        <v>0</v>
      </c>
      <c r="O927">
        <v>9</v>
      </c>
      <c r="P927">
        <v>0</v>
      </c>
      <c r="Q927">
        <v>12</v>
      </c>
      <c r="R927">
        <v>0</v>
      </c>
      <c r="S927">
        <v>15.75</v>
      </c>
      <c r="T927">
        <v>0</v>
      </c>
      <c r="U927">
        <v>21</v>
      </c>
    </row>
    <row r="928" spans="1:21" x14ac:dyDescent="0.3">
      <c r="A928">
        <v>4722</v>
      </c>
      <c r="B928">
        <v>1</v>
      </c>
      <c r="C928" t="s">
        <v>79</v>
      </c>
      <c r="D928" t="s">
        <v>124</v>
      </c>
      <c r="E928" t="s">
        <v>969</v>
      </c>
      <c r="F928" t="s">
        <v>134</v>
      </c>
      <c r="G928" t="s">
        <v>72</v>
      </c>
      <c r="H928" t="s">
        <v>128</v>
      </c>
      <c r="I928" t="s">
        <v>22</v>
      </c>
      <c r="J928" t="s">
        <v>129</v>
      </c>
      <c r="K928">
        <v>43316.726805555554</v>
      </c>
      <c r="L928">
        <v>43316.822916666664</v>
      </c>
      <c r="M928">
        <v>2.3199999999999994</v>
      </c>
      <c r="N928">
        <v>0</v>
      </c>
      <c r="O928">
        <v>0</v>
      </c>
      <c r="P928">
        <v>0</v>
      </c>
      <c r="Q928">
        <v>133</v>
      </c>
      <c r="R928">
        <v>0</v>
      </c>
      <c r="S928">
        <v>0</v>
      </c>
      <c r="T928">
        <v>0</v>
      </c>
      <c r="U928">
        <v>308.16000000000008</v>
      </c>
    </row>
    <row r="929" spans="1:21" x14ac:dyDescent="0.3">
      <c r="A929">
        <v>4723</v>
      </c>
      <c r="B929">
        <v>1</v>
      </c>
      <c r="C929" t="s">
        <v>79</v>
      </c>
      <c r="D929" t="s">
        <v>108</v>
      </c>
      <c r="E929" t="s">
        <v>970</v>
      </c>
      <c r="F929" t="s">
        <v>130</v>
      </c>
      <c r="G929" t="s">
        <v>72</v>
      </c>
      <c r="H929" t="s">
        <v>128</v>
      </c>
      <c r="I929" t="s">
        <v>22</v>
      </c>
      <c r="J929" t="s">
        <v>129</v>
      </c>
      <c r="K929">
        <v>43316.754537037035</v>
      </c>
      <c r="L929">
        <v>43316.831944444442</v>
      </c>
      <c r="M929">
        <v>1.87</v>
      </c>
      <c r="N929">
        <v>0</v>
      </c>
      <c r="O929">
        <v>231</v>
      </c>
      <c r="P929">
        <v>0</v>
      </c>
      <c r="Q929">
        <v>169</v>
      </c>
      <c r="R929">
        <v>0</v>
      </c>
      <c r="S929">
        <v>431.28</v>
      </c>
      <c r="T929">
        <v>0</v>
      </c>
      <c r="U929">
        <v>315.52</v>
      </c>
    </row>
    <row r="930" spans="1:21" x14ac:dyDescent="0.3">
      <c r="A930">
        <v>4724</v>
      </c>
      <c r="B930">
        <v>1</v>
      </c>
      <c r="C930" t="s">
        <v>79</v>
      </c>
      <c r="D930" t="s">
        <v>117</v>
      </c>
      <c r="E930" t="s">
        <v>971</v>
      </c>
      <c r="F930" t="s">
        <v>134</v>
      </c>
      <c r="G930" t="s">
        <v>72</v>
      </c>
      <c r="H930" t="s">
        <v>128</v>
      </c>
      <c r="I930" t="s">
        <v>22</v>
      </c>
      <c r="J930" t="s">
        <v>129</v>
      </c>
      <c r="K930">
        <v>43316.768425925926</v>
      </c>
      <c r="L930">
        <v>43316.824999999997</v>
      </c>
      <c r="M930">
        <v>1.37</v>
      </c>
      <c r="N930">
        <v>0</v>
      </c>
      <c r="O930">
        <v>0</v>
      </c>
      <c r="P930">
        <v>1</v>
      </c>
      <c r="Q930">
        <v>36</v>
      </c>
      <c r="R930">
        <v>0</v>
      </c>
      <c r="S930">
        <v>0</v>
      </c>
      <c r="T930">
        <v>1.37</v>
      </c>
      <c r="U930">
        <v>49.21</v>
      </c>
    </row>
    <row r="931" spans="1:21" x14ac:dyDescent="0.3">
      <c r="A931">
        <v>4725</v>
      </c>
      <c r="B931">
        <v>1</v>
      </c>
      <c r="C931" t="s">
        <v>79</v>
      </c>
      <c r="D931" t="s">
        <v>116</v>
      </c>
      <c r="E931" t="s">
        <v>972</v>
      </c>
      <c r="F931" t="s">
        <v>153</v>
      </c>
      <c r="G931" t="s">
        <v>71</v>
      </c>
      <c r="H931" t="s">
        <v>128</v>
      </c>
      <c r="I931" t="s">
        <v>22</v>
      </c>
      <c r="J931" t="s">
        <v>129</v>
      </c>
      <c r="K931">
        <v>43316.751145833332</v>
      </c>
      <c r="L931">
        <v>43316.82708333333</v>
      </c>
      <c r="M931">
        <v>1.83</v>
      </c>
      <c r="N931">
        <v>0</v>
      </c>
      <c r="O931">
        <v>0</v>
      </c>
      <c r="P931">
        <v>0</v>
      </c>
      <c r="Q931">
        <v>127</v>
      </c>
      <c r="R931">
        <v>0</v>
      </c>
      <c r="S931">
        <v>0</v>
      </c>
      <c r="T931">
        <v>0</v>
      </c>
      <c r="U931">
        <v>232.79</v>
      </c>
    </row>
    <row r="932" spans="1:21" x14ac:dyDescent="0.3">
      <c r="A932">
        <v>4728</v>
      </c>
      <c r="B932">
        <v>1</v>
      </c>
      <c r="C932" t="s">
        <v>79</v>
      </c>
      <c r="D932" t="s">
        <v>124</v>
      </c>
      <c r="E932" t="s">
        <v>973</v>
      </c>
      <c r="F932" t="s">
        <v>130</v>
      </c>
      <c r="G932" t="s">
        <v>72</v>
      </c>
      <c r="H932" t="s">
        <v>128</v>
      </c>
      <c r="I932" t="s">
        <v>22</v>
      </c>
      <c r="J932" t="s">
        <v>129</v>
      </c>
      <c r="K932">
        <v>43316.778865740744</v>
      </c>
      <c r="L932">
        <v>43316.827777777777</v>
      </c>
      <c r="M932">
        <v>1.1800000000000002</v>
      </c>
      <c r="N932">
        <v>1</v>
      </c>
      <c r="O932">
        <v>356</v>
      </c>
      <c r="P932">
        <v>0</v>
      </c>
      <c r="Q932">
        <v>161</v>
      </c>
      <c r="R932">
        <v>1.1800000000000002</v>
      </c>
      <c r="S932">
        <v>421.15000000000003</v>
      </c>
      <c r="T932">
        <v>0</v>
      </c>
      <c r="U932">
        <v>190.46</v>
      </c>
    </row>
    <row r="933" spans="1:21" x14ac:dyDescent="0.3">
      <c r="A933">
        <v>4730</v>
      </c>
      <c r="B933">
        <v>1</v>
      </c>
      <c r="C933" t="s">
        <v>78</v>
      </c>
      <c r="D933" t="s">
        <v>95</v>
      </c>
      <c r="E933" t="s">
        <v>974</v>
      </c>
      <c r="F933" t="s">
        <v>171</v>
      </c>
      <c r="G933" t="s">
        <v>71</v>
      </c>
      <c r="H933" t="s">
        <v>128</v>
      </c>
      <c r="I933" t="s">
        <v>22</v>
      </c>
      <c r="J933" t="s">
        <v>129</v>
      </c>
      <c r="K933">
        <v>43316.747627314813</v>
      </c>
      <c r="L933">
        <v>43316.85</v>
      </c>
      <c r="M933">
        <v>2.4699999999999998</v>
      </c>
      <c r="N933">
        <v>0</v>
      </c>
      <c r="O933">
        <v>12</v>
      </c>
      <c r="P933">
        <v>0</v>
      </c>
      <c r="Q933">
        <v>5</v>
      </c>
      <c r="R933">
        <v>0</v>
      </c>
      <c r="S933">
        <v>29.6</v>
      </c>
      <c r="T933">
        <v>0</v>
      </c>
      <c r="U933">
        <v>12.34</v>
      </c>
    </row>
    <row r="934" spans="1:21" x14ac:dyDescent="0.3">
      <c r="A934">
        <v>4732</v>
      </c>
      <c r="B934">
        <v>1</v>
      </c>
      <c r="C934" t="s">
        <v>78</v>
      </c>
      <c r="D934" t="s">
        <v>106</v>
      </c>
      <c r="E934" t="s">
        <v>211</v>
      </c>
      <c r="F934" t="s">
        <v>153</v>
      </c>
      <c r="G934" t="s">
        <v>71</v>
      </c>
      <c r="H934" t="s">
        <v>128</v>
      </c>
      <c r="I934" t="s">
        <v>22</v>
      </c>
      <c r="J934" t="s">
        <v>129</v>
      </c>
      <c r="K934">
        <v>43316.705925925926</v>
      </c>
      <c r="L934">
        <v>43316.838888888888</v>
      </c>
      <c r="M934">
        <v>3.2</v>
      </c>
      <c r="N934">
        <v>0</v>
      </c>
      <c r="O934">
        <v>0</v>
      </c>
      <c r="P934">
        <v>0</v>
      </c>
      <c r="Q934">
        <v>1</v>
      </c>
      <c r="R934">
        <v>0</v>
      </c>
      <c r="S934">
        <v>0</v>
      </c>
      <c r="T934">
        <v>0</v>
      </c>
      <c r="U934">
        <v>3.2</v>
      </c>
    </row>
    <row r="935" spans="1:21" x14ac:dyDescent="0.3">
      <c r="A935">
        <v>4734</v>
      </c>
      <c r="B935">
        <v>1</v>
      </c>
      <c r="C935" t="s">
        <v>79</v>
      </c>
      <c r="D935" t="s">
        <v>124</v>
      </c>
      <c r="E935" t="s">
        <v>975</v>
      </c>
      <c r="F935" t="s">
        <v>130</v>
      </c>
      <c r="G935" t="s">
        <v>72</v>
      </c>
      <c r="H935" t="s">
        <v>128</v>
      </c>
      <c r="I935" t="s">
        <v>22</v>
      </c>
      <c r="J935" t="s">
        <v>129</v>
      </c>
      <c r="K935">
        <v>43316.837754629632</v>
      </c>
      <c r="L935">
        <v>43316.840277777781</v>
      </c>
      <c r="M935">
        <v>7.0000000000000007E-2</v>
      </c>
      <c r="N935">
        <v>0</v>
      </c>
      <c r="O935">
        <v>0</v>
      </c>
      <c r="P935">
        <v>0</v>
      </c>
      <c r="Q935">
        <v>1173</v>
      </c>
      <c r="R935">
        <v>0</v>
      </c>
      <c r="S935">
        <v>0</v>
      </c>
      <c r="T935">
        <v>0</v>
      </c>
      <c r="U935">
        <v>78.59</v>
      </c>
    </row>
    <row r="936" spans="1:21" x14ac:dyDescent="0.3">
      <c r="A936">
        <v>4736</v>
      </c>
      <c r="B936">
        <v>1</v>
      </c>
      <c r="C936" t="s">
        <v>78</v>
      </c>
      <c r="D936" t="s">
        <v>88</v>
      </c>
      <c r="E936" t="s">
        <v>976</v>
      </c>
      <c r="F936" t="s">
        <v>148</v>
      </c>
      <c r="G936" t="s">
        <v>71</v>
      </c>
      <c r="H936" t="s">
        <v>128</v>
      </c>
      <c r="I936" t="s">
        <v>22</v>
      </c>
      <c r="J936" t="s">
        <v>129</v>
      </c>
      <c r="K936">
        <v>43316.855150462965</v>
      </c>
      <c r="L936">
        <v>43316.857638888891</v>
      </c>
      <c r="M936">
        <v>7.0000000000000007E-2</v>
      </c>
      <c r="N936">
        <v>0</v>
      </c>
      <c r="O936">
        <v>309</v>
      </c>
      <c r="P936">
        <v>0</v>
      </c>
      <c r="Q936">
        <v>0</v>
      </c>
      <c r="R936">
        <v>0</v>
      </c>
      <c r="S936">
        <v>20.7</v>
      </c>
      <c r="T936">
        <v>0</v>
      </c>
      <c r="U936">
        <v>0</v>
      </c>
    </row>
    <row r="937" spans="1:21" x14ac:dyDescent="0.3">
      <c r="A937">
        <v>4739</v>
      </c>
      <c r="B937">
        <v>1</v>
      </c>
      <c r="C937" t="s">
        <v>79</v>
      </c>
      <c r="D937" t="s">
        <v>120</v>
      </c>
      <c r="E937" t="s">
        <v>977</v>
      </c>
      <c r="F937" t="s">
        <v>133</v>
      </c>
      <c r="G937" t="s">
        <v>72</v>
      </c>
      <c r="H937" t="s">
        <v>128</v>
      </c>
      <c r="I937" t="s">
        <v>22</v>
      </c>
      <c r="J937" t="s">
        <v>129</v>
      </c>
      <c r="K937">
        <v>43316.785810185182</v>
      </c>
      <c r="L937">
        <v>43316.845138888886</v>
      </c>
      <c r="M937">
        <v>1.43</v>
      </c>
      <c r="N937">
        <v>0</v>
      </c>
      <c r="O937">
        <v>0</v>
      </c>
      <c r="P937">
        <v>0</v>
      </c>
      <c r="Q937">
        <v>108</v>
      </c>
      <c r="R937">
        <v>0</v>
      </c>
      <c r="S937">
        <v>0</v>
      </c>
      <c r="T937">
        <v>0</v>
      </c>
      <c r="U937">
        <v>154.76</v>
      </c>
    </row>
    <row r="938" spans="1:21" x14ac:dyDescent="0.3">
      <c r="A938">
        <v>4740</v>
      </c>
      <c r="B938">
        <v>1</v>
      </c>
      <c r="C938" t="s">
        <v>78</v>
      </c>
      <c r="D938" t="s">
        <v>92</v>
      </c>
      <c r="E938" t="s">
        <v>978</v>
      </c>
      <c r="F938" t="s">
        <v>134</v>
      </c>
      <c r="G938" t="s">
        <v>72</v>
      </c>
      <c r="H938" t="s">
        <v>128</v>
      </c>
      <c r="I938" t="s">
        <v>22</v>
      </c>
      <c r="J938" t="s">
        <v>129</v>
      </c>
      <c r="K938">
        <v>43316.678206018521</v>
      </c>
      <c r="L938">
        <v>43316.850694444445</v>
      </c>
      <c r="M938">
        <v>4.1499999999999995</v>
      </c>
      <c r="N938">
        <v>0</v>
      </c>
      <c r="O938">
        <v>0</v>
      </c>
      <c r="P938">
        <v>0</v>
      </c>
      <c r="Q938">
        <v>543</v>
      </c>
      <c r="R938">
        <v>0</v>
      </c>
      <c r="S938">
        <v>0</v>
      </c>
      <c r="T938">
        <v>0</v>
      </c>
      <c r="U938">
        <v>2253.4499999999998</v>
      </c>
    </row>
    <row r="939" spans="1:21" x14ac:dyDescent="0.3">
      <c r="A939">
        <v>4742</v>
      </c>
      <c r="B939">
        <v>1</v>
      </c>
      <c r="C939" t="s">
        <v>79</v>
      </c>
      <c r="D939" t="s">
        <v>110</v>
      </c>
      <c r="E939" t="s">
        <v>979</v>
      </c>
      <c r="F939" t="s">
        <v>167</v>
      </c>
      <c r="G939" t="s">
        <v>72</v>
      </c>
      <c r="H939" t="s">
        <v>128</v>
      </c>
      <c r="I939" t="s">
        <v>22</v>
      </c>
      <c r="J939" t="s">
        <v>129</v>
      </c>
      <c r="K939">
        <v>43316.803148148145</v>
      </c>
      <c r="L939">
        <v>43316.84884259259</v>
      </c>
      <c r="M939">
        <v>1.1000000000000001</v>
      </c>
      <c r="N939">
        <v>0</v>
      </c>
      <c r="O939">
        <v>0</v>
      </c>
      <c r="P939">
        <v>3</v>
      </c>
      <c r="Q939">
        <v>430</v>
      </c>
      <c r="R939">
        <v>0</v>
      </c>
      <c r="S939">
        <v>0</v>
      </c>
      <c r="T939">
        <v>3.3</v>
      </c>
      <c r="U939">
        <v>473</v>
      </c>
    </row>
    <row r="940" spans="1:21" x14ac:dyDescent="0.3">
      <c r="A940">
        <v>4743</v>
      </c>
      <c r="B940">
        <v>1</v>
      </c>
      <c r="C940" t="s">
        <v>79</v>
      </c>
      <c r="D940" t="s">
        <v>114</v>
      </c>
      <c r="E940" t="s">
        <v>980</v>
      </c>
      <c r="F940" t="s">
        <v>134</v>
      </c>
      <c r="G940" t="s">
        <v>72</v>
      </c>
      <c r="H940" t="s">
        <v>128</v>
      </c>
      <c r="I940" t="s">
        <v>22</v>
      </c>
      <c r="J940" t="s">
        <v>129</v>
      </c>
      <c r="K940">
        <v>43316.709409722222</v>
      </c>
      <c r="L940">
        <v>43316.851388888892</v>
      </c>
      <c r="M940">
        <v>3.42</v>
      </c>
      <c r="N940">
        <v>0</v>
      </c>
      <c r="O940">
        <v>0</v>
      </c>
      <c r="P940">
        <v>0</v>
      </c>
      <c r="Q940">
        <v>173</v>
      </c>
      <c r="R940">
        <v>0</v>
      </c>
      <c r="S940">
        <v>0</v>
      </c>
      <c r="T940">
        <v>0</v>
      </c>
      <c r="U940">
        <v>591.14</v>
      </c>
    </row>
    <row r="941" spans="1:21" x14ac:dyDescent="0.3">
      <c r="A941">
        <v>4745</v>
      </c>
      <c r="B941">
        <v>1</v>
      </c>
      <c r="C941" t="s">
        <v>79</v>
      </c>
      <c r="D941" t="s">
        <v>108</v>
      </c>
      <c r="E941" t="s">
        <v>981</v>
      </c>
      <c r="F941" t="s">
        <v>167</v>
      </c>
      <c r="G941" t="s">
        <v>72</v>
      </c>
      <c r="H941" t="s">
        <v>128</v>
      </c>
      <c r="I941" t="s">
        <v>22</v>
      </c>
      <c r="J941" t="s">
        <v>129</v>
      </c>
      <c r="K941">
        <v>43316.712905092594</v>
      </c>
      <c r="L941">
        <v>43316.756944444445</v>
      </c>
      <c r="M941">
        <v>1.07</v>
      </c>
      <c r="N941">
        <v>0</v>
      </c>
      <c r="O941">
        <v>0</v>
      </c>
      <c r="P941">
        <v>0</v>
      </c>
      <c r="Q941">
        <v>42</v>
      </c>
      <c r="R941">
        <v>0</v>
      </c>
      <c r="S941">
        <v>0</v>
      </c>
      <c r="T941">
        <v>0</v>
      </c>
      <c r="U941">
        <v>44.809999999999995</v>
      </c>
    </row>
    <row r="942" spans="1:21" x14ac:dyDescent="0.3">
      <c r="A942">
        <v>4747</v>
      </c>
      <c r="B942">
        <v>1</v>
      </c>
      <c r="C942" t="s">
        <v>78</v>
      </c>
      <c r="D942" t="s">
        <v>92</v>
      </c>
      <c r="E942" t="s">
        <v>982</v>
      </c>
      <c r="F942" t="s">
        <v>146</v>
      </c>
      <c r="G942" t="s">
        <v>71</v>
      </c>
      <c r="H942" t="s">
        <v>128</v>
      </c>
      <c r="I942" t="s">
        <v>22</v>
      </c>
      <c r="J942" t="s">
        <v>129</v>
      </c>
      <c r="K942">
        <v>43316.817071759258</v>
      </c>
      <c r="L942">
        <v>43316.85833333333</v>
      </c>
      <c r="M942">
        <v>1</v>
      </c>
      <c r="N942">
        <v>0</v>
      </c>
      <c r="O942">
        <v>1</v>
      </c>
      <c r="P942">
        <v>0</v>
      </c>
      <c r="Q942">
        <v>0</v>
      </c>
      <c r="R942">
        <v>0</v>
      </c>
      <c r="S942">
        <v>1</v>
      </c>
      <c r="T942">
        <v>0</v>
      </c>
      <c r="U942">
        <v>0</v>
      </c>
    </row>
    <row r="943" spans="1:21" x14ac:dyDescent="0.3">
      <c r="A943">
        <v>4749</v>
      </c>
      <c r="B943">
        <v>1</v>
      </c>
      <c r="C943" t="s">
        <v>78</v>
      </c>
      <c r="D943" t="s">
        <v>91</v>
      </c>
      <c r="E943" t="s">
        <v>244</v>
      </c>
      <c r="F943" t="s">
        <v>130</v>
      </c>
      <c r="G943" t="s">
        <v>72</v>
      </c>
      <c r="H943" t="s">
        <v>128</v>
      </c>
      <c r="I943" t="s">
        <v>22</v>
      </c>
      <c r="J943" t="s">
        <v>129</v>
      </c>
      <c r="K943">
        <v>43316.843425925923</v>
      </c>
      <c r="L943">
        <v>43316.866898148146</v>
      </c>
      <c r="M943">
        <v>0.56999999999999995</v>
      </c>
      <c r="N943">
        <v>0</v>
      </c>
      <c r="O943">
        <v>0</v>
      </c>
      <c r="P943">
        <v>10</v>
      </c>
      <c r="Q943">
        <v>1553</v>
      </c>
      <c r="R943">
        <v>0</v>
      </c>
      <c r="S943">
        <v>0</v>
      </c>
      <c r="T943">
        <v>5.67</v>
      </c>
      <c r="U943">
        <v>880.55</v>
      </c>
    </row>
    <row r="944" spans="1:21" x14ac:dyDescent="0.3">
      <c r="A944">
        <v>4750</v>
      </c>
      <c r="B944">
        <v>1</v>
      </c>
      <c r="C944" t="s">
        <v>79</v>
      </c>
      <c r="D944" t="s">
        <v>124</v>
      </c>
      <c r="E944" t="s">
        <v>983</v>
      </c>
      <c r="F944" t="s">
        <v>134</v>
      </c>
      <c r="G944" t="s">
        <v>72</v>
      </c>
      <c r="H944" t="s">
        <v>128</v>
      </c>
      <c r="I944" t="s">
        <v>22</v>
      </c>
      <c r="J944" t="s">
        <v>129</v>
      </c>
      <c r="K944">
        <v>43316.733773148146</v>
      </c>
      <c r="L944">
        <v>43316.86041666667</v>
      </c>
      <c r="M944">
        <v>3.05</v>
      </c>
      <c r="N944">
        <v>0</v>
      </c>
      <c r="O944">
        <v>0</v>
      </c>
      <c r="P944">
        <v>0</v>
      </c>
      <c r="Q944">
        <v>84</v>
      </c>
      <c r="R944">
        <v>0</v>
      </c>
      <c r="S944">
        <v>0</v>
      </c>
      <c r="T944">
        <v>0</v>
      </c>
      <c r="U944">
        <v>256.2</v>
      </c>
    </row>
    <row r="945" spans="1:21" x14ac:dyDescent="0.3">
      <c r="A945">
        <v>4751</v>
      </c>
      <c r="B945">
        <v>1</v>
      </c>
      <c r="C945" t="s">
        <v>79</v>
      </c>
      <c r="D945" t="s">
        <v>111</v>
      </c>
      <c r="E945" t="s">
        <v>984</v>
      </c>
      <c r="F945" t="s">
        <v>134</v>
      </c>
      <c r="G945" t="s">
        <v>72</v>
      </c>
      <c r="H945" t="s">
        <v>128</v>
      </c>
      <c r="I945" t="s">
        <v>22</v>
      </c>
      <c r="J945" t="s">
        <v>129</v>
      </c>
      <c r="K945">
        <v>43316.736805555556</v>
      </c>
      <c r="L945">
        <v>43316.895833333336</v>
      </c>
      <c r="M945">
        <v>3.82</v>
      </c>
      <c r="N945">
        <v>0</v>
      </c>
      <c r="O945">
        <v>0</v>
      </c>
      <c r="P945">
        <v>1</v>
      </c>
      <c r="Q945">
        <v>31</v>
      </c>
      <c r="R945">
        <v>0</v>
      </c>
      <c r="S945">
        <v>0</v>
      </c>
      <c r="T945">
        <v>3.82</v>
      </c>
      <c r="U945">
        <v>118.33</v>
      </c>
    </row>
    <row r="946" spans="1:21" x14ac:dyDescent="0.3">
      <c r="A946">
        <v>4753</v>
      </c>
      <c r="B946">
        <v>1</v>
      </c>
      <c r="C946" t="s">
        <v>79</v>
      </c>
      <c r="D946" t="s">
        <v>119</v>
      </c>
      <c r="E946" t="s">
        <v>407</v>
      </c>
      <c r="F946" t="s">
        <v>130</v>
      </c>
      <c r="G946" t="s">
        <v>72</v>
      </c>
      <c r="H946" t="s">
        <v>128</v>
      </c>
      <c r="I946" t="s">
        <v>22</v>
      </c>
      <c r="J946" t="s">
        <v>129</v>
      </c>
      <c r="K946">
        <v>43316.868055555555</v>
      </c>
      <c r="L946">
        <v>43316.873287037037</v>
      </c>
      <c r="M946">
        <v>0.12000000000000001</v>
      </c>
      <c r="N946">
        <v>2</v>
      </c>
      <c r="O946">
        <v>5558</v>
      </c>
      <c r="P946">
        <v>0</v>
      </c>
      <c r="Q946">
        <v>1466</v>
      </c>
      <c r="R946">
        <v>0.23</v>
      </c>
      <c r="S946">
        <v>650.29000000000008</v>
      </c>
      <c r="T946">
        <v>0</v>
      </c>
      <c r="U946">
        <v>171.52</v>
      </c>
    </row>
    <row r="947" spans="1:21" x14ac:dyDescent="0.3">
      <c r="A947">
        <v>4754</v>
      </c>
      <c r="B947">
        <v>1</v>
      </c>
      <c r="C947" t="s">
        <v>79</v>
      </c>
      <c r="D947" t="s">
        <v>115</v>
      </c>
      <c r="E947" t="s">
        <v>985</v>
      </c>
      <c r="F947" t="s">
        <v>130</v>
      </c>
      <c r="G947" t="s">
        <v>72</v>
      </c>
      <c r="H947" t="s">
        <v>128</v>
      </c>
      <c r="I947" t="s">
        <v>22</v>
      </c>
      <c r="J947" t="s">
        <v>129</v>
      </c>
      <c r="K947">
        <v>43316.863449074073</v>
      </c>
      <c r="L947">
        <v>43316.868078703701</v>
      </c>
      <c r="M947">
        <v>0.12000000000000001</v>
      </c>
      <c r="N947">
        <v>0</v>
      </c>
      <c r="O947">
        <v>0</v>
      </c>
      <c r="P947">
        <v>5</v>
      </c>
      <c r="Q947">
        <v>596</v>
      </c>
      <c r="R947">
        <v>0</v>
      </c>
      <c r="S947">
        <v>0</v>
      </c>
      <c r="T947">
        <v>0.59</v>
      </c>
      <c r="U947">
        <v>69.73</v>
      </c>
    </row>
    <row r="948" spans="1:21" x14ac:dyDescent="0.3">
      <c r="A948">
        <v>4755</v>
      </c>
      <c r="B948">
        <v>1</v>
      </c>
      <c r="C948" t="s">
        <v>78</v>
      </c>
      <c r="D948" t="s">
        <v>95</v>
      </c>
      <c r="E948" t="s">
        <v>986</v>
      </c>
      <c r="F948" t="s">
        <v>142</v>
      </c>
      <c r="G948" t="s">
        <v>71</v>
      </c>
      <c r="H948" t="s">
        <v>128</v>
      </c>
      <c r="I948" t="s">
        <v>22</v>
      </c>
      <c r="J948" t="s">
        <v>129</v>
      </c>
      <c r="K948">
        <v>43316.76494212963</v>
      </c>
      <c r="L948">
        <v>43316.865277777775</v>
      </c>
      <c r="M948">
        <v>2.42</v>
      </c>
      <c r="N948">
        <v>0</v>
      </c>
      <c r="O948">
        <v>207</v>
      </c>
      <c r="P948">
        <v>0</v>
      </c>
      <c r="Q948">
        <v>0</v>
      </c>
      <c r="R948">
        <v>0</v>
      </c>
      <c r="S948">
        <v>500.32</v>
      </c>
      <c r="T948">
        <v>0</v>
      </c>
      <c r="U948">
        <v>0</v>
      </c>
    </row>
    <row r="949" spans="1:21" x14ac:dyDescent="0.3">
      <c r="A949">
        <v>4756</v>
      </c>
      <c r="B949">
        <v>1</v>
      </c>
      <c r="C949" t="s">
        <v>78</v>
      </c>
      <c r="D949" t="s">
        <v>106</v>
      </c>
      <c r="E949" t="s">
        <v>987</v>
      </c>
      <c r="F949" t="s">
        <v>153</v>
      </c>
      <c r="G949" t="s">
        <v>71</v>
      </c>
      <c r="H949" t="s">
        <v>128</v>
      </c>
      <c r="I949" t="s">
        <v>22</v>
      </c>
      <c r="J949" t="s">
        <v>129</v>
      </c>
      <c r="K949">
        <v>43316.747604166667</v>
      </c>
      <c r="L949">
        <v>43316.866666666669</v>
      </c>
      <c r="M949">
        <v>2.8699999999999997</v>
      </c>
      <c r="N949">
        <v>0</v>
      </c>
      <c r="O949">
        <v>0</v>
      </c>
      <c r="P949">
        <v>0</v>
      </c>
      <c r="Q949">
        <v>1</v>
      </c>
      <c r="R949">
        <v>0</v>
      </c>
      <c r="S949">
        <v>0</v>
      </c>
      <c r="T949">
        <v>0</v>
      </c>
      <c r="U949">
        <v>2.8699999999999997</v>
      </c>
    </row>
    <row r="950" spans="1:21" x14ac:dyDescent="0.3">
      <c r="A950">
        <v>4757</v>
      </c>
      <c r="B950">
        <v>1</v>
      </c>
      <c r="C950" t="s">
        <v>79</v>
      </c>
      <c r="D950" t="s">
        <v>117</v>
      </c>
      <c r="E950" t="s">
        <v>988</v>
      </c>
      <c r="F950" t="s">
        <v>149</v>
      </c>
      <c r="G950" t="s">
        <v>71</v>
      </c>
      <c r="H950" t="s">
        <v>128</v>
      </c>
      <c r="I950" t="s">
        <v>22</v>
      </c>
      <c r="J950" t="s">
        <v>129</v>
      </c>
      <c r="K950">
        <v>43316.796226851853</v>
      </c>
      <c r="L950">
        <v>43316.866666666669</v>
      </c>
      <c r="M950">
        <v>1.7</v>
      </c>
      <c r="N950">
        <v>0</v>
      </c>
      <c r="O950">
        <v>0</v>
      </c>
      <c r="P950">
        <v>0</v>
      </c>
      <c r="Q950">
        <v>24</v>
      </c>
      <c r="R950">
        <v>0</v>
      </c>
      <c r="S950">
        <v>0</v>
      </c>
      <c r="T950">
        <v>0</v>
      </c>
      <c r="U950">
        <v>40.800000000000011</v>
      </c>
    </row>
    <row r="951" spans="1:21" x14ac:dyDescent="0.3">
      <c r="A951">
        <v>4758</v>
      </c>
      <c r="B951">
        <v>1</v>
      </c>
      <c r="C951" t="s">
        <v>79</v>
      </c>
      <c r="D951" t="s">
        <v>122</v>
      </c>
      <c r="E951" t="s">
        <v>989</v>
      </c>
      <c r="F951" t="s">
        <v>134</v>
      </c>
      <c r="G951" t="s">
        <v>72</v>
      </c>
      <c r="H951" t="s">
        <v>128</v>
      </c>
      <c r="I951" t="s">
        <v>22</v>
      </c>
      <c r="J951" t="s">
        <v>129</v>
      </c>
      <c r="K951">
        <v>43316.716365740744</v>
      </c>
      <c r="L951">
        <v>43316.897916666669</v>
      </c>
      <c r="M951">
        <v>4.37</v>
      </c>
      <c r="N951">
        <v>0</v>
      </c>
      <c r="O951">
        <v>0</v>
      </c>
      <c r="P951">
        <v>0</v>
      </c>
      <c r="Q951">
        <v>53</v>
      </c>
      <c r="R951">
        <v>0</v>
      </c>
      <c r="S951">
        <v>0</v>
      </c>
      <c r="T951">
        <v>0</v>
      </c>
      <c r="U951">
        <v>231.45000000000002</v>
      </c>
    </row>
    <row r="952" spans="1:21" x14ac:dyDescent="0.3">
      <c r="A952">
        <v>4761</v>
      </c>
      <c r="B952">
        <v>1</v>
      </c>
      <c r="C952" t="s">
        <v>79</v>
      </c>
      <c r="D952" t="s">
        <v>111</v>
      </c>
      <c r="E952" t="s">
        <v>990</v>
      </c>
      <c r="F952" t="s">
        <v>134</v>
      </c>
      <c r="G952" t="s">
        <v>72</v>
      </c>
      <c r="H952" t="s">
        <v>128</v>
      </c>
      <c r="I952" t="s">
        <v>22</v>
      </c>
      <c r="J952" t="s">
        <v>129</v>
      </c>
      <c r="K952">
        <v>43316.764953703707</v>
      </c>
      <c r="L952">
        <v>43316.840277777781</v>
      </c>
      <c r="M952">
        <v>1.82</v>
      </c>
      <c r="N952">
        <v>0</v>
      </c>
      <c r="O952">
        <v>0</v>
      </c>
      <c r="P952">
        <v>1</v>
      </c>
      <c r="Q952">
        <v>125</v>
      </c>
      <c r="R952">
        <v>0</v>
      </c>
      <c r="S952">
        <v>0</v>
      </c>
      <c r="T952">
        <v>1.82</v>
      </c>
      <c r="U952">
        <v>227.13</v>
      </c>
    </row>
    <row r="953" spans="1:21" x14ac:dyDescent="0.3">
      <c r="A953">
        <v>4762</v>
      </c>
      <c r="B953">
        <v>1</v>
      </c>
      <c r="C953" t="s">
        <v>79</v>
      </c>
      <c r="D953" t="s">
        <v>109</v>
      </c>
      <c r="E953" t="s">
        <v>991</v>
      </c>
      <c r="F953" t="s">
        <v>134</v>
      </c>
      <c r="G953" t="s">
        <v>72</v>
      </c>
      <c r="H953" t="s">
        <v>128</v>
      </c>
      <c r="I953" t="s">
        <v>22</v>
      </c>
      <c r="J953" t="s">
        <v>129</v>
      </c>
      <c r="K953">
        <v>43316.782372685186</v>
      </c>
      <c r="L953">
        <v>43316.871527777781</v>
      </c>
      <c r="M953">
        <v>2.15</v>
      </c>
      <c r="N953">
        <v>0</v>
      </c>
      <c r="O953">
        <v>0</v>
      </c>
      <c r="P953">
        <v>0</v>
      </c>
      <c r="Q953">
        <v>76</v>
      </c>
      <c r="R953">
        <v>0</v>
      </c>
      <c r="S953">
        <v>0</v>
      </c>
      <c r="T953">
        <v>0</v>
      </c>
      <c r="U953">
        <v>163.4</v>
      </c>
    </row>
    <row r="954" spans="1:21" x14ac:dyDescent="0.3">
      <c r="A954">
        <v>4763</v>
      </c>
      <c r="B954">
        <v>1</v>
      </c>
      <c r="C954" t="s">
        <v>78</v>
      </c>
      <c r="D954" t="s">
        <v>97</v>
      </c>
      <c r="E954" t="s">
        <v>992</v>
      </c>
      <c r="F954" t="s">
        <v>146</v>
      </c>
      <c r="G954" t="s">
        <v>71</v>
      </c>
      <c r="H954" t="s">
        <v>128</v>
      </c>
      <c r="I954" t="s">
        <v>22</v>
      </c>
      <c r="J954" t="s">
        <v>129</v>
      </c>
      <c r="K954">
        <v>43316.810115740744</v>
      </c>
      <c r="L954">
        <v>43316.901388888888</v>
      </c>
      <c r="M954">
        <v>2.2000000000000002</v>
      </c>
      <c r="N954">
        <v>0</v>
      </c>
      <c r="O954">
        <v>29</v>
      </c>
      <c r="P954">
        <v>0</v>
      </c>
      <c r="Q954">
        <v>0</v>
      </c>
      <c r="R954">
        <v>0</v>
      </c>
      <c r="S954">
        <v>63.8</v>
      </c>
      <c r="T954">
        <v>0</v>
      </c>
      <c r="U954">
        <v>0</v>
      </c>
    </row>
    <row r="955" spans="1:21" x14ac:dyDescent="0.3">
      <c r="A955">
        <v>4764</v>
      </c>
      <c r="B955">
        <v>1</v>
      </c>
      <c r="C955" t="s">
        <v>78</v>
      </c>
      <c r="D955" t="s">
        <v>103</v>
      </c>
      <c r="E955" t="s">
        <v>993</v>
      </c>
      <c r="F955" t="s">
        <v>134</v>
      </c>
      <c r="G955" t="s">
        <v>72</v>
      </c>
      <c r="H955" t="s">
        <v>128</v>
      </c>
      <c r="I955" t="s">
        <v>22</v>
      </c>
      <c r="J955" t="s">
        <v>129</v>
      </c>
      <c r="K955">
        <v>43316.775000000001</v>
      </c>
      <c r="L955">
        <v>43316.887499999997</v>
      </c>
      <c r="M955">
        <v>2.7</v>
      </c>
      <c r="N955">
        <v>0</v>
      </c>
      <c r="O955">
        <v>0</v>
      </c>
      <c r="P955">
        <v>0</v>
      </c>
      <c r="Q955">
        <v>120</v>
      </c>
      <c r="R955">
        <v>0</v>
      </c>
      <c r="S955">
        <v>0</v>
      </c>
      <c r="T955">
        <v>0</v>
      </c>
      <c r="U955">
        <v>324</v>
      </c>
    </row>
    <row r="956" spans="1:21" x14ac:dyDescent="0.3">
      <c r="A956">
        <v>4765</v>
      </c>
      <c r="B956">
        <v>1</v>
      </c>
      <c r="C956" t="s">
        <v>79</v>
      </c>
      <c r="D956" t="s">
        <v>114</v>
      </c>
      <c r="E956" t="s">
        <v>994</v>
      </c>
      <c r="F956" t="s">
        <v>130</v>
      </c>
      <c r="G956" t="s">
        <v>72</v>
      </c>
      <c r="H956" t="s">
        <v>128</v>
      </c>
      <c r="I956" t="s">
        <v>22</v>
      </c>
      <c r="J956" t="s">
        <v>129</v>
      </c>
      <c r="K956">
        <v>43316.768437500003</v>
      </c>
      <c r="L956">
        <v>43316.880555555559</v>
      </c>
      <c r="M956">
        <v>2.7</v>
      </c>
      <c r="N956">
        <v>0</v>
      </c>
      <c r="O956">
        <v>0</v>
      </c>
      <c r="P956">
        <v>0</v>
      </c>
      <c r="Q956">
        <v>67</v>
      </c>
      <c r="R956">
        <v>0</v>
      </c>
      <c r="S956">
        <v>0</v>
      </c>
      <c r="T956">
        <v>0</v>
      </c>
      <c r="U956">
        <v>180.9</v>
      </c>
    </row>
    <row r="957" spans="1:21" x14ac:dyDescent="0.3">
      <c r="A957">
        <v>4766</v>
      </c>
      <c r="B957">
        <v>1</v>
      </c>
      <c r="C957" t="s">
        <v>79</v>
      </c>
      <c r="D957" t="s">
        <v>108</v>
      </c>
      <c r="E957" t="s">
        <v>995</v>
      </c>
      <c r="F957" t="s">
        <v>153</v>
      </c>
      <c r="G957" t="s">
        <v>71</v>
      </c>
      <c r="H957" t="s">
        <v>128</v>
      </c>
      <c r="I957" t="s">
        <v>22</v>
      </c>
      <c r="J957" t="s">
        <v>129</v>
      </c>
      <c r="K957">
        <v>43316.737164351849</v>
      </c>
      <c r="L957">
        <v>43316.84652777778</v>
      </c>
      <c r="M957">
        <v>2.63</v>
      </c>
      <c r="N957">
        <v>0</v>
      </c>
      <c r="O957">
        <v>1</v>
      </c>
      <c r="P957">
        <v>0</v>
      </c>
      <c r="Q957">
        <v>6</v>
      </c>
      <c r="R957">
        <v>0</v>
      </c>
      <c r="S957">
        <v>2.63</v>
      </c>
      <c r="T957">
        <v>0</v>
      </c>
      <c r="U957">
        <v>15.8</v>
      </c>
    </row>
    <row r="958" spans="1:21" x14ac:dyDescent="0.3">
      <c r="A958">
        <v>4767</v>
      </c>
      <c r="B958">
        <v>1</v>
      </c>
      <c r="C958" t="s">
        <v>79</v>
      </c>
      <c r="D958" t="s">
        <v>121</v>
      </c>
      <c r="E958" t="s">
        <v>996</v>
      </c>
      <c r="F958" t="s">
        <v>134</v>
      </c>
      <c r="G958" t="s">
        <v>72</v>
      </c>
      <c r="H958" t="s">
        <v>128</v>
      </c>
      <c r="I958" t="s">
        <v>22</v>
      </c>
      <c r="J958" t="s">
        <v>129</v>
      </c>
      <c r="K958">
        <v>43316.733726851853</v>
      </c>
      <c r="L958">
        <v>43316.830555555556</v>
      </c>
      <c r="M958">
        <v>2.3299999999999996</v>
      </c>
      <c r="N958">
        <v>0</v>
      </c>
      <c r="O958">
        <v>0</v>
      </c>
      <c r="P958">
        <v>0</v>
      </c>
      <c r="Q958">
        <v>7</v>
      </c>
      <c r="R958">
        <v>0</v>
      </c>
      <c r="S958">
        <v>0</v>
      </c>
      <c r="T958">
        <v>0</v>
      </c>
      <c r="U958">
        <v>16.329999999999995</v>
      </c>
    </row>
    <row r="959" spans="1:21" x14ac:dyDescent="0.3">
      <c r="A959">
        <v>4768</v>
      </c>
      <c r="B959">
        <v>1</v>
      </c>
      <c r="C959" t="s">
        <v>79</v>
      </c>
      <c r="D959" t="s">
        <v>110</v>
      </c>
      <c r="E959" t="s">
        <v>997</v>
      </c>
      <c r="F959" t="s">
        <v>134</v>
      </c>
      <c r="G959" t="s">
        <v>72</v>
      </c>
      <c r="H959" t="s">
        <v>128</v>
      </c>
      <c r="I959" t="s">
        <v>22</v>
      </c>
      <c r="J959" t="s">
        <v>129</v>
      </c>
      <c r="K959">
        <v>43316.674722222226</v>
      </c>
      <c r="L959">
        <v>43316.909722222219</v>
      </c>
      <c r="M959">
        <v>5.6499999999999995</v>
      </c>
      <c r="N959">
        <v>0</v>
      </c>
      <c r="O959">
        <v>0</v>
      </c>
      <c r="P959">
        <v>0</v>
      </c>
      <c r="Q959">
        <v>41</v>
      </c>
      <c r="R959">
        <v>0</v>
      </c>
      <c r="S959">
        <v>0</v>
      </c>
      <c r="T959">
        <v>0</v>
      </c>
      <c r="U959">
        <v>231.65</v>
      </c>
    </row>
    <row r="960" spans="1:21" x14ac:dyDescent="0.3">
      <c r="A960">
        <v>4769</v>
      </c>
      <c r="B960">
        <v>1</v>
      </c>
      <c r="C960" t="s">
        <v>79</v>
      </c>
      <c r="D960" t="s">
        <v>122</v>
      </c>
      <c r="E960" t="s">
        <v>998</v>
      </c>
      <c r="F960" t="s">
        <v>176</v>
      </c>
      <c r="G960" t="s">
        <v>72</v>
      </c>
      <c r="H960" t="s">
        <v>128</v>
      </c>
      <c r="I960" t="s">
        <v>22</v>
      </c>
      <c r="J960" t="s">
        <v>129</v>
      </c>
      <c r="K960">
        <v>43316.733749999999</v>
      </c>
      <c r="L960">
        <v>43316.818749999999</v>
      </c>
      <c r="M960">
        <v>2.0499999999999998</v>
      </c>
      <c r="N960">
        <v>0</v>
      </c>
      <c r="O960">
        <v>0</v>
      </c>
      <c r="P960">
        <v>0</v>
      </c>
      <c r="Q960">
        <v>71</v>
      </c>
      <c r="R960">
        <v>0</v>
      </c>
      <c r="S960">
        <v>0</v>
      </c>
      <c r="T960">
        <v>0</v>
      </c>
      <c r="U960">
        <v>145.55000000000001</v>
      </c>
    </row>
    <row r="961" spans="1:21" x14ac:dyDescent="0.3">
      <c r="A961">
        <v>4770</v>
      </c>
      <c r="B961">
        <v>1</v>
      </c>
      <c r="C961" t="s">
        <v>79</v>
      </c>
      <c r="D961" t="s">
        <v>111</v>
      </c>
      <c r="E961" t="s">
        <v>999</v>
      </c>
      <c r="F961" t="s">
        <v>134</v>
      </c>
      <c r="G961" t="s">
        <v>72</v>
      </c>
      <c r="H961" t="s">
        <v>128</v>
      </c>
      <c r="I961" t="s">
        <v>22</v>
      </c>
      <c r="J961" t="s">
        <v>129</v>
      </c>
      <c r="K961">
        <v>43316.785798611112</v>
      </c>
      <c r="L961">
        <v>43316.881944444445</v>
      </c>
      <c r="M961">
        <v>2.3199999999999994</v>
      </c>
      <c r="N961">
        <v>0</v>
      </c>
      <c r="O961">
        <v>0</v>
      </c>
      <c r="P961">
        <v>1</v>
      </c>
      <c r="Q961">
        <v>14</v>
      </c>
      <c r="R961">
        <v>0</v>
      </c>
      <c r="S961">
        <v>0</v>
      </c>
      <c r="T961">
        <v>2.3199999999999994</v>
      </c>
      <c r="U961">
        <v>32.44</v>
      </c>
    </row>
    <row r="962" spans="1:21" x14ac:dyDescent="0.3">
      <c r="A962">
        <v>4771</v>
      </c>
      <c r="B962">
        <v>1</v>
      </c>
      <c r="C962" t="s">
        <v>79</v>
      </c>
      <c r="D962" t="s">
        <v>113</v>
      </c>
      <c r="E962" t="s">
        <v>1000</v>
      </c>
      <c r="F962" t="s">
        <v>149</v>
      </c>
      <c r="G962" t="s">
        <v>71</v>
      </c>
      <c r="H962" t="s">
        <v>128</v>
      </c>
      <c r="I962" t="s">
        <v>22</v>
      </c>
      <c r="J962" t="s">
        <v>129</v>
      </c>
      <c r="K962">
        <v>43316.889872685184</v>
      </c>
      <c r="L962">
        <v>43316.895833333336</v>
      </c>
      <c r="M962">
        <v>0.15000000000000002</v>
      </c>
      <c r="N962">
        <v>0</v>
      </c>
      <c r="O962">
        <v>0</v>
      </c>
      <c r="P962">
        <v>0</v>
      </c>
      <c r="Q962">
        <v>7</v>
      </c>
      <c r="R962">
        <v>0</v>
      </c>
      <c r="S962">
        <v>0</v>
      </c>
      <c r="T962">
        <v>0</v>
      </c>
      <c r="U962">
        <v>1.05</v>
      </c>
    </row>
    <row r="963" spans="1:21" x14ac:dyDescent="0.3">
      <c r="A963">
        <v>4772</v>
      </c>
      <c r="B963">
        <v>1</v>
      </c>
      <c r="C963" t="s">
        <v>79</v>
      </c>
      <c r="D963" t="s">
        <v>119</v>
      </c>
      <c r="E963" t="s">
        <v>1001</v>
      </c>
      <c r="F963" t="s">
        <v>130</v>
      </c>
      <c r="G963" t="s">
        <v>72</v>
      </c>
      <c r="H963" t="s">
        <v>128</v>
      </c>
      <c r="I963" t="s">
        <v>22</v>
      </c>
      <c r="J963" t="s">
        <v>129</v>
      </c>
      <c r="K963">
        <v>43316.896817129629</v>
      </c>
      <c r="L963">
        <v>43316.899305555555</v>
      </c>
      <c r="M963">
        <v>7.0000000000000007E-2</v>
      </c>
      <c r="N963">
        <v>0</v>
      </c>
      <c r="O963">
        <v>0</v>
      </c>
      <c r="P963">
        <v>0</v>
      </c>
      <c r="Q963">
        <v>84</v>
      </c>
      <c r="R963">
        <v>0</v>
      </c>
      <c r="S963">
        <v>0</v>
      </c>
      <c r="T963">
        <v>0</v>
      </c>
      <c r="U963">
        <v>5.63</v>
      </c>
    </row>
    <row r="964" spans="1:21" x14ac:dyDescent="0.3">
      <c r="A964">
        <v>4773</v>
      </c>
      <c r="B964">
        <v>1</v>
      </c>
      <c r="C964" t="s">
        <v>78</v>
      </c>
      <c r="D964" t="s">
        <v>125</v>
      </c>
      <c r="E964" t="s">
        <v>1002</v>
      </c>
      <c r="F964" t="s">
        <v>146</v>
      </c>
      <c r="G964" t="s">
        <v>71</v>
      </c>
      <c r="H964" t="s">
        <v>128</v>
      </c>
      <c r="I964" t="s">
        <v>22</v>
      </c>
      <c r="J964" t="s">
        <v>129</v>
      </c>
      <c r="K964">
        <v>43316.688564814816</v>
      </c>
      <c r="L964">
        <v>43316.895833333336</v>
      </c>
      <c r="M964">
        <v>4.9800000000000004</v>
      </c>
      <c r="N964">
        <v>0</v>
      </c>
      <c r="O964">
        <v>0</v>
      </c>
      <c r="P964">
        <v>0</v>
      </c>
      <c r="Q964">
        <v>119</v>
      </c>
      <c r="R964">
        <v>0</v>
      </c>
      <c r="S964">
        <v>0</v>
      </c>
      <c r="T964">
        <v>0</v>
      </c>
      <c r="U964">
        <v>592.98</v>
      </c>
    </row>
    <row r="965" spans="1:21" x14ac:dyDescent="0.3">
      <c r="A965">
        <v>4774</v>
      </c>
      <c r="B965">
        <v>1</v>
      </c>
      <c r="C965" t="s">
        <v>79</v>
      </c>
      <c r="D965" t="s">
        <v>124</v>
      </c>
      <c r="E965" t="s">
        <v>1003</v>
      </c>
      <c r="F965" t="s">
        <v>134</v>
      </c>
      <c r="G965" t="s">
        <v>72</v>
      </c>
      <c r="H965" t="s">
        <v>128</v>
      </c>
      <c r="I965" t="s">
        <v>22</v>
      </c>
      <c r="J965" t="s">
        <v>129</v>
      </c>
      <c r="K965">
        <v>43316.723287037035</v>
      </c>
      <c r="L965">
        <v>43316.84652777778</v>
      </c>
      <c r="M965">
        <v>2.9699999999999998</v>
      </c>
      <c r="N965">
        <v>0</v>
      </c>
      <c r="O965">
        <v>121</v>
      </c>
      <c r="P965">
        <v>0</v>
      </c>
      <c r="Q965">
        <v>0</v>
      </c>
      <c r="R965">
        <v>0</v>
      </c>
      <c r="S965">
        <v>359.01</v>
      </c>
      <c r="T965">
        <v>0</v>
      </c>
      <c r="U965">
        <v>0</v>
      </c>
    </row>
    <row r="966" spans="1:21" x14ac:dyDescent="0.3">
      <c r="A966">
        <v>4777</v>
      </c>
      <c r="B966">
        <v>1</v>
      </c>
      <c r="C966" t="s">
        <v>79</v>
      </c>
      <c r="D966" t="s">
        <v>111</v>
      </c>
      <c r="E966" t="s">
        <v>1004</v>
      </c>
      <c r="F966" t="s">
        <v>134</v>
      </c>
      <c r="G966" t="s">
        <v>72</v>
      </c>
      <c r="H966" t="s">
        <v>128</v>
      </c>
      <c r="I966" t="s">
        <v>22</v>
      </c>
      <c r="J966" t="s">
        <v>129</v>
      </c>
      <c r="K966">
        <v>43316.803206018521</v>
      </c>
      <c r="L966">
        <v>43316.895833333336</v>
      </c>
      <c r="M966">
        <v>2.23</v>
      </c>
      <c r="N966">
        <v>0</v>
      </c>
      <c r="O966">
        <v>0</v>
      </c>
      <c r="P966">
        <v>0</v>
      </c>
      <c r="Q966">
        <v>66</v>
      </c>
      <c r="R966">
        <v>0</v>
      </c>
      <c r="S966">
        <v>0</v>
      </c>
      <c r="T966">
        <v>0</v>
      </c>
      <c r="U966">
        <v>147.38000000000002</v>
      </c>
    </row>
    <row r="967" spans="1:21" x14ac:dyDescent="0.3">
      <c r="A967">
        <v>4778</v>
      </c>
      <c r="B967">
        <v>1</v>
      </c>
      <c r="C967" t="s">
        <v>78</v>
      </c>
      <c r="D967" t="s">
        <v>95</v>
      </c>
      <c r="E967" t="s">
        <v>1005</v>
      </c>
      <c r="F967" t="s">
        <v>148</v>
      </c>
      <c r="G967" t="s">
        <v>71</v>
      </c>
      <c r="H967" t="s">
        <v>128</v>
      </c>
      <c r="I967" t="s">
        <v>22</v>
      </c>
      <c r="J967" t="s">
        <v>129</v>
      </c>
      <c r="K967">
        <v>43316.837800925925</v>
      </c>
      <c r="L967">
        <v>43316.910416666666</v>
      </c>
      <c r="M967">
        <v>1.75</v>
      </c>
      <c r="N967">
        <v>0</v>
      </c>
      <c r="O967">
        <v>0</v>
      </c>
      <c r="P967">
        <v>0</v>
      </c>
      <c r="Q967">
        <v>71</v>
      </c>
      <c r="R967">
        <v>0</v>
      </c>
      <c r="S967">
        <v>0</v>
      </c>
      <c r="T967">
        <v>0</v>
      </c>
      <c r="U967">
        <v>124.25</v>
      </c>
    </row>
    <row r="968" spans="1:21" x14ac:dyDescent="0.3">
      <c r="A968">
        <v>4780</v>
      </c>
      <c r="B968">
        <v>1</v>
      </c>
      <c r="C968" t="s">
        <v>79</v>
      </c>
      <c r="D968" t="s">
        <v>111</v>
      </c>
      <c r="E968" t="s">
        <v>1006</v>
      </c>
      <c r="F968" t="s">
        <v>142</v>
      </c>
      <c r="G968" t="s">
        <v>71</v>
      </c>
      <c r="H968" t="s">
        <v>128</v>
      </c>
      <c r="I968" t="s">
        <v>22</v>
      </c>
      <c r="J968" t="s">
        <v>129</v>
      </c>
      <c r="K968">
        <v>43316.76153935185</v>
      </c>
      <c r="L968">
        <v>43316.90625</v>
      </c>
      <c r="M968">
        <v>3.48</v>
      </c>
      <c r="N968">
        <v>0</v>
      </c>
      <c r="O968">
        <v>0</v>
      </c>
      <c r="P968">
        <v>0</v>
      </c>
      <c r="Q968">
        <v>12</v>
      </c>
      <c r="R968">
        <v>0</v>
      </c>
      <c r="S968">
        <v>0</v>
      </c>
      <c r="T968">
        <v>0</v>
      </c>
      <c r="U968">
        <v>41.8</v>
      </c>
    </row>
    <row r="969" spans="1:21" x14ac:dyDescent="0.3">
      <c r="A969">
        <v>4782</v>
      </c>
      <c r="B969">
        <v>1</v>
      </c>
      <c r="C969" t="s">
        <v>78</v>
      </c>
      <c r="D969" t="s">
        <v>126</v>
      </c>
      <c r="E969" t="s">
        <v>1007</v>
      </c>
      <c r="F969" t="s">
        <v>142</v>
      </c>
      <c r="G969" t="s">
        <v>71</v>
      </c>
      <c r="H969" t="s">
        <v>128</v>
      </c>
      <c r="I969" t="s">
        <v>22</v>
      </c>
      <c r="J969" t="s">
        <v>129</v>
      </c>
      <c r="K969">
        <v>43316.876030092593</v>
      </c>
      <c r="L969">
        <v>43316.905555555553</v>
      </c>
      <c r="M969">
        <v>0.72</v>
      </c>
      <c r="N969">
        <v>0</v>
      </c>
      <c r="O969">
        <v>7</v>
      </c>
      <c r="P969">
        <v>0</v>
      </c>
      <c r="Q969">
        <v>200</v>
      </c>
      <c r="R969">
        <v>0</v>
      </c>
      <c r="S969">
        <v>5.0199999999999996</v>
      </c>
      <c r="T969">
        <v>0</v>
      </c>
      <c r="U969">
        <v>143.4</v>
      </c>
    </row>
    <row r="970" spans="1:21" x14ac:dyDescent="0.3">
      <c r="A970">
        <v>4783</v>
      </c>
      <c r="B970">
        <v>1</v>
      </c>
      <c r="C970" t="s">
        <v>78</v>
      </c>
      <c r="D970" t="s">
        <v>80</v>
      </c>
      <c r="E970" t="s">
        <v>1008</v>
      </c>
      <c r="F970" t="s">
        <v>146</v>
      </c>
      <c r="G970" t="s">
        <v>71</v>
      </c>
      <c r="H970" t="s">
        <v>128</v>
      </c>
      <c r="I970" t="s">
        <v>22</v>
      </c>
      <c r="J970" t="s">
        <v>129</v>
      </c>
      <c r="K970">
        <v>43317.046215277776</v>
      </c>
      <c r="L970">
        <v>43317.101388888892</v>
      </c>
      <c r="M970">
        <v>1.33</v>
      </c>
      <c r="N970">
        <v>0</v>
      </c>
      <c r="O970">
        <v>252</v>
      </c>
      <c r="P970">
        <v>0</v>
      </c>
      <c r="Q970">
        <v>0</v>
      </c>
      <c r="R970">
        <v>0</v>
      </c>
      <c r="S970">
        <v>335.91999999999996</v>
      </c>
      <c r="T970">
        <v>0</v>
      </c>
      <c r="U970">
        <v>0</v>
      </c>
    </row>
    <row r="971" spans="1:21" x14ac:dyDescent="0.3">
      <c r="A971">
        <v>4785</v>
      </c>
      <c r="B971">
        <v>1</v>
      </c>
      <c r="C971" t="s">
        <v>79</v>
      </c>
      <c r="D971" t="s">
        <v>123</v>
      </c>
      <c r="E971" t="s">
        <v>1009</v>
      </c>
      <c r="F971" t="s">
        <v>163</v>
      </c>
      <c r="G971" t="s">
        <v>71</v>
      </c>
      <c r="H971" t="s">
        <v>128</v>
      </c>
      <c r="I971" t="s">
        <v>22</v>
      </c>
      <c r="J971" t="s">
        <v>129</v>
      </c>
      <c r="K971">
        <v>43316.785810185182</v>
      </c>
      <c r="L971">
        <v>43316.95</v>
      </c>
      <c r="M971">
        <v>3.9499999999999997</v>
      </c>
      <c r="N971">
        <v>0</v>
      </c>
      <c r="O971">
        <v>0</v>
      </c>
      <c r="P971">
        <v>0</v>
      </c>
      <c r="Q971">
        <v>69</v>
      </c>
      <c r="R971">
        <v>0</v>
      </c>
      <c r="S971">
        <v>0</v>
      </c>
      <c r="T971">
        <v>0</v>
      </c>
      <c r="U971">
        <v>272.55</v>
      </c>
    </row>
    <row r="972" spans="1:21" x14ac:dyDescent="0.3">
      <c r="A972">
        <v>4787</v>
      </c>
      <c r="B972">
        <v>1</v>
      </c>
      <c r="C972" t="s">
        <v>79</v>
      </c>
      <c r="D972" t="s">
        <v>108</v>
      </c>
      <c r="E972" t="s">
        <v>1010</v>
      </c>
      <c r="F972" t="s">
        <v>154</v>
      </c>
      <c r="G972" t="s">
        <v>71</v>
      </c>
      <c r="H972" t="s">
        <v>128</v>
      </c>
      <c r="I972" t="s">
        <v>22</v>
      </c>
      <c r="J972" t="s">
        <v>129</v>
      </c>
      <c r="K972">
        <v>43316.789259259262</v>
      </c>
      <c r="L972">
        <v>43316.895833333336</v>
      </c>
      <c r="M972">
        <v>2.57</v>
      </c>
      <c r="N972">
        <v>0</v>
      </c>
      <c r="O972">
        <v>45</v>
      </c>
      <c r="P972">
        <v>0</v>
      </c>
      <c r="Q972">
        <v>0</v>
      </c>
      <c r="R972">
        <v>0</v>
      </c>
      <c r="S972">
        <v>115.52</v>
      </c>
      <c r="T972">
        <v>0</v>
      </c>
      <c r="U972">
        <v>0</v>
      </c>
    </row>
    <row r="973" spans="1:21" x14ac:dyDescent="0.3">
      <c r="A973">
        <v>4789</v>
      </c>
      <c r="B973">
        <v>1</v>
      </c>
      <c r="C973" t="s">
        <v>79</v>
      </c>
      <c r="D973" t="s">
        <v>110</v>
      </c>
      <c r="E973" t="s">
        <v>1011</v>
      </c>
      <c r="F973" t="s">
        <v>134</v>
      </c>
      <c r="G973" t="s">
        <v>72</v>
      </c>
      <c r="H973" t="s">
        <v>128</v>
      </c>
      <c r="I973" t="s">
        <v>22</v>
      </c>
      <c r="J973" t="s">
        <v>129</v>
      </c>
      <c r="K973">
        <v>43316.782395833332</v>
      </c>
      <c r="L973">
        <v>43316.951388888891</v>
      </c>
      <c r="M973">
        <v>4.07</v>
      </c>
      <c r="N973">
        <v>0</v>
      </c>
      <c r="O973">
        <v>0</v>
      </c>
      <c r="P973">
        <v>0</v>
      </c>
      <c r="Q973">
        <v>114</v>
      </c>
      <c r="R973">
        <v>0</v>
      </c>
      <c r="S973">
        <v>0</v>
      </c>
      <c r="T973">
        <v>0</v>
      </c>
      <c r="U973">
        <v>463.64000000000004</v>
      </c>
    </row>
    <row r="974" spans="1:21" x14ac:dyDescent="0.3">
      <c r="A974">
        <v>4794</v>
      </c>
      <c r="B974">
        <v>1</v>
      </c>
      <c r="C974" t="s">
        <v>79</v>
      </c>
      <c r="D974" t="s">
        <v>110</v>
      </c>
      <c r="E974" t="s">
        <v>1012</v>
      </c>
      <c r="F974" t="s">
        <v>134</v>
      </c>
      <c r="G974" t="s">
        <v>72</v>
      </c>
      <c r="H974" t="s">
        <v>128</v>
      </c>
      <c r="I974" t="s">
        <v>22</v>
      </c>
      <c r="J974" t="s">
        <v>129</v>
      </c>
      <c r="K974">
        <v>43316.803182870368</v>
      </c>
      <c r="L974">
        <v>43316.916666666664</v>
      </c>
      <c r="M974">
        <v>2.73</v>
      </c>
      <c r="N974">
        <v>0</v>
      </c>
      <c r="O974">
        <v>0</v>
      </c>
      <c r="P974">
        <v>1</v>
      </c>
      <c r="Q974">
        <v>149</v>
      </c>
      <c r="R974">
        <v>0</v>
      </c>
      <c r="S974">
        <v>0</v>
      </c>
      <c r="T974">
        <v>2.73</v>
      </c>
      <c r="U974">
        <v>407.21999999999997</v>
      </c>
    </row>
    <row r="975" spans="1:21" x14ac:dyDescent="0.3">
      <c r="A975">
        <v>4796</v>
      </c>
      <c r="B975">
        <v>1</v>
      </c>
      <c r="C975" t="s">
        <v>79</v>
      </c>
      <c r="D975" t="s">
        <v>111</v>
      </c>
      <c r="E975" t="s">
        <v>1013</v>
      </c>
      <c r="F975" t="s">
        <v>134</v>
      </c>
      <c r="G975" t="s">
        <v>72</v>
      </c>
      <c r="H975" t="s">
        <v>128</v>
      </c>
      <c r="I975" t="s">
        <v>22</v>
      </c>
      <c r="J975" t="s">
        <v>129</v>
      </c>
      <c r="K975">
        <v>43316.671203703707</v>
      </c>
      <c r="L975">
        <v>43316.934027777781</v>
      </c>
      <c r="M975">
        <v>6.3199999999999994</v>
      </c>
      <c r="N975">
        <v>0</v>
      </c>
      <c r="O975">
        <v>0</v>
      </c>
      <c r="P975">
        <v>0</v>
      </c>
      <c r="Q975">
        <v>15</v>
      </c>
      <c r="R975">
        <v>0</v>
      </c>
      <c r="S975">
        <v>0</v>
      </c>
      <c r="T975">
        <v>0</v>
      </c>
      <c r="U975">
        <v>94.76</v>
      </c>
    </row>
    <row r="976" spans="1:21" x14ac:dyDescent="0.3">
      <c r="A976">
        <v>4797</v>
      </c>
      <c r="B976">
        <v>1</v>
      </c>
      <c r="C976" t="s">
        <v>78</v>
      </c>
      <c r="D976" t="s">
        <v>91</v>
      </c>
      <c r="E976" t="s">
        <v>1014</v>
      </c>
      <c r="F976" t="s">
        <v>153</v>
      </c>
      <c r="G976" t="s">
        <v>71</v>
      </c>
      <c r="H976" t="s">
        <v>128</v>
      </c>
      <c r="I976" t="s">
        <v>22</v>
      </c>
      <c r="J976" t="s">
        <v>129</v>
      </c>
      <c r="K976">
        <v>43316.875983796293</v>
      </c>
      <c r="L976">
        <v>43316.9375</v>
      </c>
      <c r="M976">
        <v>1.48</v>
      </c>
      <c r="N976">
        <v>0</v>
      </c>
      <c r="O976">
        <v>12</v>
      </c>
      <c r="P976">
        <v>0</v>
      </c>
      <c r="Q976">
        <v>0</v>
      </c>
      <c r="R976">
        <v>0</v>
      </c>
      <c r="S976">
        <v>17.8</v>
      </c>
      <c r="T976">
        <v>0</v>
      </c>
      <c r="U976">
        <v>0</v>
      </c>
    </row>
    <row r="977" spans="1:21" x14ac:dyDescent="0.3">
      <c r="A977">
        <v>4798</v>
      </c>
      <c r="B977">
        <v>1</v>
      </c>
      <c r="C977" t="s">
        <v>79</v>
      </c>
      <c r="D977" t="s">
        <v>111</v>
      </c>
      <c r="E977" t="s">
        <v>1015</v>
      </c>
      <c r="F977" t="s">
        <v>134</v>
      </c>
      <c r="G977" t="s">
        <v>72</v>
      </c>
      <c r="H977" t="s">
        <v>128</v>
      </c>
      <c r="I977" t="s">
        <v>22</v>
      </c>
      <c r="J977" t="s">
        <v>129</v>
      </c>
      <c r="K977">
        <v>43316.671249999999</v>
      </c>
      <c r="L977">
        <v>43316.927083333336</v>
      </c>
      <c r="M977">
        <v>6.1499999999999995</v>
      </c>
      <c r="N977">
        <v>0</v>
      </c>
      <c r="O977">
        <v>0</v>
      </c>
      <c r="P977">
        <v>0</v>
      </c>
      <c r="Q977">
        <v>25</v>
      </c>
      <c r="R977">
        <v>0</v>
      </c>
      <c r="S977">
        <v>0</v>
      </c>
      <c r="T977">
        <v>0</v>
      </c>
      <c r="U977">
        <v>153.75</v>
      </c>
    </row>
    <row r="978" spans="1:21" x14ac:dyDescent="0.3">
      <c r="A978">
        <v>4799</v>
      </c>
      <c r="B978">
        <v>1</v>
      </c>
      <c r="C978" t="s">
        <v>79</v>
      </c>
      <c r="D978" t="s">
        <v>114</v>
      </c>
      <c r="E978" t="s">
        <v>1016</v>
      </c>
      <c r="F978" t="s">
        <v>176</v>
      </c>
      <c r="G978" t="s">
        <v>72</v>
      </c>
      <c r="H978" t="s">
        <v>128</v>
      </c>
      <c r="I978" t="s">
        <v>22</v>
      </c>
      <c r="J978" t="s">
        <v>129</v>
      </c>
      <c r="K978">
        <v>43316.820497685185</v>
      </c>
      <c r="L978">
        <v>43316.939583333333</v>
      </c>
      <c r="M978">
        <v>2.8699999999999997</v>
      </c>
      <c r="N978">
        <v>0</v>
      </c>
      <c r="O978">
        <v>0</v>
      </c>
      <c r="P978">
        <v>0</v>
      </c>
      <c r="Q978">
        <v>5</v>
      </c>
      <c r="R978">
        <v>0</v>
      </c>
      <c r="S978">
        <v>0</v>
      </c>
      <c r="T978">
        <v>0</v>
      </c>
      <c r="U978">
        <v>14.34</v>
      </c>
    </row>
    <row r="979" spans="1:21" x14ac:dyDescent="0.3">
      <c r="A979">
        <v>4800</v>
      </c>
      <c r="B979">
        <v>1</v>
      </c>
      <c r="C979" t="s">
        <v>79</v>
      </c>
      <c r="D979" t="s">
        <v>111</v>
      </c>
      <c r="E979" t="s">
        <v>1017</v>
      </c>
      <c r="F979" t="s">
        <v>134</v>
      </c>
      <c r="G979" t="s">
        <v>72</v>
      </c>
      <c r="H979" t="s">
        <v>128</v>
      </c>
      <c r="I979" t="s">
        <v>22</v>
      </c>
      <c r="J979" t="s">
        <v>129</v>
      </c>
      <c r="K979">
        <v>43316.678194444445</v>
      </c>
      <c r="L979">
        <v>43316.9375</v>
      </c>
      <c r="M979">
        <v>6.23</v>
      </c>
      <c r="N979">
        <v>0</v>
      </c>
      <c r="O979">
        <v>0</v>
      </c>
      <c r="P979">
        <v>1</v>
      </c>
      <c r="Q979">
        <v>27</v>
      </c>
      <c r="R979">
        <v>0</v>
      </c>
      <c r="S979">
        <v>0</v>
      </c>
      <c r="T979">
        <v>6.23</v>
      </c>
      <c r="U979">
        <v>168.29</v>
      </c>
    </row>
    <row r="980" spans="1:21" x14ac:dyDescent="0.3">
      <c r="A980">
        <v>4801</v>
      </c>
      <c r="B980">
        <v>1</v>
      </c>
      <c r="C980" t="s">
        <v>79</v>
      </c>
      <c r="D980" t="s">
        <v>110</v>
      </c>
      <c r="E980" t="s">
        <v>1018</v>
      </c>
      <c r="F980" t="s">
        <v>149</v>
      </c>
      <c r="G980" t="s">
        <v>71</v>
      </c>
      <c r="H980" t="s">
        <v>128</v>
      </c>
      <c r="I980" t="s">
        <v>22</v>
      </c>
      <c r="J980" t="s">
        <v>129</v>
      </c>
      <c r="K980">
        <v>43316.765011574076</v>
      </c>
      <c r="L980">
        <v>43316.916666666664</v>
      </c>
      <c r="M980">
        <v>3.65</v>
      </c>
      <c r="N980">
        <v>0</v>
      </c>
      <c r="O980">
        <v>38</v>
      </c>
      <c r="P980">
        <v>0</v>
      </c>
      <c r="Q980">
        <v>0</v>
      </c>
      <c r="R980">
        <v>0</v>
      </c>
      <c r="S980">
        <v>138.69999999999999</v>
      </c>
      <c r="T980">
        <v>0</v>
      </c>
      <c r="U980">
        <v>0</v>
      </c>
    </row>
    <row r="981" spans="1:21" x14ac:dyDescent="0.3">
      <c r="A981">
        <v>4804</v>
      </c>
      <c r="B981">
        <v>1</v>
      </c>
      <c r="C981" t="s">
        <v>79</v>
      </c>
      <c r="D981" t="s">
        <v>109</v>
      </c>
      <c r="E981" t="s">
        <v>939</v>
      </c>
      <c r="F981" t="s">
        <v>130</v>
      </c>
      <c r="G981" t="s">
        <v>72</v>
      </c>
      <c r="H981" t="s">
        <v>132</v>
      </c>
      <c r="I981" t="s">
        <v>22</v>
      </c>
      <c r="J981" t="s">
        <v>129</v>
      </c>
      <c r="K981">
        <v>43316.949386574073</v>
      </c>
      <c r="L981">
        <v>43316.951296296298</v>
      </c>
      <c r="M981">
        <v>0.03</v>
      </c>
      <c r="N981">
        <v>0</v>
      </c>
      <c r="O981">
        <v>0</v>
      </c>
      <c r="P981">
        <v>22</v>
      </c>
      <c r="Q981">
        <v>951</v>
      </c>
      <c r="R981">
        <v>0</v>
      </c>
      <c r="S981">
        <v>0</v>
      </c>
      <c r="T981">
        <v>0.73</v>
      </c>
      <c r="U981">
        <v>31.38</v>
      </c>
    </row>
    <row r="982" spans="1:21" x14ac:dyDescent="0.3">
      <c r="A982">
        <v>4805</v>
      </c>
      <c r="B982">
        <v>1</v>
      </c>
      <c r="C982" t="s">
        <v>78</v>
      </c>
      <c r="D982" t="s">
        <v>96</v>
      </c>
      <c r="E982" t="s">
        <v>1019</v>
      </c>
      <c r="F982" t="s">
        <v>151</v>
      </c>
      <c r="G982" t="s">
        <v>71</v>
      </c>
      <c r="H982" t="s">
        <v>128</v>
      </c>
      <c r="I982" t="s">
        <v>22</v>
      </c>
      <c r="J982" t="s">
        <v>129</v>
      </c>
      <c r="K982">
        <v>43316.85864583333</v>
      </c>
      <c r="L982">
        <v>43316.902777777781</v>
      </c>
      <c r="M982">
        <v>1.07</v>
      </c>
      <c r="N982">
        <v>0</v>
      </c>
      <c r="O982">
        <v>0</v>
      </c>
      <c r="P982">
        <v>0</v>
      </c>
      <c r="Q982">
        <v>75</v>
      </c>
      <c r="R982">
        <v>0</v>
      </c>
      <c r="S982">
        <v>0</v>
      </c>
      <c r="T982">
        <v>0</v>
      </c>
      <c r="U982">
        <v>80.03</v>
      </c>
    </row>
    <row r="983" spans="1:21" x14ac:dyDescent="0.3">
      <c r="A983">
        <v>4806</v>
      </c>
      <c r="B983">
        <v>1</v>
      </c>
      <c r="C983" t="s">
        <v>79</v>
      </c>
      <c r="D983" t="s">
        <v>111</v>
      </c>
      <c r="E983" t="s">
        <v>1020</v>
      </c>
      <c r="F983" t="s">
        <v>149</v>
      </c>
      <c r="G983" t="s">
        <v>71</v>
      </c>
      <c r="H983" t="s">
        <v>128</v>
      </c>
      <c r="I983" t="s">
        <v>22</v>
      </c>
      <c r="J983" t="s">
        <v>129</v>
      </c>
      <c r="K983">
        <v>43316.716354166667</v>
      </c>
      <c r="L983">
        <v>43316.951388888891</v>
      </c>
      <c r="M983">
        <v>5.6499999999999995</v>
      </c>
      <c r="N983">
        <v>0</v>
      </c>
      <c r="O983">
        <v>0</v>
      </c>
      <c r="P983">
        <v>0</v>
      </c>
      <c r="Q983">
        <v>8</v>
      </c>
      <c r="R983">
        <v>0</v>
      </c>
      <c r="S983">
        <v>0</v>
      </c>
      <c r="T983">
        <v>0</v>
      </c>
      <c r="U983">
        <v>45.2</v>
      </c>
    </row>
    <row r="984" spans="1:21" x14ac:dyDescent="0.3">
      <c r="A984">
        <v>4807</v>
      </c>
      <c r="B984">
        <v>1</v>
      </c>
      <c r="C984" t="s">
        <v>78</v>
      </c>
      <c r="D984" t="s">
        <v>106</v>
      </c>
      <c r="E984" t="s">
        <v>1021</v>
      </c>
      <c r="F984" t="s">
        <v>134</v>
      </c>
      <c r="G984" t="s">
        <v>72</v>
      </c>
      <c r="H984" t="s">
        <v>128</v>
      </c>
      <c r="I984" t="s">
        <v>22</v>
      </c>
      <c r="J984" t="s">
        <v>129</v>
      </c>
      <c r="K984">
        <v>43316.733703703707</v>
      </c>
      <c r="L984">
        <v>43316.955555555556</v>
      </c>
      <c r="M984">
        <v>5.33</v>
      </c>
      <c r="N984">
        <v>0</v>
      </c>
      <c r="O984">
        <v>0</v>
      </c>
      <c r="P984">
        <v>0</v>
      </c>
      <c r="Q984">
        <v>125</v>
      </c>
      <c r="R984">
        <v>0</v>
      </c>
      <c r="S984">
        <v>0</v>
      </c>
      <c r="T984">
        <v>0</v>
      </c>
      <c r="U984">
        <v>666.63</v>
      </c>
    </row>
    <row r="985" spans="1:21" x14ac:dyDescent="0.3">
      <c r="A985">
        <v>4808</v>
      </c>
      <c r="B985">
        <v>1</v>
      </c>
      <c r="C985" t="s">
        <v>79</v>
      </c>
      <c r="D985" t="s">
        <v>124</v>
      </c>
      <c r="E985" t="s">
        <v>1022</v>
      </c>
      <c r="F985" t="s">
        <v>163</v>
      </c>
      <c r="G985" t="s">
        <v>71</v>
      </c>
      <c r="H985" t="s">
        <v>128</v>
      </c>
      <c r="I985" t="s">
        <v>22</v>
      </c>
      <c r="J985" t="s">
        <v>129</v>
      </c>
      <c r="K985">
        <v>43316.935081018521</v>
      </c>
      <c r="L985">
        <v>43316.956944444442</v>
      </c>
      <c r="M985">
        <v>0.53</v>
      </c>
      <c r="N985">
        <v>0</v>
      </c>
      <c r="O985">
        <v>1</v>
      </c>
      <c r="P985">
        <v>0</v>
      </c>
      <c r="Q985">
        <v>0</v>
      </c>
      <c r="R985">
        <v>0</v>
      </c>
      <c r="S985">
        <v>0.53</v>
      </c>
      <c r="T985">
        <v>0</v>
      </c>
      <c r="U985">
        <v>0</v>
      </c>
    </row>
    <row r="986" spans="1:21" x14ac:dyDescent="0.3">
      <c r="A986">
        <v>4809</v>
      </c>
      <c r="B986">
        <v>1</v>
      </c>
      <c r="C986" t="s">
        <v>79</v>
      </c>
      <c r="D986" t="s">
        <v>111</v>
      </c>
      <c r="E986" t="s">
        <v>1023</v>
      </c>
      <c r="F986" t="s">
        <v>149</v>
      </c>
      <c r="G986" t="s">
        <v>71</v>
      </c>
      <c r="H986" t="s">
        <v>128</v>
      </c>
      <c r="I986" t="s">
        <v>22</v>
      </c>
      <c r="J986" t="s">
        <v>129</v>
      </c>
      <c r="K986">
        <v>43316.730231481481</v>
      </c>
      <c r="L986">
        <v>43316.979166666664</v>
      </c>
      <c r="M986">
        <v>5.98</v>
      </c>
      <c r="N986">
        <v>0</v>
      </c>
      <c r="O986">
        <v>0</v>
      </c>
      <c r="P986">
        <v>0</v>
      </c>
      <c r="Q986">
        <v>7</v>
      </c>
      <c r="R986">
        <v>0</v>
      </c>
      <c r="S986">
        <v>0</v>
      </c>
      <c r="T986">
        <v>0</v>
      </c>
      <c r="U986">
        <v>41.879999999999995</v>
      </c>
    </row>
    <row r="987" spans="1:21" x14ac:dyDescent="0.3">
      <c r="A987">
        <v>4810</v>
      </c>
      <c r="B987">
        <v>1</v>
      </c>
      <c r="C987" t="s">
        <v>79</v>
      </c>
      <c r="D987" t="s">
        <v>122</v>
      </c>
      <c r="E987" t="s">
        <v>201</v>
      </c>
      <c r="F987" t="s">
        <v>130</v>
      </c>
      <c r="G987" t="s">
        <v>72</v>
      </c>
      <c r="H987" t="s">
        <v>128</v>
      </c>
      <c r="I987" t="s">
        <v>22</v>
      </c>
      <c r="J987" t="s">
        <v>129</v>
      </c>
      <c r="K987">
        <v>43316.850312499999</v>
      </c>
      <c r="L987">
        <v>43316.995185185187</v>
      </c>
      <c r="M987">
        <v>3.48</v>
      </c>
      <c r="N987">
        <v>0</v>
      </c>
      <c r="O987">
        <v>0</v>
      </c>
      <c r="P987">
        <v>36</v>
      </c>
      <c r="Q987">
        <v>2137</v>
      </c>
      <c r="R987">
        <v>0</v>
      </c>
      <c r="S987">
        <v>0</v>
      </c>
      <c r="T987">
        <v>125.39</v>
      </c>
      <c r="U987">
        <v>7443.17</v>
      </c>
    </row>
    <row r="988" spans="1:21" x14ac:dyDescent="0.3">
      <c r="A988">
        <v>4815</v>
      </c>
      <c r="B988">
        <v>1</v>
      </c>
      <c r="C988" t="s">
        <v>78</v>
      </c>
      <c r="D988" t="s">
        <v>95</v>
      </c>
      <c r="E988" t="s">
        <v>1024</v>
      </c>
      <c r="F988" t="s">
        <v>142</v>
      </c>
      <c r="G988" t="s">
        <v>71</v>
      </c>
      <c r="H988" t="s">
        <v>128</v>
      </c>
      <c r="I988" t="s">
        <v>22</v>
      </c>
      <c r="J988" t="s">
        <v>129</v>
      </c>
      <c r="K988">
        <v>43316.858668981484</v>
      </c>
      <c r="L988">
        <v>43316.970138888886</v>
      </c>
      <c r="M988">
        <v>2.68</v>
      </c>
      <c r="N988">
        <v>0</v>
      </c>
      <c r="O988">
        <v>0</v>
      </c>
      <c r="P988">
        <v>0</v>
      </c>
      <c r="Q988">
        <v>14</v>
      </c>
      <c r="R988">
        <v>0</v>
      </c>
      <c r="S988">
        <v>0</v>
      </c>
      <c r="T988">
        <v>0</v>
      </c>
      <c r="U988">
        <v>37.56</v>
      </c>
    </row>
    <row r="989" spans="1:21" x14ac:dyDescent="0.3">
      <c r="A989">
        <v>4816</v>
      </c>
      <c r="B989">
        <v>1</v>
      </c>
      <c r="C989" t="s">
        <v>78</v>
      </c>
      <c r="D989" t="s">
        <v>106</v>
      </c>
      <c r="E989" t="s">
        <v>1025</v>
      </c>
      <c r="F989" t="s">
        <v>134</v>
      </c>
      <c r="G989" t="s">
        <v>72</v>
      </c>
      <c r="H989" t="s">
        <v>128</v>
      </c>
      <c r="I989" t="s">
        <v>22</v>
      </c>
      <c r="J989" t="s">
        <v>129</v>
      </c>
      <c r="K989">
        <v>43316.817083333335</v>
      </c>
      <c r="L989">
        <v>43316.976388888892</v>
      </c>
      <c r="M989">
        <v>3.8299999999999996</v>
      </c>
      <c r="N989">
        <v>0</v>
      </c>
      <c r="O989">
        <v>0</v>
      </c>
      <c r="P989">
        <v>0</v>
      </c>
      <c r="Q989">
        <v>2</v>
      </c>
      <c r="R989">
        <v>0</v>
      </c>
      <c r="S989">
        <v>0</v>
      </c>
      <c r="T989">
        <v>0</v>
      </c>
      <c r="U989">
        <v>7.67</v>
      </c>
    </row>
    <row r="990" spans="1:21" x14ac:dyDescent="0.3">
      <c r="A990">
        <v>4817</v>
      </c>
      <c r="B990">
        <v>1</v>
      </c>
      <c r="C990" t="s">
        <v>79</v>
      </c>
      <c r="D990" t="s">
        <v>111</v>
      </c>
      <c r="E990" t="s">
        <v>1026</v>
      </c>
      <c r="F990" t="s">
        <v>134</v>
      </c>
      <c r="G990" t="s">
        <v>72</v>
      </c>
      <c r="H990" t="s">
        <v>128</v>
      </c>
      <c r="I990" t="s">
        <v>22</v>
      </c>
      <c r="J990" t="s">
        <v>129</v>
      </c>
      <c r="K990">
        <v>43316.848217592589</v>
      </c>
      <c r="L990">
        <v>43316.944444444445</v>
      </c>
      <c r="M990">
        <v>2.3199999999999994</v>
      </c>
      <c r="N990">
        <v>0</v>
      </c>
      <c r="O990">
        <v>0</v>
      </c>
      <c r="P990">
        <v>0</v>
      </c>
      <c r="Q990">
        <v>111</v>
      </c>
      <c r="R990">
        <v>0</v>
      </c>
      <c r="S990">
        <v>0</v>
      </c>
      <c r="T990">
        <v>0</v>
      </c>
      <c r="U990">
        <v>257.19</v>
      </c>
    </row>
    <row r="991" spans="1:21" x14ac:dyDescent="0.3">
      <c r="A991">
        <v>4818</v>
      </c>
      <c r="B991">
        <v>1</v>
      </c>
      <c r="C991" t="s">
        <v>79</v>
      </c>
      <c r="D991" t="s">
        <v>113</v>
      </c>
      <c r="E991" t="s">
        <v>1027</v>
      </c>
      <c r="F991" t="s">
        <v>144</v>
      </c>
      <c r="G991" t="s">
        <v>72</v>
      </c>
      <c r="H991" t="s">
        <v>128</v>
      </c>
      <c r="I991" t="s">
        <v>22</v>
      </c>
      <c r="J991" t="s">
        <v>129</v>
      </c>
      <c r="K991">
        <v>43316.872523148151</v>
      </c>
      <c r="L991">
        <v>43316.977083333331</v>
      </c>
      <c r="M991">
        <v>2.52</v>
      </c>
      <c r="N991">
        <v>0</v>
      </c>
      <c r="O991">
        <v>0</v>
      </c>
      <c r="P991">
        <v>0</v>
      </c>
      <c r="Q991">
        <v>24</v>
      </c>
      <c r="R991">
        <v>0</v>
      </c>
      <c r="S991">
        <v>0</v>
      </c>
      <c r="T991">
        <v>0</v>
      </c>
      <c r="U991">
        <v>60.41</v>
      </c>
    </row>
    <row r="992" spans="1:21" x14ac:dyDescent="0.3">
      <c r="A992">
        <v>4820</v>
      </c>
      <c r="B992">
        <v>1</v>
      </c>
      <c r="C992" t="s">
        <v>78</v>
      </c>
      <c r="D992" t="s">
        <v>91</v>
      </c>
      <c r="E992" t="s">
        <v>1028</v>
      </c>
      <c r="F992" t="s">
        <v>146</v>
      </c>
      <c r="G992" t="s">
        <v>71</v>
      </c>
      <c r="H992" t="s">
        <v>128</v>
      </c>
      <c r="I992" t="s">
        <v>22</v>
      </c>
      <c r="J992" t="s">
        <v>129</v>
      </c>
      <c r="K992">
        <v>43316.817037037035</v>
      </c>
      <c r="L992">
        <v>43316.982638888891</v>
      </c>
      <c r="M992">
        <v>3.98</v>
      </c>
      <c r="N992">
        <v>0</v>
      </c>
      <c r="O992">
        <v>3</v>
      </c>
      <c r="P992">
        <v>0</v>
      </c>
      <c r="Q992">
        <v>15</v>
      </c>
      <c r="R992">
        <v>0</v>
      </c>
      <c r="S992">
        <v>11.950000000000001</v>
      </c>
      <c r="T992">
        <v>0</v>
      </c>
      <c r="U992">
        <v>59.75</v>
      </c>
    </row>
    <row r="993" spans="1:21" x14ac:dyDescent="0.3">
      <c r="A993">
        <v>4823</v>
      </c>
      <c r="B993">
        <v>1</v>
      </c>
      <c r="C993" t="s">
        <v>79</v>
      </c>
      <c r="D993" t="s">
        <v>114</v>
      </c>
      <c r="E993" t="s">
        <v>968</v>
      </c>
      <c r="F993" t="s">
        <v>134</v>
      </c>
      <c r="G993" t="s">
        <v>72</v>
      </c>
      <c r="H993" t="s">
        <v>128</v>
      </c>
      <c r="I993" t="s">
        <v>22</v>
      </c>
      <c r="J993" t="s">
        <v>129</v>
      </c>
      <c r="K993">
        <v>43316.869062500002</v>
      </c>
      <c r="L993">
        <v>43316.98541666667</v>
      </c>
      <c r="M993">
        <v>2.8</v>
      </c>
      <c r="N993">
        <v>0</v>
      </c>
      <c r="O993">
        <v>9</v>
      </c>
      <c r="P993">
        <v>0</v>
      </c>
      <c r="Q993">
        <v>12</v>
      </c>
      <c r="R993">
        <v>0</v>
      </c>
      <c r="S993">
        <v>25.2</v>
      </c>
      <c r="T993">
        <v>0</v>
      </c>
      <c r="U993">
        <v>33.6</v>
      </c>
    </row>
    <row r="994" spans="1:21" x14ac:dyDescent="0.3">
      <c r="A994">
        <v>4826</v>
      </c>
      <c r="B994">
        <v>1</v>
      </c>
      <c r="C994" t="s">
        <v>78</v>
      </c>
      <c r="D994" t="s">
        <v>82</v>
      </c>
      <c r="E994" t="s">
        <v>1029</v>
      </c>
      <c r="F994" t="s">
        <v>140</v>
      </c>
      <c r="G994" t="s">
        <v>76</v>
      </c>
      <c r="H994" t="s">
        <v>128</v>
      </c>
      <c r="I994" t="s">
        <v>22</v>
      </c>
      <c r="J994" t="s">
        <v>129</v>
      </c>
      <c r="K994">
        <v>43316.990428240744</v>
      </c>
      <c r="L994">
        <v>43317.362500000003</v>
      </c>
      <c r="M994">
        <v>8.93</v>
      </c>
      <c r="N994">
        <v>4</v>
      </c>
      <c r="O994">
        <v>18322</v>
      </c>
      <c r="P994">
        <v>0</v>
      </c>
      <c r="Q994">
        <v>0</v>
      </c>
      <c r="R994">
        <v>35.730000000000011</v>
      </c>
      <c r="S994">
        <v>163670.43</v>
      </c>
      <c r="T994">
        <v>0</v>
      </c>
      <c r="U994">
        <v>0</v>
      </c>
    </row>
    <row r="995" spans="1:21" x14ac:dyDescent="0.3">
      <c r="A995">
        <v>4827</v>
      </c>
      <c r="B995">
        <v>1</v>
      </c>
      <c r="C995" t="s">
        <v>79</v>
      </c>
      <c r="D995" t="s">
        <v>108</v>
      </c>
      <c r="E995" t="s">
        <v>651</v>
      </c>
      <c r="F995" t="s">
        <v>149</v>
      </c>
      <c r="G995" t="s">
        <v>71</v>
      </c>
      <c r="H995" t="s">
        <v>128</v>
      </c>
      <c r="I995" t="s">
        <v>22</v>
      </c>
      <c r="J995" t="s">
        <v>129</v>
      </c>
      <c r="K995">
        <v>43316.89335648148</v>
      </c>
      <c r="L995">
        <v>43316.947916666664</v>
      </c>
      <c r="M995">
        <v>1.32</v>
      </c>
      <c r="N995">
        <v>0</v>
      </c>
      <c r="O995">
        <v>37</v>
      </c>
      <c r="P995">
        <v>0</v>
      </c>
      <c r="Q995">
        <v>8</v>
      </c>
      <c r="R995">
        <v>0</v>
      </c>
      <c r="S995">
        <v>48.730000000000004</v>
      </c>
      <c r="T995">
        <v>0</v>
      </c>
      <c r="U995">
        <v>10.54</v>
      </c>
    </row>
    <row r="996" spans="1:21" x14ac:dyDescent="0.3">
      <c r="A996">
        <v>4828</v>
      </c>
      <c r="B996">
        <v>1</v>
      </c>
      <c r="C996" t="s">
        <v>78</v>
      </c>
      <c r="D996" t="s">
        <v>96</v>
      </c>
      <c r="E996" t="s">
        <v>964</v>
      </c>
      <c r="F996" t="s">
        <v>146</v>
      </c>
      <c r="G996" t="s">
        <v>71</v>
      </c>
      <c r="H996" t="s">
        <v>128</v>
      </c>
      <c r="I996" t="s">
        <v>22</v>
      </c>
      <c r="J996" t="s">
        <v>129</v>
      </c>
      <c r="K996">
        <v>43316.931597222225</v>
      </c>
      <c r="L996">
        <v>43317.026388888888</v>
      </c>
      <c r="M996">
        <v>2.2799999999999998</v>
      </c>
      <c r="N996">
        <v>0</v>
      </c>
      <c r="O996">
        <v>0</v>
      </c>
      <c r="P996">
        <v>0</v>
      </c>
      <c r="Q996">
        <v>2</v>
      </c>
      <c r="R996">
        <v>0</v>
      </c>
      <c r="S996">
        <v>0</v>
      </c>
      <c r="T996">
        <v>0</v>
      </c>
      <c r="U996">
        <v>4.57</v>
      </c>
    </row>
    <row r="997" spans="1:21" x14ac:dyDescent="0.3">
      <c r="A997">
        <v>4829</v>
      </c>
      <c r="B997">
        <v>1</v>
      </c>
      <c r="C997" t="s">
        <v>79</v>
      </c>
      <c r="D997" t="s">
        <v>118</v>
      </c>
      <c r="E997" t="s">
        <v>1030</v>
      </c>
      <c r="F997" t="s">
        <v>142</v>
      </c>
      <c r="G997" t="s">
        <v>71</v>
      </c>
      <c r="H997" t="s">
        <v>128</v>
      </c>
      <c r="I997" t="s">
        <v>22</v>
      </c>
      <c r="J997" t="s">
        <v>129</v>
      </c>
      <c r="K997">
        <v>43316.865555555552</v>
      </c>
      <c r="L997">
        <v>43316.986111111109</v>
      </c>
      <c r="M997">
        <v>2.9</v>
      </c>
      <c r="N997">
        <v>0</v>
      </c>
      <c r="O997">
        <v>0</v>
      </c>
      <c r="P997">
        <v>0</v>
      </c>
      <c r="Q997">
        <v>60</v>
      </c>
      <c r="R997">
        <v>0</v>
      </c>
      <c r="S997">
        <v>0</v>
      </c>
      <c r="T997">
        <v>0</v>
      </c>
      <c r="U997">
        <v>174</v>
      </c>
    </row>
    <row r="998" spans="1:21" x14ac:dyDescent="0.3">
      <c r="A998">
        <v>4830</v>
      </c>
      <c r="B998">
        <v>1</v>
      </c>
      <c r="C998" t="s">
        <v>79</v>
      </c>
      <c r="D998" t="s">
        <v>109</v>
      </c>
      <c r="E998" t="s">
        <v>1031</v>
      </c>
      <c r="F998" t="s">
        <v>134</v>
      </c>
      <c r="G998" t="s">
        <v>72</v>
      </c>
      <c r="H998" t="s">
        <v>128</v>
      </c>
      <c r="I998" t="s">
        <v>22</v>
      </c>
      <c r="J998" t="s">
        <v>129</v>
      </c>
      <c r="K998">
        <v>43316.903749999998</v>
      </c>
      <c r="L998">
        <v>43316.99722222222</v>
      </c>
      <c r="M998">
        <v>2.25</v>
      </c>
      <c r="N998">
        <v>0</v>
      </c>
      <c r="O998">
        <v>101</v>
      </c>
      <c r="P998">
        <v>0</v>
      </c>
      <c r="Q998">
        <v>0</v>
      </c>
      <c r="R998">
        <v>0</v>
      </c>
      <c r="S998">
        <v>227.25</v>
      </c>
      <c r="T998">
        <v>0</v>
      </c>
      <c r="U998">
        <v>0</v>
      </c>
    </row>
    <row r="999" spans="1:21" x14ac:dyDescent="0.3">
      <c r="A999">
        <v>4832</v>
      </c>
      <c r="B999">
        <v>1</v>
      </c>
      <c r="C999" t="s">
        <v>79</v>
      </c>
      <c r="D999" t="s">
        <v>108</v>
      </c>
      <c r="E999" t="s">
        <v>1032</v>
      </c>
      <c r="F999" t="s">
        <v>148</v>
      </c>
      <c r="G999" t="s">
        <v>71</v>
      </c>
      <c r="H999" t="s">
        <v>128</v>
      </c>
      <c r="I999" t="s">
        <v>22</v>
      </c>
      <c r="J999" t="s">
        <v>129</v>
      </c>
      <c r="K999">
        <v>43316.681666666664</v>
      </c>
      <c r="L999">
        <v>43317.009722222225</v>
      </c>
      <c r="M999">
        <v>7.88</v>
      </c>
      <c r="N999">
        <v>0</v>
      </c>
      <c r="O999">
        <v>142</v>
      </c>
      <c r="P999">
        <v>0</v>
      </c>
      <c r="Q999">
        <v>3</v>
      </c>
      <c r="R999">
        <v>0</v>
      </c>
      <c r="S999">
        <v>1119.3899999999999</v>
      </c>
      <c r="T999">
        <v>0</v>
      </c>
      <c r="U999">
        <v>23.650000000000002</v>
      </c>
    </row>
    <row r="1000" spans="1:21" x14ac:dyDescent="0.3">
      <c r="A1000">
        <v>4835</v>
      </c>
      <c r="B1000">
        <v>1</v>
      </c>
      <c r="C1000" t="s">
        <v>78</v>
      </c>
      <c r="D1000" t="s">
        <v>82</v>
      </c>
      <c r="E1000" t="s">
        <v>1033</v>
      </c>
      <c r="F1000" t="s">
        <v>140</v>
      </c>
      <c r="G1000" t="s">
        <v>76</v>
      </c>
      <c r="H1000" t="s">
        <v>128</v>
      </c>
      <c r="I1000" t="s">
        <v>22</v>
      </c>
      <c r="J1000" t="s">
        <v>129</v>
      </c>
      <c r="K1000">
        <v>43317.01699074074</v>
      </c>
      <c r="L1000">
        <v>43317.377083333333</v>
      </c>
      <c r="M1000">
        <v>8.65</v>
      </c>
      <c r="N1000">
        <v>0</v>
      </c>
      <c r="O1000">
        <v>5021</v>
      </c>
      <c r="P1000">
        <v>0</v>
      </c>
      <c r="Q1000">
        <v>0</v>
      </c>
      <c r="R1000">
        <v>0</v>
      </c>
      <c r="S1000">
        <v>43431.65</v>
      </c>
      <c r="T1000">
        <v>0</v>
      </c>
      <c r="U1000">
        <v>0</v>
      </c>
    </row>
    <row r="1001" spans="1:21" x14ac:dyDescent="0.3">
      <c r="A1001">
        <v>4836</v>
      </c>
      <c r="B1001">
        <v>1</v>
      </c>
      <c r="C1001" t="s">
        <v>79</v>
      </c>
      <c r="D1001" t="s">
        <v>113</v>
      </c>
      <c r="E1001" t="s">
        <v>719</v>
      </c>
      <c r="F1001" t="s">
        <v>130</v>
      </c>
      <c r="G1001" t="s">
        <v>72</v>
      </c>
      <c r="H1001" t="s">
        <v>128</v>
      </c>
      <c r="I1001" t="s">
        <v>22</v>
      </c>
      <c r="J1001" t="s">
        <v>129</v>
      </c>
      <c r="K1001">
        <v>43316.942013888889</v>
      </c>
      <c r="L1001">
        <v>43317.053472222222</v>
      </c>
      <c r="M1001">
        <v>2.68</v>
      </c>
      <c r="N1001">
        <v>0</v>
      </c>
      <c r="O1001">
        <v>0</v>
      </c>
      <c r="P1001">
        <v>9</v>
      </c>
      <c r="Q1001">
        <v>751</v>
      </c>
      <c r="R1001">
        <v>0</v>
      </c>
      <c r="S1001">
        <v>0</v>
      </c>
      <c r="T1001">
        <v>24.150000000000002</v>
      </c>
      <c r="U1001">
        <v>2014.93</v>
      </c>
    </row>
    <row r="1002" spans="1:21" x14ac:dyDescent="0.3">
      <c r="A1002">
        <v>4838</v>
      </c>
      <c r="B1002">
        <v>1</v>
      </c>
      <c r="C1002" t="s">
        <v>78</v>
      </c>
      <c r="D1002" t="s">
        <v>82</v>
      </c>
      <c r="E1002" t="s">
        <v>1034</v>
      </c>
      <c r="F1002" t="s">
        <v>140</v>
      </c>
      <c r="G1002" t="s">
        <v>76</v>
      </c>
      <c r="H1002" t="s">
        <v>128</v>
      </c>
      <c r="I1002" t="s">
        <v>22</v>
      </c>
      <c r="J1002" t="s">
        <v>129</v>
      </c>
      <c r="K1002">
        <v>43317.025081018517</v>
      </c>
      <c r="L1002">
        <v>43317.381539351853</v>
      </c>
      <c r="M1002">
        <v>8.5500000000000007</v>
      </c>
      <c r="N1002">
        <v>0</v>
      </c>
      <c r="O1002">
        <v>15481</v>
      </c>
      <c r="P1002">
        <v>0</v>
      </c>
      <c r="Q1002">
        <v>0</v>
      </c>
      <c r="R1002">
        <v>0</v>
      </c>
      <c r="S1002">
        <v>132362.54999999999</v>
      </c>
      <c r="T1002">
        <v>0</v>
      </c>
      <c r="U1002">
        <v>0</v>
      </c>
    </row>
    <row r="1003" spans="1:21" x14ac:dyDescent="0.3">
      <c r="A1003">
        <v>4841</v>
      </c>
      <c r="B1003">
        <v>1</v>
      </c>
      <c r="C1003" t="s">
        <v>78</v>
      </c>
      <c r="D1003" t="s">
        <v>106</v>
      </c>
      <c r="E1003" t="s">
        <v>778</v>
      </c>
      <c r="F1003" t="s">
        <v>167</v>
      </c>
      <c r="G1003" t="s">
        <v>72</v>
      </c>
      <c r="H1003" t="s">
        <v>128</v>
      </c>
      <c r="I1003" t="s">
        <v>22</v>
      </c>
      <c r="J1003" t="s">
        <v>129</v>
      </c>
      <c r="K1003">
        <v>43316.598287037035</v>
      </c>
      <c r="L1003">
        <v>43317.033333333333</v>
      </c>
      <c r="M1003">
        <v>10.450000000000001</v>
      </c>
      <c r="N1003">
        <v>0</v>
      </c>
      <c r="O1003">
        <v>0</v>
      </c>
      <c r="P1003">
        <v>0</v>
      </c>
      <c r="Q1003">
        <v>56</v>
      </c>
      <c r="R1003">
        <v>0</v>
      </c>
      <c r="S1003">
        <v>0</v>
      </c>
      <c r="T1003">
        <v>0</v>
      </c>
      <c r="U1003">
        <v>585.20000000000005</v>
      </c>
    </row>
    <row r="1004" spans="1:21" x14ac:dyDescent="0.3">
      <c r="A1004">
        <v>4844</v>
      </c>
      <c r="B1004">
        <v>1</v>
      </c>
      <c r="C1004" t="s">
        <v>78</v>
      </c>
      <c r="D1004" t="s">
        <v>94</v>
      </c>
      <c r="E1004" t="s">
        <v>1035</v>
      </c>
      <c r="F1004" t="s">
        <v>130</v>
      </c>
      <c r="G1004" t="s">
        <v>72</v>
      </c>
      <c r="H1004" t="s">
        <v>128</v>
      </c>
      <c r="I1004" t="s">
        <v>22</v>
      </c>
      <c r="J1004" t="s">
        <v>129</v>
      </c>
      <c r="K1004">
        <v>43317.035219907404</v>
      </c>
      <c r="L1004">
        <v>43317.054722222223</v>
      </c>
      <c r="M1004">
        <v>0.47000000000000003</v>
      </c>
      <c r="N1004">
        <v>0</v>
      </c>
      <c r="O1004">
        <v>20</v>
      </c>
      <c r="P1004">
        <v>0</v>
      </c>
      <c r="Q1004">
        <v>0</v>
      </c>
      <c r="R1004">
        <v>0</v>
      </c>
      <c r="S1004">
        <v>9.34</v>
      </c>
      <c r="T1004">
        <v>0</v>
      </c>
      <c r="U1004">
        <v>0</v>
      </c>
    </row>
    <row r="1005" spans="1:21" x14ac:dyDescent="0.3">
      <c r="A1005">
        <v>4848</v>
      </c>
      <c r="B1005">
        <v>1</v>
      </c>
      <c r="C1005" t="s">
        <v>78</v>
      </c>
      <c r="D1005" t="s">
        <v>82</v>
      </c>
      <c r="E1005" t="s">
        <v>1036</v>
      </c>
      <c r="F1005" t="s">
        <v>140</v>
      </c>
      <c r="G1005" t="s">
        <v>76</v>
      </c>
      <c r="H1005" t="s">
        <v>128</v>
      </c>
      <c r="I1005" t="s">
        <v>22</v>
      </c>
      <c r="J1005" t="s">
        <v>129</v>
      </c>
      <c r="K1005">
        <v>43317.041759259257</v>
      </c>
      <c r="L1005">
        <v>43317.379166666666</v>
      </c>
      <c r="M1005">
        <v>8.1</v>
      </c>
      <c r="N1005">
        <v>2</v>
      </c>
      <c r="O1005">
        <v>3461</v>
      </c>
      <c r="P1005">
        <v>0</v>
      </c>
      <c r="Q1005">
        <v>0</v>
      </c>
      <c r="R1005">
        <v>16.2</v>
      </c>
      <c r="S1005">
        <v>28034.1</v>
      </c>
      <c r="T1005">
        <v>0</v>
      </c>
      <c r="U1005">
        <v>0</v>
      </c>
    </row>
    <row r="1006" spans="1:21" x14ac:dyDescent="0.3">
      <c r="A1006">
        <v>4850</v>
      </c>
      <c r="B1006">
        <v>1</v>
      </c>
      <c r="C1006" t="s">
        <v>78</v>
      </c>
      <c r="D1006" t="s">
        <v>90</v>
      </c>
      <c r="E1006" t="s">
        <v>1037</v>
      </c>
      <c r="F1006" t="s">
        <v>134</v>
      </c>
      <c r="G1006" t="s">
        <v>72</v>
      </c>
      <c r="H1006" t="s">
        <v>128</v>
      </c>
      <c r="I1006" t="s">
        <v>22</v>
      </c>
      <c r="J1006" t="s">
        <v>129</v>
      </c>
      <c r="K1006">
        <v>43316.96979166667</v>
      </c>
      <c r="L1006">
        <v>43317.045138888891</v>
      </c>
      <c r="M1006">
        <v>1.82</v>
      </c>
      <c r="N1006">
        <v>0</v>
      </c>
      <c r="O1006">
        <v>0</v>
      </c>
      <c r="P1006">
        <v>0</v>
      </c>
      <c r="Q1006">
        <v>229</v>
      </c>
      <c r="R1006">
        <v>0</v>
      </c>
      <c r="S1006">
        <v>0</v>
      </c>
      <c r="T1006">
        <v>0</v>
      </c>
      <c r="U1006">
        <v>416.09</v>
      </c>
    </row>
    <row r="1007" spans="1:21" x14ac:dyDescent="0.3">
      <c r="A1007">
        <v>4851</v>
      </c>
      <c r="B1007">
        <v>1</v>
      </c>
      <c r="C1007" t="s">
        <v>79</v>
      </c>
      <c r="D1007" t="s">
        <v>114</v>
      </c>
      <c r="E1007" t="s">
        <v>1038</v>
      </c>
      <c r="F1007" t="s">
        <v>134</v>
      </c>
      <c r="G1007" t="s">
        <v>72</v>
      </c>
      <c r="H1007" t="s">
        <v>128</v>
      </c>
      <c r="I1007" t="s">
        <v>22</v>
      </c>
      <c r="J1007" t="s">
        <v>129</v>
      </c>
      <c r="K1007">
        <v>43316.823981481481</v>
      </c>
      <c r="L1007">
        <v>43317.046527777777</v>
      </c>
      <c r="M1007">
        <v>5.35</v>
      </c>
      <c r="N1007">
        <v>0</v>
      </c>
      <c r="O1007">
        <v>0</v>
      </c>
      <c r="P1007">
        <v>0</v>
      </c>
      <c r="Q1007">
        <v>34</v>
      </c>
      <c r="R1007">
        <v>0</v>
      </c>
      <c r="S1007">
        <v>0</v>
      </c>
      <c r="T1007">
        <v>0</v>
      </c>
      <c r="U1007">
        <v>181.9</v>
      </c>
    </row>
    <row r="1008" spans="1:21" x14ac:dyDescent="0.3">
      <c r="A1008">
        <v>4854</v>
      </c>
      <c r="B1008">
        <v>1</v>
      </c>
      <c r="C1008" t="s">
        <v>78</v>
      </c>
      <c r="D1008" t="s">
        <v>82</v>
      </c>
      <c r="E1008" t="s">
        <v>1039</v>
      </c>
      <c r="F1008" t="s">
        <v>140</v>
      </c>
      <c r="G1008" t="s">
        <v>76</v>
      </c>
      <c r="H1008" t="s">
        <v>128</v>
      </c>
      <c r="I1008" t="s">
        <v>22</v>
      </c>
      <c r="J1008" t="s">
        <v>129</v>
      </c>
      <c r="K1008">
        <v>43317.055706018517</v>
      </c>
      <c r="L1008">
        <v>43317.361030092594</v>
      </c>
      <c r="M1008">
        <v>7.3199999999999994</v>
      </c>
      <c r="N1008">
        <v>1</v>
      </c>
      <c r="O1008">
        <v>1069</v>
      </c>
      <c r="P1008">
        <v>0</v>
      </c>
      <c r="Q1008">
        <v>0</v>
      </c>
      <c r="R1008">
        <v>7.3199999999999994</v>
      </c>
      <c r="S1008">
        <v>7821.87</v>
      </c>
      <c r="T1008">
        <v>0</v>
      </c>
      <c r="U1008">
        <v>0</v>
      </c>
    </row>
    <row r="1009" spans="1:21" x14ac:dyDescent="0.3">
      <c r="A1009">
        <v>4855</v>
      </c>
      <c r="B1009">
        <v>1</v>
      </c>
      <c r="C1009" t="s">
        <v>78</v>
      </c>
      <c r="D1009" t="s">
        <v>94</v>
      </c>
      <c r="E1009" t="s">
        <v>1040</v>
      </c>
      <c r="F1009" t="s">
        <v>144</v>
      </c>
      <c r="G1009" t="s">
        <v>72</v>
      </c>
      <c r="H1009" t="s">
        <v>128</v>
      </c>
      <c r="I1009" t="s">
        <v>22</v>
      </c>
      <c r="J1009" t="s">
        <v>129</v>
      </c>
      <c r="K1009">
        <v>43316.869050925925</v>
      </c>
      <c r="L1009">
        <v>43317.058333333334</v>
      </c>
      <c r="M1009">
        <v>4.55</v>
      </c>
      <c r="N1009">
        <v>1</v>
      </c>
      <c r="O1009">
        <v>5</v>
      </c>
      <c r="P1009">
        <v>0</v>
      </c>
      <c r="Q1009">
        <v>0</v>
      </c>
      <c r="R1009">
        <v>4.55</v>
      </c>
      <c r="S1009">
        <v>22.75</v>
      </c>
      <c r="T1009">
        <v>0</v>
      </c>
      <c r="U1009">
        <v>0</v>
      </c>
    </row>
    <row r="1010" spans="1:21" x14ac:dyDescent="0.3">
      <c r="A1010">
        <v>4856</v>
      </c>
      <c r="B1010">
        <v>1</v>
      </c>
      <c r="C1010" t="s">
        <v>78</v>
      </c>
      <c r="D1010" t="s">
        <v>82</v>
      </c>
      <c r="E1010" t="s">
        <v>1041</v>
      </c>
      <c r="F1010" t="s">
        <v>127</v>
      </c>
      <c r="G1010" t="s">
        <v>72</v>
      </c>
      <c r="H1010" t="s">
        <v>132</v>
      </c>
      <c r="I1010" t="s">
        <v>22</v>
      </c>
      <c r="J1010" t="s">
        <v>129</v>
      </c>
      <c r="K1010">
        <v>43317.057268518518</v>
      </c>
      <c r="L1010">
        <v>43317.059351851851</v>
      </c>
      <c r="M1010">
        <v>0.05</v>
      </c>
      <c r="N1010">
        <v>0</v>
      </c>
      <c r="O1010">
        <v>2855</v>
      </c>
      <c r="P1010">
        <v>0</v>
      </c>
      <c r="Q1010">
        <v>0</v>
      </c>
      <c r="R1010">
        <v>0</v>
      </c>
      <c r="S1010">
        <v>142.75</v>
      </c>
      <c r="T1010">
        <v>0</v>
      </c>
      <c r="U1010">
        <v>0</v>
      </c>
    </row>
    <row r="1011" spans="1:21" x14ac:dyDescent="0.3">
      <c r="A1011">
        <v>4859</v>
      </c>
      <c r="B1011">
        <v>1</v>
      </c>
      <c r="C1011" t="s">
        <v>78</v>
      </c>
      <c r="D1011" t="s">
        <v>91</v>
      </c>
      <c r="E1011" t="s">
        <v>858</v>
      </c>
      <c r="F1011" t="s">
        <v>153</v>
      </c>
      <c r="G1011" t="s">
        <v>71</v>
      </c>
      <c r="H1011" t="s">
        <v>128</v>
      </c>
      <c r="I1011" t="s">
        <v>22</v>
      </c>
      <c r="J1011" t="s">
        <v>129</v>
      </c>
      <c r="K1011">
        <v>43316.834328703706</v>
      </c>
      <c r="L1011">
        <v>43317.065972222219</v>
      </c>
      <c r="M1011">
        <v>5.57</v>
      </c>
      <c r="N1011">
        <v>0</v>
      </c>
      <c r="O1011">
        <v>17</v>
      </c>
      <c r="P1011">
        <v>0</v>
      </c>
      <c r="Q1011">
        <v>8</v>
      </c>
      <c r="R1011">
        <v>0</v>
      </c>
      <c r="S1011">
        <v>94.64</v>
      </c>
      <c r="T1011">
        <v>0</v>
      </c>
      <c r="U1011">
        <v>44.54</v>
      </c>
    </row>
    <row r="1012" spans="1:21" x14ac:dyDescent="0.3">
      <c r="A1012">
        <v>4860</v>
      </c>
      <c r="B1012">
        <v>1</v>
      </c>
      <c r="C1012" t="s">
        <v>78</v>
      </c>
      <c r="D1012" t="s">
        <v>82</v>
      </c>
      <c r="E1012" t="s">
        <v>1042</v>
      </c>
      <c r="F1012" t="s">
        <v>127</v>
      </c>
      <c r="G1012" t="s">
        <v>72</v>
      </c>
      <c r="H1012" t="s">
        <v>128</v>
      </c>
      <c r="I1012" t="s">
        <v>22</v>
      </c>
      <c r="J1012" t="s">
        <v>129</v>
      </c>
      <c r="K1012">
        <v>43317.067013888889</v>
      </c>
      <c r="L1012">
        <v>43317.070520833331</v>
      </c>
      <c r="M1012">
        <v>0.08</v>
      </c>
      <c r="N1012">
        <v>0</v>
      </c>
      <c r="O1012">
        <v>4213</v>
      </c>
      <c r="P1012">
        <v>0</v>
      </c>
      <c r="Q1012">
        <v>0</v>
      </c>
      <c r="R1012">
        <v>0</v>
      </c>
      <c r="S1012">
        <v>349.68</v>
      </c>
      <c r="T1012">
        <v>0</v>
      </c>
      <c r="U1012">
        <v>0</v>
      </c>
    </row>
    <row r="1013" spans="1:21" x14ac:dyDescent="0.3">
      <c r="A1013">
        <v>4861</v>
      </c>
      <c r="B1013">
        <v>1</v>
      </c>
      <c r="C1013" t="s">
        <v>78</v>
      </c>
      <c r="D1013" t="s">
        <v>82</v>
      </c>
      <c r="E1013" t="s">
        <v>1043</v>
      </c>
      <c r="F1013" t="s">
        <v>131</v>
      </c>
      <c r="G1013" t="s">
        <v>72</v>
      </c>
      <c r="H1013" t="s">
        <v>132</v>
      </c>
      <c r="I1013" t="s">
        <v>22</v>
      </c>
      <c r="J1013" t="s">
        <v>129</v>
      </c>
      <c r="K1013">
        <v>43317.069652777776</v>
      </c>
      <c r="L1013">
        <v>43317.070914351854</v>
      </c>
      <c r="M1013">
        <v>0.03</v>
      </c>
      <c r="N1013">
        <v>0</v>
      </c>
      <c r="O1013">
        <v>6604</v>
      </c>
      <c r="P1013">
        <v>0</v>
      </c>
      <c r="Q1013">
        <v>0</v>
      </c>
      <c r="R1013">
        <v>0</v>
      </c>
      <c r="S1013">
        <v>217.93</v>
      </c>
      <c r="T1013">
        <v>0</v>
      </c>
      <c r="U1013">
        <v>0</v>
      </c>
    </row>
    <row r="1014" spans="1:21" x14ac:dyDescent="0.3">
      <c r="A1014">
        <v>4863</v>
      </c>
      <c r="B1014">
        <v>1</v>
      </c>
      <c r="C1014" t="s">
        <v>78</v>
      </c>
      <c r="D1014" t="s">
        <v>82</v>
      </c>
      <c r="E1014" t="s">
        <v>1044</v>
      </c>
      <c r="F1014" t="s">
        <v>140</v>
      </c>
      <c r="G1014" t="s">
        <v>76</v>
      </c>
      <c r="H1014" t="s">
        <v>128</v>
      </c>
      <c r="I1014" t="s">
        <v>22</v>
      </c>
      <c r="J1014" t="s">
        <v>129</v>
      </c>
      <c r="K1014">
        <v>43317.067789351851</v>
      </c>
      <c r="L1014">
        <v>43317.376388888886</v>
      </c>
      <c r="M1014">
        <v>7.42</v>
      </c>
      <c r="N1014">
        <v>0</v>
      </c>
      <c r="O1014">
        <v>4213</v>
      </c>
      <c r="P1014">
        <v>0</v>
      </c>
      <c r="Q1014">
        <v>0</v>
      </c>
      <c r="R1014">
        <v>0</v>
      </c>
      <c r="S1014">
        <v>31247.82</v>
      </c>
      <c r="T1014">
        <v>0</v>
      </c>
      <c r="U1014">
        <v>0</v>
      </c>
    </row>
    <row r="1015" spans="1:21" x14ac:dyDescent="0.3">
      <c r="A1015">
        <v>4865</v>
      </c>
      <c r="B1015">
        <v>1</v>
      </c>
      <c r="C1015" t="s">
        <v>78</v>
      </c>
      <c r="D1015" t="s">
        <v>82</v>
      </c>
      <c r="E1015" t="s">
        <v>1045</v>
      </c>
      <c r="F1015" t="s">
        <v>127</v>
      </c>
      <c r="G1015" t="s">
        <v>72</v>
      </c>
      <c r="H1015" t="s">
        <v>132</v>
      </c>
      <c r="I1015" t="s">
        <v>22</v>
      </c>
      <c r="J1015" t="s">
        <v>129</v>
      </c>
      <c r="K1015">
        <v>43317.069652777776</v>
      </c>
      <c r="L1015">
        <v>43317.072071759256</v>
      </c>
      <c r="M1015">
        <v>0.05</v>
      </c>
      <c r="N1015">
        <v>1</v>
      </c>
      <c r="O1015">
        <v>5219</v>
      </c>
      <c r="P1015">
        <v>0</v>
      </c>
      <c r="Q1015">
        <v>0</v>
      </c>
      <c r="R1015">
        <v>0.05</v>
      </c>
      <c r="S1015">
        <v>260.95</v>
      </c>
      <c r="T1015">
        <v>0</v>
      </c>
      <c r="U1015">
        <v>0</v>
      </c>
    </row>
    <row r="1016" spans="1:21" x14ac:dyDescent="0.3">
      <c r="A1016">
        <v>4866</v>
      </c>
      <c r="B1016">
        <v>1</v>
      </c>
      <c r="C1016" t="s">
        <v>79</v>
      </c>
      <c r="D1016" t="s">
        <v>113</v>
      </c>
      <c r="E1016" t="s">
        <v>355</v>
      </c>
      <c r="F1016" t="s">
        <v>134</v>
      </c>
      <c r="G1016" t="s">
        <v>72</v>
      </c>
      <c r="H1016" t="s">
        <v>128</v>
      </c>
      <c r="I1016" t="s">
        <v>22</v>
      </c>
      <c r="J1016" t="s">
        <v>129</v>
      </c>
      <c r="K1016">
        <v>43317.070833333331</v>
      </c>
      <c r="L1016">
        <v>43317.119444444441</v>
      </c>
      <c r="M1016">
        <v>1.1700000000000002</v>
      </c>
      <c r="N1016">
        <v>0</v>
      </c>
      <c r="O1016">
        <v>0</v>
      </c>
      <c r="P1016">
        <v>0</v>
      </c>
      <c r="Q1016">
        <v>40</v>
      </c>
      <c r="R1016">
        <v>0</v>
      </c>
      <c r="S1016">
        <v>0</v>
      </c>
      <c r="T1016">
        <v>0</v>
      </c>
      <c r="U1016">
        <v>46.68</v>
      </c>
    </row>
    <row r="1017" spans="1:21" x14ac:dyDescent="0.3">
      <c r="A1017">
        <v>4871</v>
      </c>
      <c r="B1017">
        <v>1</v>
      </c>
      <c r="C1017" t="s">
        <v>78</v>
      </c>
      <c r="D1017" t="s">
        <v>82</v>
      </c>
      <c r="E1017" t="s">
        <v>1046</v>
      </c>
      <c r="F1017" t="s">
        <v>140</v>
      </c>
      <c r="G1017" t="s">
        <v>76</v>
      </c>
      <c r="H1017" t="s">
        <v>128</v>
      </c>
      <c r="I1017" t="s">
        <v>22</v>
      </c>
      <c r="J1017" t="s">
        <v>129</v>
      </c>
      <c r="K1017">
        <v>43317.078865740739</v>
      </c>
      <c r="L1017">
        <v>43317.298611111109</v>
      </c>
      <c r="M1017">
        <v>5.28</v>
      </c>
      <c r="N1017">
        <v>1</v>
      </c>
      <c r="O1017">
        <v>4224</v>
      </c>
      <c r="P1017">
        <v>0</v>
      </c>
      <c r="Q1017">
        <v>0</v>
      </c>
      <c r="R1017">
        <v>5.28</v>
      </c>
      <c r="S1017">
        <v>22315.39</v>
      </c>
      <c r="T1017">
        <v>0</v>
      </c>
      <c r="U1017">
        <v>0</v>
      </c>
    </row>
    <row r="1018" spans="1:21" x14ac:dyDescent="0.3">
      <c r="A1018">
        <v>4875</v>
      </c>
      <c r="B1018">
        <v>1</v>
      </c>
      <c r="C1018" t="s">
        <v>78</v>
      </c>
      <c r="D1018" t="s">
        <v>106</v>
      </c>
      <c r="E1018" t="s">
        <v>1047</v>
      </c>
      <c r="F1018" t="s">
        <v>153</v>
      </c>
      <c r="G1018" t="s">
        <v>71</v>
      </c>
      <c r="H1018" t="s">
        <v>128</v>
      </c>
      <c r="I1018" t="s">
        <v>22</v>
      </c>
      <c r="J1018" t="s">
        <v>129</v>
      </c>
      <c r="K1018">
        <v>43316.907233796293</v>
      </c>
      <c r="L1018">
        <v>43317.084027777775</v>
      </c>
      <c r="M1018">
        <v>4.25</v>
      </c>
      <c r="N1018">
        <v>0</v>
      </c>
      <c r="O1018">
        <v>0</v>
      </c>
      <c r="P1018">
        <v>0</v>
      </c>
      <c r="Q1018">
        <v>23</v>
      </c>
      <c r="R1018">
        <v>0</v>
      </c>
      <c r="S1018">
        <v>0</v>
      </c>
      <c r="T1018">
        <v>0</v>
      </c>
      <c r="U1018">
        <v>97.75</v>
      </c>
    </row>
    <row r="1019" spans="1:21" x14ac:dyDescent="0.3">
      <c r="A1019">
        <v>4877</v>
      </c>
      <c r="B1019">
        <v>1</v>
      </c>
      <c r="C1019" t="s">
        <v>78</v>
      </c>
      <c r="D1019" t="s">
        <v>85</v>
      </c>
      <c r="E1019" t="s">
        <v>1048</v>
      </c>
      <c r="F1019" t="s">
        <v>127</v>
      </c>
      <c r="G1019" t="s">
        <v>72</v>
      </c>
      <c r="H1019" t="s">
        <v>128</v>
      </c>
      <c r="I1019" t="s">
        <v>22</v>
      </c>
      <c r="J1019" t="s">
        <v>129</v>
      </c>
      <c r="K1019">
        <v>43317.085277777776</v>
      </c>
      <c r="L1019">
        <v>43317.087500000001</v>
      </c>
      <c r="M1019">
        <v>7.0000000000000007E-2</v>
      </c>
      <c r="N1019">
        <v>0</v>
      </c>
      <c r="O1019">
        <v>1252</v>
      </c>
      <c r="P1019">
        <v>0</v>
      </c>
      <c r="Q1019">
        <v>0</v>
      </c>
      <c r="R1019">
        <v>0</v>
      </c>
      <c r="S1019">
        <v>83.88</v>
      </c>
      <c r="T1019">
        <v>0</v>
      </c>
      <c r="U1019">
        <v>0</v>
      </c>
    </row>
    <row r="1020" spans="1:21" x14ac:dyDescent="0.3">
      <c r="A1020">
        <v>4878</v>
      </c>
      <c r="B1020">
        <v>1</v>
      </c>
      <c r="C1020" t="s">
        <v>78</v>
      </c>
      <c r="D1020" t="s">
        <v>85</v>
      </c>
      <c r="E1020" t="s">
        <v>1049</v>
      </c>
      <c r="F1020" t="s">
        <v>131</v>
      </c>
      <c r="G1020" t="s">
        <v>72</v>
      </c>
      <c r="H1020" t="s">
        <v>132</v>
      </c>
      <c r="I1020" t="s">
        <v>22</v>
      </c>
      <c r="J1020" t="s">
        <v>129</v>
      </c>
      <c r="K1020">
        <v>43317.087604166663</v>
      </c>
      <c r="L1020">
        <v>43317.089583333334</v>
      </c>
      <c r="M1020">
        <v>0.05</v>
      </c>
      <c r="N1020">
        <v>0</v>
      </c>
      <c r="O1020">
        <v>1372</v>
      </c>
      <c r="P1020">
        <v>0</v>
      </c>
      <c r="Q1020">
        <v>0</v>
      </c>
      <c r="R1020">
        <v>0</v>
      </c>
      <c r="S1020">
        <v>68.599999999999994</v>
      </c>
      <c r="T1020">
        <v>0</v>
      </c>
      <c r="U1020">
        <v>0</v>
      </c>
    </row>
    <row r="1021" spans="1:21" x14ac:dyDescent="0.3">
      <c r="A1021">
        <v>4879</v>
      </c>
      <c r="B1021">
        <v>1</v>
      </c>
      <c r="C1021" t="s">
        <v>78</v>
      </c>
      <c r="D1021" t="s">
        <v>101</v>
      </c>
      <c r="E1021" t="s">
        <v>1050</v>
      </c>
      <c r="F1021" t="s">
        <v>130</v>
      </c>
      <c r="G1021" t="s">
        <v>72</v>
      </c>
      <c r="H1021" t="s">
        <v>128</v>
      </c>
      <c r="I1021" t="s">
        <v>22</v>
      </c>
      <c r="J1021" t="s">
        <v>129</v>
      </c>
      <c r="K1021">
        <v>43317.067060185182</v>
      </c>
      <c r="L1021">
        <v>43317.087500000001</v>
      </c>
      <c r="M1021">
        <v>0.5</v>
      </c>
      <c r="N1021">
        <v>0</v>
      </c>
      <c r="O1021">
        <v>0</v>
      </c>
      <c r="P1021">
        <v>0</v>
      </c>
      <c r="Q1021">
        <v>45</v>
      </c>
      <c r="R1021">
        <v>0</v>
      </c>
      <c r="S1021">
        <v>0</v>
      </c>
      <c r="T1021">
        <v>0</v>
      </c>
      <c r="U1021">
        <v>22.5</v>
      </c>
    </row>
    <row r="1022" spans="1:21" x14ac:dyDescent="0.3">
      <c r="A1022">
        <v>4881</v>
      </c>
      <c r="B1022">
        <v>1</v>
      </c>
      <c r="C1022" t="s">
        <v>78</v>
      </c>
      <c r="D1022" t="s">
        <v>85</v>
      </c>
      <c r="E1022" t="s">
        <v>1051</v>
      </c>
      <c r="F1022" t="s">
        <v>131</v>
      </c>
      <c r="G1022" t="s">
        <v>72</v>
      </c>
      <c r="H1022" t="s">
        <v>128</v>
      </c>
      <c r="I1022" t="s">
        <v>22</v>
      </c>
      <c r="J1022" t="s">
        <v>129</v>
      </c>
      <c r="K1022">
        <v>43317.08965277778</v>
      </c>
      <c r="L1022">
        <v>43317.093055555553</v>
      </c>
      <c r="M1022">
        <v>0.08</v>
      </c>
      <c r="N1022">
        <v>0</v>
      </c>
      <c r="O1022">
        <v>4479</v>
      </c>
      <c r="P1022">
        <v>0</v>
      </c>
      <c r="Q1022">
        <v>29</v>
      </c>
      <c r="R1022">
        <v>0</v>
      </c>
      <c r="S1022">
        <v>371.76</v>
      </c>
      <c r="T1022">
        <v>0</v>
      </c>
      <c r="U1022">
        <v>2.4099999999999997</v>
      </c>
    </row>
    <row r="1023" spans="1:21" x14ac:dyDescent="0.3">
      <c r="A1023">
        <v>4884</v>
      </c>
      <c r="B1023">
        <v>1</v>
      </c>
      <c r="C1023" t="s">
        <v>78</v>
      </c>
      <c r="D1023" t="s">
        <v>91</v>
      </c>
      <c r="E1023" t="s">
        <v>1052</v>
      </c>
      <c r="F1023" t="s">
        <v>157</v>
      </c>
      <c r="G1023" t="s">
        <v>71</v>
      </c>
      <c r="H1023" t="s">
        <v>128</v>
      </c>
      <c r="I1023" t="s">
        <v>22</v>
      </c>
      <c r="J1023" t="s">
        <v>129</v>
      </c>
      <c r="K1023">
        <v>43316.89334490741</v>
      </c>
      <c r="L1023">
        <v>43317.09097222222</v>
      </c>
      <c r="M1023">
        <v>4.75</v>
      </c>
      <c r="N1023">
        <v>0</v>
      </c>
      <c r="O1023">
        <v>136</v>
      </c>
      <c r="P1023">
        <v>0</v>
      </c>
      <c r="Q1023">
        <v>2</v>
      </c>
      <c r="R1023">
        <v>0</v>
      </c>
      <c r="S1023">
        <v>646</v>
      </c>
      <c r="T1023">
        <v>0</v>
      </c>
      <c r="U1023">
        <v>9.5</v>
      </c>
    </row>
    <row r="1024" spans="1:21" x14ac:dyDescent="0.3">
      <c r="A1024">
        <v>4885</v>
      </c>
      <c r="B1024">
        <v>1</v>
      </c>
      <c r="C1024" t="s">
        <v>79</v>
      </c>
      <c r="D1024" t="s">
        <v>111</v>
      </c>
      <c r="E1024" t="s">
        <v>1053</v>
      </c>
      <c r="F1024" t="s">
        <v>149</v>
      </c>
      <c r="G1024" t="s">
        <v>71</v>
      </c>
      <c r="H1024" t="s">
        <v>128</v>
      </c>
      <c r="I1024" t="s">
        <v>22</v>
      </c>
      <c r="J1024" t="s">
        <v>129</v>
      </c>
      <c r="K1024">
        <v>43316.740682870368</v>
      </c>
      <c r="L1024">
        <v>43317.095833333333</v>
      </c>
      <c r="M1024">
        <v>8.5300000000000011</v>
      </c>
      <c r="N1024">
        <v>0</v>
      </c>
      <c r="O1024">
        <v>0</v>
      </c>
      <c r="P1024">
        <v>0</v>
      </c>
      <c r="Q1024">
        <v>20</v>
      </c>
      <c r="R1024">
        <v>0</v>
      </c>
      <c r="S1024">
        <v>0</v>
      </c>
      <c r="T1024">
        <v>0</v>
      </c>
      <c r="U1024">
        <v>170.66</v>
      </c>
    </row>
    <row r="1025" spans="1:21" x14ac:dyDescent="0.3">
      <c r="A1025">
        <v>4886</v>
      </c>
      <c r="B1025">
        <v>1</v>
      </c>
      <c r="C1025" t="s">
        <v>79</v>
      </c>
      <c r="D1025" t="s">
        <v>113</v>
      </c>
      <c r="E1025" t="s">
        <v>1054</v>
      </c>
      <c r="F1025" t="s">
        <v>133</v>
      </c>
      <c r="G1025" t="s">
        <v>72</v>
      </c>
      <c r="H1025" t="s">
        <v>128</v>
      </c>
      <c r="I1025" t="s">
        <v>22</v>
      </c>
      <c r="J1025" t="s">
        <v>129</v>
      </c>
      <c r="K1025">
        <v>43317.056168981479</v>
      </c>
      <c r="L1025">
        <v>43317.106944444444</v>
      </c>
      <c r="M1025">
        <v>1.23</v>
      </c>
      <c r="N1025">
        <v>0</v>
      </c>
      <c r="O1025">
        <v>0</v>
      </c>
      <c r="P1025">
        <v>91</v>
      </c>
      <c r="Q1025">
        <v>4170</v>
      </c>
      <c r="R1025">
        <v>0</v>
      </c>
      <c r="S1025">
        <v>0</v>
      </c>
      <c r="T1025">
        <v>112.2</v>
      </c>
      <c r="U1025">
        <v>5141.6100000000006</v>
      </c>
    </row>
    <row r="1026" spans="1:21" x14ac:dyDescent="0.3">
      <c r="A1026">
        <v>4887</v>
      </c>
      <c r="B1026">
        <v>1</v>
      </c>
      <c r="C1026" t="s">
        <v>78</v>
      </c>
      <c r="D1026" t="s">
        <v>83</v>
      </c>
      <c r="E1026" t="s">
        <v>1055</v>
      </c>
      <c r="F1026" t="s">
        <v>160</v>
      </c>
      <c r="G1026" t="s">
        <v>71</v>
      </c>
      <c r="H1026" t="s">
        <v>128</v>
      </c>
      <c r="I1026" t="s">
        <v>22</v>
      </c>
      <c r="J1026" t="s">
        <v>129</v>
      </c>
      <c r="K1026">
        <v>43317.021874999999</v>
      </c>
      <c r="L1026">
        <v>43317.109027777777</v>
      </c>
      <c r="M1026">
        <v>2.1</v>
      </c>
      <c r="N1026">
        <v>0</v>
      </c>
      <c r="O1026">
        <v>0</v>
      </c>
      <c r="P1026">
        <v>0</v>
      </c>
      <c r="Q1026">
        <v>87</v>
      </c>
      <c r="R1026">
        <v>0</v>
      </c>
      <c r="S1026">
        <v>0</v>
      </c>
      <c r="T1026">
        <v>0</v>
      </c>
      <c r="U1026">
        <v>182.7</v>
      </c>
    </row>
    <row r="1027" spans="1:21" x14ac:dyDescent="0.3">
      <c r="A1027">
        <v>4889</v>
      </c>
      <c r="B1027">
        <v>1</v>
      </c>
      <c r="C1027" t="s">
        <v>79</v>
      </c>
      <c r="D1027" t="s">
        <v>111</v>
      </c>
      <c r="E1027" t="s">
        <v>1056</v>
      </c>
      <c r="F1027" t="s">
        <v>149</v>
      </c>
      <c r="G1027" t="s">
        <v>71</v>
      </c>
      <c r="H1027" t="s">
        <v>128</v>
      </c>
      <c r="I1027" t="s">
        <v>22</v>
      </c>
      <c r="J1027" t="s">
        <v>129</v>
      </c>
      <c r="K1027">
        <v>43316.917650462965</v>
      </c>
      <c r="L1027">
        <v>43317.125</v>
      </c>
      <c r="M1027">
        <v>4.9800000000000004</v>
      </c>
      <c r="N1027">
        <v>0</v>
      </c>
      <c r="O1027">
        <v>0</v>
      </c>
      <c r="P1027">
        <v>0</v>
      </c>
      <c r="Q1027">
        <v>80</v>
      </c>
      <c r="R1027">
        <v>0</v>
      </c>
      <c r="S1027">
        <v>0</v>
      </c>
      <c r="T1027">
        <v>0</v>
      </c>
      <c r="U1027">
        <v>398.64000000000004</v>
      </c>
    </row>
    <row r="1028" spans="1:21" x14ac:dyDescent="0.3">
      <c r="A1028">
        <v>4890</v>
      </c>
      <c r="B1028">
        <v>1</v>
      </c>
      <c r="C1028" t="s">
        <v>78</v>
      </c>
      <c r="D1028" t="s">
        <v>96</v>
      </c>
      <c r="E1028" t="s">
        <v>1057</v>
      </c>
      <c r="F1028" t="s">
        <v>166</v>
      </c>
      <c r="G1028" t="s">
        <v>71</v>
      </c>
      <c r="H1028" t="s">
        <v>128</v>
      </c>
      <c r="I1028" t="s">
        <v>22</v>
      </c>
      <c r="J1028" t="s">
        <v>129</v>
      </c>
      <c r="K1028">
        <v>43317.105219907404</v>
      </c>
      <c r="L1028">
        <v>43317.175694444442</v>
      </c>
      <c r="M1028">
        <v>1.7</v>
      </c>
      <c r="N1028">
        <v>0</v>
      </c>
      <c r="O1028">
        <v>0</v>
      </c>
      <c r="P1028">
        <v>0</v>
      </c>
      <c r="Q1028">
        <v>98</v>
      </c>
      <c r="R1028">
        <v>0</v>
      </c>
      <c r="S1028">
        <v>0</v>
      </c>
      <c r="T1028">
        <v>0</v>
      </c>
      <c r="U1028">
        <v>166.6</v>
      </c>
    </row>
    <row r="1029" spans="1:21" x14ac:dyDescent="0.3">
      <c r="A1029">
        <v>4892</v>
      </c>
      <c r="B1029">
        <v>1</v>
      </c>
      <c r="C1029" t="s">
        <v>78</v>
      </c>
      <c r="D1029" t="s">
        <v>99</v>
      </c>
      <c r="E1029" t="s">
        <v>589</v>
      </c>
      <c r="F1029" t="s">
        <v>149</v>
      </c>
      <c r="G1029" t="s">
        <v>71</v>
      </c>
      <c r="H1029" t="s">
        <v>128</v>
      </c>
      <c r="I1029" t="s">
        <v>22</v>
      </c>
      <c r="J1029" t="s">
        <v>129</v>
      </c>
      <c r="K1029">
        <v>43317.09097222222</v>
      </c>
      <c r="L1029">
        <v>43317.135416666664</v>
      </c>
      <c r="M1029">
        <v>1.07</v>
      </c>
      <c r="N1029">
        <v>0</v>
      </c>
      <c r="O1029">
        <v>221</v>
      </c>
      <c r="P1029">
        <v>0</v>
      </c>
      <c r="Q1029">
        <v>0</v>
      </c>
      <c r="R1029">
        <v>0</v>
      </c>
      <c r="S1029">
        <v>235.81</v>
      </c>
      <c r="T1029">
        <v>0</v>
      </c>
      <c r="U1029">
        <v>0</v>
      </c>
    </row>
    <row r="1030" spans="1:21" x14ac:dyDescent="0.3">
      <c r="A1030">
        <v>4897</v>
      </c>
      <c r="B1030">
        <v>1</v>
      </c>
      <c r="C1030" t="s">
        <v>78</v>
      </c>
      <c r="D1030" t="s">
        <v>91</v>
      </c>
      <c r="E1030" t="s">
        <v>1058</v>
      </c>
      <c r="F1030" t="s">
        <v>134</v>
      </c>
      <c r="G1030" t="s">
        <v>72</v>
      </c>
      <c r="H1030" t="s">
        <v>128</v>
      </c>
      <c r="I1030" t="s">
        <v>22</v>
      </c>
      <c r="J1030" t="s">
        <v>129</v>
      </c>
      <c r="K1030">
        <v>43316.817037037035</v>
      </c>
      <c r="L1030">
        <v>43317.15902777778</v>
      </c>
      <c r="M1030">
        <v>8.2199999999999989</v>
      </c>
      <c r="N1030">
        <v>0</v>
      </c>
      <c r="O1030">
        <v>0</v>
      </c>
      <c r="P1030">
        <v>0</v>
      </c>
      <c r="Q1030">
        <v>66</v>
      </c>
      <c r="R1030">
        <v>0</v>
      </c>
      <c r="S1030">
        <v>0</v>
      </c>
      <c r="T1030">
        <v>0</v>
      </c>
      <c r="U1030">
        <v>542.31999999999994</v>
      </c>
    </row>
    <row r="1031" spans="1:21" x14ac:dyDescent="0.3">
      <c r="A1031">
        <v>4898</v>
      </c>
      <c r="B1031">
        <v>1</v>
      </c>
      <c r="C1031" t="s">
        <v>79</v>
      </c>
      <c r="D1031" t="s">
        <v>122</v>
      </c>
      <c r="E1031" t="s">
        <v>1059</v>
      </c>
      <c r="F1031" t="s">
        <v>134</v>
      </c>
      <c r="G1031" t="s">
        <v>72</v>
      </c>
      <c r="H1031" t="s">
        <v>128</v>
      </c>
      <c r="I1031" t="s">
        <v>22</v>
      </c>
      <c r="J1031" t="s">
        <v>129</v>
      </c>
      <c r="K1031">
        <v>43316.830937500003</v>
      </c>
      <c r="L1031">
        <v>43317.163888888892</v>
      </c>
      <c r="M1031">
        <v>8</v>
      </c>
      <c r="N1031">
        <v>0</v>
      </c>
      <c r="O1031">
        <v>0</v>
      </c>
      <c r="P1031">
        <v>0</v>
      </c>
      <c r="Q1031">
        <v>73</v>
      </c>
      <c r="R1031">
        <v>0</v>
      </c>
      <c r="S1031">
        <v>0</v>
      </c>
      <c r="T1031">
        <v>0</v>
      </c>
      <c r="U1031">
        <v>584</v>
      </c>
    </row>
    <row r="1032" spans="1:21" x14ac:dyDescent="0.3">
      <c r="A1032">
        <v>4899</v>
      </c>
      <c r="B1032">
        <v>1</v>
      </c>
      <c r="C1032" t="s">
        <v>78</v>
      </c>
      <c r="D1032" t="s">
        <v>99</v>
      </c>
      <c r="E1032" t="s">
        <v>1060</v>
      </c>
      <c r="F1032" t="s">
        <v>156</v>
      </c>
      <c r="G1032" t="s">
        <v>71</v>
      </c>
      <c r="H1032" t="s">
        <v>128</v>
      </c>
      <c r="I1032" t="s">
        <v>22</v>
      </c>
      <c r="J1032" t="s">
        <v>129</v>
      </c>
      <c r="K1032">
        <v>43317.323969907404</v>
      </c>
      <c r="L1032">
        <v>43317.561111111114</v>
      </c>
      <c r="M1032">
        <v>5.7</v>
      </c>
      <c r="N1032">
        <v>0</v>
      </c>
      <c r="O1032">
        <v>659</v>
      </c>
      <c r="P1032">
        <v>0</v>
      </c>
      <c r="Q1032">
        <v>0</v>
      </c>
      <c r="R1032">
        <v>0</v>
      </c>
      <c r="S1032">
        <v>3756.3</v>
      </c>
      <c r="T1032">
        <v>0</v>
      </c>
      <c r="U1032">
        <v>0</v>
      </c>
    </row>
    <row r="1033" spans="1:21" x14ac:dyDescent="0.3">
      <c r="A1033">
        <v>4900</v>
      </c>
      <c r="B1033">
        <v>1</v>
      </c>
      <c r="C1033" t="s">
        <v>79</v>
      </c>
      <c r="D1033" t="s">
        <v>111</v>
      </c>
      <c r="E1033" t="s">
        <v>1061</v>
      </c>
      <c r="F1033" t="s">
        <v>134</v>
      </c>
      <c r="G1033" t="s">
        <v>72</v>
      </c>
      <c r="H1033" t="s">
        <v>128</v>
      </c>
      <c r="I1033" t="s">
        <v>22</v>
      </c>
      <c r="J1033" t="s">
        <v>129</v>
      </c>
      <c r="K1033">
        <v>43316.799710648149</v>
      </c>
      <c r="L1033">
        <v>43317.185416666667</v>
      </c>
      <c r="M1033">
        <v>9.27</v>
      </c>
      <c r="N1033">
        <v>0</v>
      </c>
      <c r="O1033">
        <v>0</v>
      </c>
      <c r="P1033">
        <v>0</v>
      </c>
      <c r="Q1033">
        <v>29</v>
      </c>
      <c r="R1033">
        <v>0</v>
      </c>
      <c r="S1033">
        <v>0</v>
      </c>
      <c r="T1033">
        <v>0</v>
      </c>
      <c r="U1033">
        <v>268.74</v>
      </c>
    </row>
    <row r="1034" spans="1:21" x14ac:dyDescent="0.3">
      <c r="A1034">
        <v>4901</v>
      </c>
      <c r="B1034">
        <v>1</v>
      </c>
      <c r="C1034" t="s">
        <v>79</v>
      </c>
      <c r="D1034" t="s">
        <v>111</v>
      </c>
      <c r="E1034" t="s">
        <v>1062</v>
      </c>
      <c r="F1034" t="s">
        <v>149</v>
      </c>
      <c r="G1034" t="s">
        <v>71</v>
      </c>
      <c r="H1034" t="s">
        <v>128</v>
      </c>
      <c r="I1034" t="s">
        <v>22</v>
      </c>
      <c r="J1034" t="s">
        <v>129</v>
      </c>
      <c r="K1034">
        <v>43316.95244212963</v>
      </c>
      <c r="L1034">
        <v>43317.224305555559</v>
      </c>
      <c r="M1034">
        <v>6.53</v>
      </c>
      <c r="N1034">
        <v>0</v>
      </c>
      <c r="O1034">
        <v>0</v>
      </c>
      <c r="P1034">
        <v>0</v>
      </c>
      <c r="Q1034">
        <v>9</v>
      </c>
      <c r="R1034">
        <v>0</v>
      </c>
      <c r="S1034">
        <v>0</v>
      </c>
      <c r="T1034">
        <v>0</v>
      </c>
      <c r="U1034">
        <v>58.8</v>
      </c>
    </row>
    <row r="1035" spans="1:21" x14ac:dyDescent="0.3">
      <c r="A1035">
        <v>4902</v>
      </c>
      <c r="B1035">
        <v>1</v>
      </c>
      <c r="C1035" t="s">
        <v>79</v>
      </c>
      <c r="D1035" t="s">
        <v>113</v>
      </c>
      <c r="E1035" t="s">
        <v>1063</v>
      </c>
      <c r="F1035" t="s">
        <v>130</v>
      </c>
      <c r="G1035" t="s">
        <v>72</v>
      </c>
      <c r="H1035" t="s">
        <v>132</v>
      </c>
      <c r="I1035" t="s">
        <v>22</v>
      </c>
      <c r="J1035" t="s">
        <v>129</v>
      </c>
      <c r="K1035">
        <v>43317.251631944448</v>
      </c>
      <c r="L1035">
        <v>43317.25277777778</v>
      </c>
      <c r="M1035">
        <v>0.03</v>
      </c>
      <c r="N1035">
        <v>0</v>
      </c>
      <c r="O1035">
        <v>0</v>
      </c>
      <c r="P1035">
        <v>13</v>
      </c>
      <c r="Q1035">
        <v>1043</v>
      </c>
      <c r="R1035">
        <v>0</v>
      </c>
      <c r="S1035">
        <v>0</v>
      </c>
      <c r="T1035">
        <v>0.43000000000000005</v>
      </c>
      <c r="U1035">
        <v>34.42</v>
      </c>
    </row>
    <row r="1036" spans="1:21" x14ac:dyDescent="0.3">
      <c r="A1036">
        <v>4903</v>
      </c>
      <c r="B1036">
        <v>1</v>
      </c>
      <c r="C1036" t="s">
        <v>78</v>
      </c>
      <c r="D1036" t="s">
        <v>91</v>
      </c>
      <c r="E1036" t="s">
        <v>1064</v>
      </c>
      <c r="F1036" t="s">
        <v>153</v>
      </c>
      <c r="G1036" t="s">
        <v>71</v>
      </c>
      <c r="H1036" t="s">
        <v>128</v>
      </c>
      <c r="I1036" t="s">
        <v>22</v>
      </c>
      <c r="J1036" t="s">
        <v>129</v>
      </c>
      <c r="K1036">
        <v>43316.778854166667</v>
      </c>
      <c r="L1036">
        <v>43317.255555555559</v>
      </c>
      <c r="M1036">
        <v>11.450000000000001</v>
      </c>
      <c r="N1036">
        <v>0</v>
      </c>
      <c r="O1036">
        <v>45</v>
      </c>
      <c r="P1036">
        <v>0</v>
      </c>
      <c r="Q1036">
        <v>2</v>
      </c>
      <c r="R1036">
        <v>0</v>
      </c>
      <c r="S1036">
        <v>515.25</v>
      </c>
      <c r="T1036">
        <v>0</v>
      </c>
      <c r="U1036">
        <v>22.9</v>
      </c>
    </row>
    <row r="1037" spans="1:21" x14ac:dyDescent="0.3">
      <c r="A1037">
        <v>4905</v>
      </c>
      <c r="B1037">
        <v>1</v>
      </c>
      <c r="C1037" t="s">
        <v>79</v>
      </c>
      <c r="D1037" t="s">
        <v>118</v>
      </c>
      <c r="E1037" t="s">
        <v>1065</v>
      </c>
      <c r="F1037" t="s">
        <v>130</v>
      </c>
      <c r="G1037" t="s">
        <v>72</v>
      </c>
      <c r="H1037" t="s">
        <v>128</v>
      </c>
      <c r="I1037" t="s">
        <v>22</v>
      </c>
      <c r="J1037" t="s">
        <v>129</v>
      </c>
      <c r="K1037">
        <v>43317.275347222225</v>
      </c>
      <c r="L1037">
        <v>43317.285439814812</v>
      </c>
      <c r="M1037">
        <v>0.25</v>
      </c>
      <c r="N1037">
        <v>1</v>
      </c>
      <c r="O1037">
        <v>12524</v>
      </c>
      <c r="P1037">
        <v>41</v>
      </c>
      <c r="Q1037">
        <v>3752</v>
      </c>
      <c r="R1037">
        <v>0.25</v>
      </c>
      <c r="S1037">
        <v>3131</v>
      </c>
      <c r="T1037">
        <v>10.25</v>
      </c>
      <c r="U1037">
        <v>938</v>
      </c>
    </row>
    <row r="1038" spans="1:21" x14ac:dyDescent="0.3">
      <c r="A1038">
        <v>4906</v>
      </c>
      <c r="B1038">
        <v>1</v>
      </c>
      <c r="C1038" t="s">
        <v>79</v>
      </c>
      <c r="D1038" t="s">
        <v>110</v>
      </c>
      <c r="E1038" t="s">
        <v>1066</v>
      </c>
      <c r="F1038" t="s">
        <v>134</v>
      </c>
      <c r="G1038" t="s">
        <v>72</v>
      </c>
      <c r="H1038" t="s">
        <v>128</v>
      </c>
      <c r="I1038" t="s">
        <v>22</v>
      </c>
      <c r="J1038" t="s">
        <v>129</v>
      </c>
      <c r="K1038">
        <v>43317.240613425929</v>
      </c>
      <c r="L1038">
        <v>43317.288194444445</v>
      </c>
      <c r="M1038">
        <v>1.1499999999999997</v>
      </c>
      <c r="N1038">
        <v>0</v>
      </c>
      <c r="O1038">
        <v>0</v>
      </c>
      <c r="P1038">
        <v>0</v>
      </c>
      <c r="Q1038">
        <v>278</v>
      </c>
      <c r="R1038">
        <v>0</v>
      </c>
      <c r="S1038">
        <v>0</v>
      </c>
      <c r="T1038">
        <v>0</v>
      </c>
      <c r="U1038">
        <v>319.7</v>
      </c>
    </row>
    <row r="1039" spans="1:21" x14ac:dyDescent="0.3">
      <c r="A1039">
        <v>4907</v>
      </c>
      <c r="B1039">
        <v>1</v>
      </c>
      <c r="C1039" t="s">
        <v>78</v>
      </c>
      <c r="D1039" t="s">
        <v>83</v>
      </c>
      <c r="E1039" t="s">
        <v>1067</v>
      </c>
      <c r="F1039" t="s">
        <v>149</v>
      </c>
      <c r="G1039" t="s">
        <v>71</v>
      </c>
      <c r="H1039" t="s">
        <v>128</v>
      </c>
      <c r="I1039" t="s">
        <v>22</v>
      </c>
      <c r="J1039" t="s">
        <v>129</v>
      </c>
      <c r="K1039">
        <v>43317.240613425929</v>
      </c>
      <c r="L1039">
        <v>43317.293055555558</v>
      </c>
      <c r="M1039">
        <v>1.27</v>
      </c>
      <c r="N1039">
        <v>0</v>
      </c>
      <c r="O1039">
        <v>34</v>
      </c>
      <c r="P1039">
        <v>0</v>
      </c>
      <c r="Q1039">
        <v>0</v>
      </c>
      <c r="R1039">
        <v>0</v>
      </c>
      <c r="S1039">
        <v>43.08</v>
      </c>
      <c r="T1039">
        <v>0</v>
      </c>
      <c r="U1039">
        <v>0</v>
      </c>
    </row>
    <row r="1040" spans="1:21" x14ac:dyDescent="0.3">
      <c r="A1040">
        <v>4908</v>
      </c>
      <c r="B1040">
        <v>1</v>
      </c>
      <c r="C1040" t="s">
        <v>78</v>
      </c>
      <c r="D1040" t="s">
        <v>103</v>
      </c>
      <c r="E1040" t="s">
        <v>1068</v>
      </c>
      <c r="F1040" t="s">
        <v>135</v>
      </c>
      <c r="G1040" t="s">
        <v>72</v>
      </c>
      <c r="H1040" t="s">
        <v>128</v>
      </c>
      <c r="I1040" t="s">
        <v>22</v>
      </c>
      <c r="J1040" t="s">
        <v>129</v>
      </c>
      <c r="K1040">
        <v>43317.291666666664</v>
      </c>
      <c r="L1040">
        <v>43317.515972222223</v>
      </c>
      <c r="M1040">
        <v>5.38</v>
      </c>
      <c r="N1040">
        <v>6</v>
      </c>
      <c r="O1040">
        <v>1546</v>
      </c>
      <c r="P1040">
        <v>0</v>
      </c>
      <c r="Q1040">
        <v>0</v>
      </c>
      <c r="R1040">
        <v>32.300000000000011</v>
      </c>
      <c r="S1040">
        <v>8322.1200000000008</v>
      </c>
      <c r="T1040">
        <v>0</v>
      </c>
      <c r="U1040">
        <v>0</v>
      </c>
    </row>
    <row r="1041" spans="1:21" x14ac:dyDescent="0.3">
      <c r="A1041">
        <v>4909</v>
      </c>
      <c r="B1041">
        <v>1</v>
      </c>
      <c r="C1041" t="s">
        <v>78</v>
      </c>
      <c r="D1041" t="s">
        <v>102</v>
      </c>
      <c r="E1041" t="s">
        <v>1069</v>
      </c>
      <c r="F1041" t="s">
        <v>149</v>
      </c>
      <c r="G1041" t="s">
        <v>71</v>
      </c>
      <c r="H1041" t="s">
        <v>128</v>
      </c>
      <c r="I1041" t="s">
        <v>22</v>
      </c>
      <c r="J1041" t="s">
        <v>129</v>
      </c>
      <c r="K1041">
        <v>43317.271863425929</v>
      </c>
      <c r="L1041">
        <v>43317.298611111109</v>
      </c>
      <c r="M1041">
        <v>0.65</v>
      </c>
      <c r="N1041">
        <v>0</v>
      </c>
      <c r="O1041">
        <v>20</v>
      </c>
      <c r="P1041">
        <v>0</v>
      </c>
      <c r="Q1041">
        <v>381</v>
      </c>
      <c r="R1041">
        <v>0</v>
      </c>
      <c r="S1041">
        <v>13</v>
      </c>
      <c r="T1041">
        <v>0</v>
      </c>
      <c r="U1041">
        <v>247.65</v>
      </c>
    </row>
    <row r="1042" spans="1:21" x14ac:dyDescent="0.3">
      <c r="A1042">
        <v>4910</v>
      </c>
      <c r="B1042">
        <v>1</v>
      </c>
      <c r="C1042" t="s">
        <v>79</v>
      </c>
      <c r="D1042" t="s">
        <v>114</v>
      </c>
      <c r="E1042" t="s">
        <v>1070</v>
      </c>
      <c r="F1042" t="s">
        <v>130</v>
      </c>
      <c r="G1042" t="s">
        <v>72</v>
      </c>
      <c r="H1042" t="s">
        <v>128</v>
      </c>
      <c r="I1042" t="s">
        <v>22</v>
      </c>
      <c r="J1042" t="s">
        <v>129</v>
      </c>
      <c r="K1042">
        <v>43317.300381944442</v>
      </c>
      <c r="L1042">
        <v>43317.304861111108</v>
      </c>
      <c r="M1042">
        <v>0.12000000000000001</v>
      </c>
      <c r="N1042">
        <v>0</v>
      </c>
      <c r="O1042">
        <v>416</v>
      </c>
      <c r="P1042">
        <v>1</v>
      </c>
      <c r="Q1042">
        <v>818</v>
      </c>
      <c r="R1042">
        <v>0</v>
      </c>
      <c r="S1042">
        <v>48.67</v>
      </c>
      <c r="T1042">
        <v>0.12000000000000001</v>
      </c>
      <c r="U1042">
        <v>95.710000000000008</v>
      </c>
    </row>
    <row r="1043" spans="1:21" x14ac:dyDescent="0.3">
      <c r="A1043">
        <v>4911</v>
      </c>
      <c r="B1043">
        <v>1</v>
      </c>
      <c r="C1043" t="s">
        <v>78</v>
      </c>
      <c r="D1043" t="s">
        <v>85</v>
      </c>
      <c r="E1043" t="s">
        <v>1071</v>
      </c>
      <c r="F1043" t="s">
        <v>131</v>
      </c>
      <c r="G1043" t="s">
        <v>72</v>
      </c>
      <c r="H1043" t="s">
        <v>128</v>
      </c>
      <c r="I1043" t="s">
        <v>22</v>
      </c>
      <c r="J1043" t="s">
        <v>129</v>
      </c>
      <c r="K1043">
        <v>43317.303761574076</v>
      </c>
      <c r="L1043">
        <v>43317.336851851855</v>
      </c>
      <c r="M1043">
        <v>0.8</v>
      </c>
      <c r="N1043">
        <v>5</v>
      </c>
      <c r="O1043">
        <v>3785</v>
      </c>
      <c r="P1043">
        <v>0</v>
      </c>
      <c r="Q1043">
        <v>4</v>
      </c>
      <c r="R1043">
        <v>4</v>
      </c>
      <c r="S1043">
        <v>3028</v>
      </c>
      <c r="T1043">
        <v>0</v>
      </c>
      <c r="U1043">
        <v>3.2</v>
      </c>
    </row>
    <row r="1044" spans="1:21" x14ac:dyDescent="0.3">
      <c r="A1044">
        <v>4912</v>
      </c>
      <c r="B1044">
        <v>1</v>
      </c>
      <c r="C1044" t="s">
        <v>78</v>
      </c>
      <c r="D1044" t="s">
        <v>90</v>
      </c>
      <c r="E1044" t="s">
        <v>1072</v>
      </c>
      <c r="F1044" t="s">
        <v>130</v>
      </c>
      <c r="G1044" t="s">
        <v>72</v>
      </c>
      <c r="H1044" t="s">
        <v>128</v>
      </c>
      <c r="I1044" t="s">
        <v>22</v>
      </c>
      <c r="J1044" t="s">
        <v>129</v>
      </c>
      <c r="K1044">
        <v>43317.261446759258</v>
      </c>
      <c r="L1044">
        <v>43317.302083333336</v>
      </c>
      <c r="M1044">
        <v>0.98</v>
      </c>
      <c r="N1044">
        <v>0</v>
      </c>
      <c r="O1044">
        <v>0</v>
      </c>
      <c r="P1044">
        <v>0</v>
      </c>
      <c r="Q1044">
        <v>79</v>
      </c>
      <c r="R1044">
        <v>0</v>
      </c>
      <c r="S1044">
        <v>0</v>
      </c>
      <c r="T1044">
        <v>0</v>
      </c>
      <c r="U1044">
        <v>77.66</v>
      </c>
    </row>
    <row r="1045" spans="1:21" x14ac:dyDescent="0.3">
      <c r="A1045">
        <v>4915</v>
      </c>
      <c r="B1045">
        <v>1</v>
      </c>
      <c r="C1045" t="s">
        <v>79</v>
      </c>
      <c r="D1045" t="s">
        <v>108</v>
      </c>
      <c r="E1045" t="s">
        <v>1073</v>
      </c>
      <c r="F1045" t="s">
        <v>149</v>
      </c>
      <c r="G1045" t="s">
        <v>71</v>
      </c>
      <c r="H1045" t="s">
        <v>128</v>
      </c>
      <c r="I1045" t="s">
        <v>22</v>
      </c>
      <c r="J1045" t="s">
        <v>129</v>
      </c>
      <c r="K1045">
        <v>43317.285763888889</v>
      </c>
      <c r="L1045">
        <v>43317.307638888888</v>
      </c>
      <c r="M1045">
        <v>0.53</v>
      </c>
      <c r="N1045">
        <v>0</v>
      </c>
      <c r="O1045">
        <v>0</v>
      </c>
      <c r="P1045">
        <v>0</v>
      </c>
      <c r="Q1045">
        <v>168</v>
      </c>
      <c r="R1045">
        <v>0</v>
      </c>
      <c r="S1045">
        <v>0</v>
      </c>
      <c r="T1045">
        <v>0</v>
      </c>
      <c r="U1045">
        <v>89.54</v>
      </c>
    </row>
    <row r="1046" spans="1:21" x14ac:dyDescent="0.3">
      <c r="A1046">
        <v>4916</v>
      </c>
      <c r="B1046">
        <v>1</v>
      </c>
      <c r="C1046" t="s">
        <v>78</v>
      </c>
      <c r="D1046" t="s">
        <v>102</v>
      </c>
      <c r="E1046" t="s">
        <v>242</v>
      </c>
      <c r="F1046" t="s">
        <v>130</v>
      </c>
      <c r="G1046" t="s">
        <v>72</v>
      </c>
      <c r="H1046" t="s">
        <v>132</v>
      </c>
      <c r="I1046" t="s">
        <v>22</v>
      </c>
      <c r="J1046" t="s">
        <v>129</v>
      </c>
      <c r="K1046">
        <v>43317.306944444441</v>
      </c>
      <c r="L1046">
        <v>43317.309027777781</v>
      </c>
      <c r="M1046">
        <v>0.05</v>
      </c>
      <c r="N1046">
        <v>0</v>
      </c>
      <c r="O1046">
        <v>0</v>
      </c>
      <c r="P1046">
        <v>0</v>
      </c>
      <c r="Q1046">
        <v>145</v>
      </c>
      <c r="R1046">
        <v>0</v>
      </c>
      <c r="S1046">
        <v>0</v>
      </c>
      <c r="T1046">
        <v>0</v>
      </c>
      <c r="U1046">
        <v>7.25</v>
      </c>
    </row>
    <row r="1047" spans="1:21" x14ac:dyDescent="0.3">
      <c r="A1047">
        <v>4917</v>
      </c>
      <c r="B1047">
        <v>1</v>
      </c>
      <c r="C1047" t="s">
        <v>79</v>
      </c>
      <c r="D1047" t="s">
        <v>118</v>
      </c>
      <c r="E1047" t="s">
        <v>1074</v>
      </c>
      <c r="F1047" t="s">
        <v>130</v>
      </c>
      <c r="G1047" t="s">
        <v>72</v>
      </c>
      <c r="H1047" t="s">
        <v>128</v>
      </c>
      <c r="I1047" t="s">
        <v>22</v>
      </c>
      <c r="J1047" t="s">
        <v>129</v>
      </c>
      <c r="K1047">
        <v>43317.296180555553</v>
      </c>
      <c r="L1047">
        <v>43317.30972222222</v>
      </c>
      <c r="M1047">
        <v>0.32999999999999996</v>
      </c>
      <c r="N1047">
        <v>0</v>
      </c>
      <c r="O1047">
        <v>42</v>
      </c>
      <c r="P1047">
        <v>0</v>
      </c>
      <c r="Q1047">
        <v>0</v>
      </c>
      <c r="R1047">
        <v>0</v>
      </c>
      <c r="S1047">
        <v>13.99</v>
      </c>
      <c r="T1047">
        <v>0</v>
      </c>
      <c r="U1047">
        <v>0</v>
      </c>
    </row>
    <row r="1048" spans="1:21" x14ac:dyDescent="0.3">
      <c r="A1048">
        <v>4918</v>
      </c>
      <c r="B1048">
        <v>1</v>
      </c>
      <c r="C1048" t="s">
        <v>79</v>
      </c>
      <c r="D1048" t="s">
        <v>114</v>
      </c>
      <c r="E1048" t="s">
        <v>515</v>
      </c>
      <c r="F1048" t="s">
        <v>130</v>
      </c>
      <c r="G1048" t="s">
        <v>72</v>
      </c>
      <c r="H1048" t="s">
        <v>128</v>
      </c>
      <c r="I1048" t="s">
        <v>22</v>
      </c>
      <c r="J1048" t="s">
        <v>129</v>
      </c>
      <c r="K1048">
        <v>43317.285763888889</v>
      </c>
      <c r="L1048">
        <v>43317.313194444447</v>
      </c>
      <c r="M1048">
        <v>0.66999999999999993</v>
      </c>
      <c r="N1048">
        <v>0</v>
      </c>
      <c r="O1048">
        <v>0</v>
      </c>
      <c r="P1048">
        <v>0</v>
      </c>
      <c r="Q1048">
        <v>304</v>
      </c>
      <c r="R1048">
        <v>0</v>
      </c>
      <c r="S1048">
        <v>0</v>
      </c>
      <c r="T1048">
        <v>0</v>
      </c>
      <c r="U1048">
        <v>202.76999999999998</v>
      </c>
    </row>
    <row r="1049" spans="1:21" x14ac:dyDescent="0.3">
      <c r="A1049">
        <v>4919</v>
      </c>
      <c r="B1049">
        <v>1</v>
      </c>
      <c r="C1049" t="s">
        <v>79</v>
      </c>
      <c r="D1049" t="s">
        <v>114</v>
      </c>
      <c r="E1049" t="s">
        <v>1075</v>
      </c>
      <c r="F1049" t="s">
        <v>130</v>
      </c>
      <c r="G1049" t="s">
        <v>72</v>
      </c>
      <c r="H1049" t="s">
        <v>128</v>
      </c>
      <c r="I1049" t="s">
        <v>22</v>
      </c>
      <c r="J1049" t="s">
        <v>129</v>
      </c>
      <c r="K1049">
        <v>43317.285775462966</v>
      </c>
      <c r="L1049">
        <v>43317.314131944448</v>
      </c>
      <c r="M1049">
        <v>0.67999999999999994</v>
      </c>
      <c r="N1049">
        <v>0</v>
      </c>
      <c r="O1049">
        <v>0</v>
      </c>
      <c r="P1049">
        <v>0</v>
      </c>
      <c r="Q1049">
        <v>512</v>
      </c>
      <c r="R1049">
        <v>0</v>
      </c>
      <c r="S1049">
        <v>0</v>
      </c>
      <c r="T1049">
        <v>0</v>
      </c>
      <c r="U1049">
        <v>349.7</v>
      </c>
    </row>
    <row r="1050" spans="1:21" x14ac:dyDescent="0.3">
      <c r="A1050">
        <v>4920</v>
      </c>
      <c r="B1050">
        <v>1</v>
      </c>
      <c r="C1050" t="s">
        <v>79</v>
      </c>
      <c r="D1050" t="s">
        <v>109</v>
      </c>
      <c r="E1050" t="s">
        <v>378</v>
      </c>
      <c r="F1050" t="s">
        <v>130</v>
      </c>
      <c r="G1050" t="s">
        <v>72</v>
      </c>
      <c r="H1050" t="s">
        <v>128</v>
      </c>
      <c r="I1050" t="s">
        <v>22</v>
      </c>
      <c r="J1050" t="s">
        <v>129</v>
      </c>
      <c r="K1050">
        <v>43317.296215277776</v>
      </c>
      <c r="L1050">
        <v>43317.316666666666</v>
      </c>
      <c r="M1050">
        <v>0.5</v>
      </c>
      <c r="N1050">
        <v>0</v>
      </c>
      <c r="O1050">
        <v>0</v>
      </c>
      <c r="P1050">
        <v>0</v>
      </c>
      <c r="Q1050">
        <v>218</v>
      </c>
      <c r="R1050">
        <v>0</v>
      </c>
      <c r="S1050">
        <v>0</v>
      </c>
      <c r="T1050">
        <v>0</v>
      </c>
      <c r="U1050">
        <v>109</v>
      </c>
    </row>
    <row r="1051" spans="1:21" x14ac:dyDescent="0.3">
      <c r="A1051">
        <v>4922</v>
      </c>
      <c r="B1051">
        <v>1</v>
      </c>
      <c r="C1051" t="s">
        <v>78</v>
      </c>
      <c r="D1051" t="s">
        <v>104</v>
      </c>
      <c r="E1051" t="s">
        <v>1076</v>
      </c>
      <c r="F1051" t="s">
        <v>130</v>
      </c>
      <c r="G1051" t="s">
        <v>72</v>
      </c>
      <c r="H1051" t="s">
        <v>132</v>
      </c>
      <c r="I1051" t="s">
        <v>22</v>
      </c>
      <c r="J1051" t="s">
        <v>129</v>
      </c>
      <c r="K1051">
        <v>43317.327951388892</v>
      </c>
      <c r="L1051">
        <v>43317.329131944447</v>
      </c>
      <c r="M1051">
        <v>0.02</v>
      </c>
      <c r="N1051">
        <v>0</v>
      </c>
      <c r="O1051">
        <v>0</v>
      </c>
      <c r="P1051">
        <v>14</v>
      </c>
      <c r="Q1051">
        <v>2020</v>
      </c>
      <c r="R1051">
        <v>0</v>
      </c>
      <c r="S1051">
        <v>0</v>
      </c>
      <c r="T1051">
        <v>0.24000000000000002</v>
      </c>
      <c r="U1051">
        <v>34.339999999999996</v>
      </c>
    </row>
    <row r="1052" spans="1:21" x14ac:dyDescent="0.3">
      <c r="A1052">
        <v>4923</v>
      </c>
      <c r="B1052">
        <v>1</v>
      </c>
      <c r="C1052" t="s">
        <v>79</v>
      </c>
      <c r="D1052" t="s">
        <v>111</v>
      </c>
      <c r="E1052" t="s">
        <v>1077</v>
      </c>
      <c r="F1052" t="s">
        <v>134</v>
      </c>
      <c r="G1052" t="s">
        <v>72</v>
      </c>
      <c r="H1052" t="s">
        <v>128</v>
      </c>
      <c r="I1052" t="s">
        <v>22</v>
      </c>
      <c r="J1052" t="s">
        <v>129</v>
      </c>
      <c r="K1052">
        <v>43317.314050925925</v>
      </c>
      <c r="L1052">
        <v>43317.331250000003</v>
      </c>
      <c r="M1052">
        <v>0.42000000000000004</v>
      </c>
      <c r="N1052">
        <v>0</v>
      </c>
      <c r="O1052">
        <v>0</v>
      </c>
      <c r="P1052">
        <v>0</v>
      </c>
      <c r="Q1052">
        <v>46</v>
      </c>
      <c r="R1052">
        <v>0</v>
      </c>
      <c r="S1052">
        <v>0</v>
      </c>
      <c r="T1052">
        <v>0</v>
      </c>
      <c r="U1052">
        <v>19.18</v>
      </c>
    </row>
    <row r="1053" spans="1:21" x14ac:dyDescent="0.3">
      <c r="A1053">
        <v>4927</v>
      </c>
      <c r="B1053">
        <v>1</v>
      </c>
      <c r="C1053" t="s">
        <v>79</v>
      </c>
      <c r="D1053" t="s">
        <v>111</v>
      </c>
      <c r="E1053" t="s">
        <v>1077</v>
      </c>
      <c r="F1053" t="s">
        <v>134</v>
      </c>
      <c r="G1053" t="s">
        <v>72</v>
      </c>
      <c r="H1053" t="s">
        <v>128</v>
      </c>
      <c r="I1053" t="s">
        <v>22</v>
      </c>
      <c r="J1053" t="s">
        <v>129</v>
      </c>
      <c r="K1053">
        <v>43316.942025462966</v>
      </c>
      <c r="L1053">
        <v>43317.333333333336</v>
      </c>
      <c r="M1053">
        <v>9.4</v>
      </c>
      <c r="N1053">
        <v>0</v>
      </c>
      <c r="O1053">
        <v>0</v>
      </c>
      <c r="P1053">
        <v>0</v>
      </c>
      <c r="Q1053">
        <v>46</v>
      </c>
      <c r="R1053">
        <v>0</v>
      </c>
      <c r="S1053">
        <v>0</v>
      </c>
      <c r="T1053">
        <v>0</v>
      </c>
      <c r="U1053">
        <v>432.4</v>
      </c>
    </row>
    <row r="1054" spans="1:21" x14ac:dyDescent="0.3">
      <c r="A1054">
        <v>4928</v>
      </c>
      <c r="B1054">
        <v>1</v>
      </c>
      <c r="C1054" t="s">
        <v>79</v>
      </c>
      <c r="D1054" t="s">
        <v>111</v>
      </c>
      <c r="E1054" t="s">
        <v>285</v>
      </c>
      <c r="F1054" t="s">
        <v>130</v>
      </c>
      <c r="G1054" t="s">
        <v>72</v>
      </c>
      <c r="H1054" t="s">
        <v>128</v>
      </c>
      <c r="I1054" t="s">
        <v>22</v>
      </c>
      <c r="J1054" t="s">
        <v>129</v>
      </c>
      <c r="K1054">
        <v>43317.331875000003</v>
      </c>
      <c r="L1054">
        <v>43317.379432870373</v>
      </c>
      <c r="M1054">
        <v>1.1499999999999997</v>
      </c>
      <c r="N1054">
        <v>0</v>
      </c>
      <c r="O1054">
        <v>0</v>
      </c>
      <c r="P1054">
        <v>5</v>
      </c>
      <c r="Q1054">
        <v>722</v>
      </c>
      <c r="R1054">
        <v>0</v>
      </c>
      <c r="S1054">
        <v>0</v>
      </c>
      <c r="T1054">
        <v>5.75</v>
      </c>
      <c r="U1054">
        <v>830.3</v>
      </c>
    </row>
    <row r="1055" spans="1:21" x14ac:dyDescent="0.3">
      <c r="A1055">
        <v>4932</v>
      </c>
      <c r="B1055">
        <v>1</v>
      </c>
      <c r="C1055" t="s">
        <v>78</v>
      </c>
      <c r="D1055" t="s">
        <v>106</v>
      </c>
      <c r="E1055" t="s">
        <v>867</v>
      </c>
      <c r="F1055" t="s">
        <v>130</v>
      </c>
      <c r="G1055" t="s">
        <v>72</v>
      </c>
      <c r="H1055" t="s">
        <v>132</v>
      </c>
      <c r="I1055" t="s">
        <v>22</v>
      </c>
      <c r="J1055" t="s">
        <v>129</v>
      </c>
      <c r="K1055">
        <v>43317.349166666667</v>
      </c>
      <c r="L1055">
        <v>43317.350312499999</v>
      </c>
      <c r="M1055">
        <v>0.03</v>
      </c>
      <c r="N1055">
        <v>0</v>
      </c>
      <c r="O1055">
        <v>0</v>
      </c>
      <c r="P1055">
        <v>6</v>
      </c>
      <c r="Q1055">
        <v>1956</v>
      </c>
      <c r="R1055">
        <v>0</v>
      </c>
      <c r="S1055">
        <v>0</v>
      </c>
      <c r="T1055">
        <v>0.2</v>
      </c>
      <c r="U1055">
        <v>64.55</v>
      </c>
    </row>
    <row r="1056" spans="1:21" x14ac:dyDescent="0.3">
      <c r="A1056">
        <v>4933</v>
      </c>
      <c r="B1056">
        <v>1</v>
      </c>
      <c r="C1056" t="s">
        <v>78</v>
      </c>
      <c r="D1056" t="s">
        <v>86</v>
      </c>
      <c r="E1056" t="s">
        <v>1078</v>
      </c>
      <c r="F1056" t="s">
        <v>130</v>
      </c>
      <c r="G1056" t="s">
        <v>72</v>
      </c>
      <c r="H1056" t="s">
        <v>128</v>
      </c>
      <c r="I1056" t="s">
        <v>22</v>
      </c>
      <c r="J1056" t="s">
        <v>129</v>
      </c>
      <c r="K1056">
        <v>43317.352951388886</v>
      </c>
      <c r="L1056">
        <v>43317.439201388886</v>
      </c>
      <c r="M1056">
        <v>2.0699999999999998</v>
      </c>
      <c r="N1056">
        <v>2</v>
      </c>
      <c r="O1056">
        <v>5692</v>
      </c>
      <c r="P1056">
        <v>0</v>
      </c>
      <c r="Q1056">
        <v>0</v>
      </c>
      <c r="R1056">
        <v>4.13</v>
      </c>
      <c r="S1056">
        <v>11765.359999999999</v>
      </c>
      <c r="T1056">
        <v>0</v>
      </c>
      <c r="U1056">
        <v>0</v>
      </c>
    </row>
    <row r="1057" spans="1:21" x14ac:dyDescent="0.3">
      <c r="A1057">
        <v>4934</v>
      </c>
      <c r="B1057">
        <v>1</v>
      </c>
      <c r="C1057" t="s">
        <v>78</v>
      </c>
      <c r="D1057" t="s">
        <v>92</v>
      </c>
      <c r="E1057" t="s">
        <v>1079</v>
      </c>
      <c r="F1057" t="s">
        <v>134</v>
      </c>
      <c r="G1057" t="s">
        <v>72</v>
      </c>
      <c r="H1057" t="s">
        <v>128</v>
      </c>
      <c r="I1057" t="s">
        <v>22</v>
      </c>
      <c r="J1057" t="s">
        <v>129</v>
      </c>
      <c r="K1057">
        <v>43317.226724537039</v>
      </c>
      <c r="L1057">
        <v>43317.362500000003</v>
      </c>
      <c r="M1057">
        <v>3.27</v>
      </c>
      <c r="N1057">
        <v>0</v>
      </c>
      <c r="O1057">
        <v>0</v>
      </c>
      <c r="P1057">
        <v>0</v>
      </c>
      <c r="Q1057">
        <v>66</v>
      </c>
      <c r="R1057">
        <v>0</v>
      </c>
      <c r="S1057">
        <v>0</v>
      </c>
      <c r="T1057">
        <v>0</v>
      </c>
      <c r="U1057">
        <v>215.62</v>
      </c>
    </row>
    <row r="1058" spans="1:21" x14ac:dyDescent="0.3">
      <c r="A1058">
        <v>4935</v>
      </c>
      <c r="B1058">
        <v>1</v>
      </c>
      <c r="C1058" t="s">
        <v>78</v>
      </c>
      <c r="D1058" t="s">
        <v>104</v>
      </c>
      <c r="E1058" t="s">
        <v>1080</v>
      </c>
      <c r="F1058" t="s">
        <v>130</v>
      </c>
      <c r="G1058" t="s">
        <v>72</v>
      </c>
      <c r="H1058" t="s">
        <v>128</v>
      </c>
      <c r="I1058" t="s">
        <v>22</v>
      </c>
      <c r="J1058" t="s">
        <v>129</v>
      </c>
      <c r="K1058">
        <v>43317.335729166669</v>
      </c>
      <c r="L1058">
        <v>43317.35833333333</v>
      </c>
      <c r="M1058">
        <v>0.55000000000000004</v>
      </c>
      <c r="N1058">
        <v>0</v>
      </c>
      <c r="O1058">
        <v>0</v>
      </c>
      <c r="P1058">
        <v>16</v>
      </c>
      <c r="Q1058">
        <v>954</v>
      </c>
      <c r="R1058">
        <v>0</v>
      </c>
      <c r="S1058">
        <v>0</v>
      </c>
      <c r="T1058">
        <v>8.8000000000000007</v>
      </c>
      <c r="U1058">
        <v>524.70000000000005</v>
      </c>
    </row>
    <row r="1059" spans="1:21" x14ac:dyDescent="0.3">
      <c r="A1059">
        <v>4936</v>
      </c>
      <c r="B1059">
        <v>1</v>
      </c>
      <c r="C1059" t="s">
        <v>79</v>
      </c>
      <c r="D1059" t="s">
        <v>108</v>
      </c>
      <c r="E1059" t="s">
        <v>1081</v>
      </c>
      <c r="F1059" t="s">
        <v>130</v>
      </c>
      <c r="G1059" t="s">
        <v>72</v>
      </c>
      <c r="H1059" t="s">
        <v>128</v>
      </c>
      <c r="I1059" t="s">
        <v>22</v>
      </c>
      <c r="J1059" t="s">
        <v>129</v>
      </c>
      <c r="K1059">
        <v>43317.320474537039</v>
      </c>
      <c r="L1059">
        <v>43317.362500000003</v>
      </c>
      <c r="M1059">
        <v>1.02</v>
      </c>
      <c r="N1059">
        <v>0</v>
      </c>
      <c r="O1059">
        <v>0</v>
      </c>
      <c r="P1059">
        <v>2</v>
      </c>
      <c r="Q1059">
        <v>562</v>
      </c>
      <c r="R1059">
        <v>0</v>
      </c>
      <c r="S1059">
        <v>0</v>
      </c>
      <c r="T1059">
        <v>2.0299999999999998</v>
      </c>
      <c r="U1059">
        <v>571.54999999999984</v>
      </c>
    </row>
    <row r="1060" spans="1:21" x14ac:dyDescent="0.3">
      <c r="A1060">
        <v>4937</v>
      </c>
      <c r="B1060">
        <v>1</v>
      </c>
      <c r="C1060" t="s">
        <v>78</v>
      </c>
      <c r="D1060" t="s">
        <v>101</v>
      </c>
      <c r="E1060" t="s">
        <v>1082</v>
      </c>
      <c r="F1060" t="s">
        <v>130</v>
      </c>
      <c r="G1060" t="s">
        <v>72</v>
      </c>
      <c r="H1060" t="s">
        <v>128</v>
      </c>
      <c r="I1060" t="s">
        <v>22</v>
      </c>
      <c r="J1060" t="s">
        <v>129</v>
      </c>
      <c r="K1060">
        <v>43317.330891203703</v>
      </c>
      <c r="L1060">
        <v>43317.363194444442</v>
      </c>
      <c r="M1060">
        <v>0.77999999999999992</v>
      </c>
      <c r="N1060">
        <v>0</v>
      </c>
      <c r="O1060">
        <v>0</v>
      </c>
      <c r="P1060">
        <v>0</v>
      </c>
      <c r="Q1060">
        <v>2</v>
      </c>
      <c r="R1060">
        <v>0</v>
      </c>
      <c r="S1060">
        <v>0</v>
      </c>
      <c r="T1060">
        <v>0</v>
      </c>
      <c r="U1060">
        <v>1.57</v>
      </c>
    </row>
    <row r="1061" spans="1:21" x14ac:dyDescent="0.3">
      <c r="A1061">
        <v>4938</v>
      </c>
      <c r="B1061">
        <v>1</v>
      </c>
      <c r="C1061" t="s">
        <v>79</v>
      </c>
      <c r="D1061" t="s">
        <v>114</v>
      </c>
      <c r="E1061" t="s">
        <v>1083</v>
      </c>
      <c r="F1061" t="s">
        <v>130</v>
      </c>
      <c r="G1061" t="s">
        <v>72</v>
      </c>
      <c r="H1061" t="s">
        <v>128</v>
      </c>
      <c r="I1061" t="s">
        <v>22</v>
      </c>
      <c r="J1061" t="s">
        <v>129</v>
      </c>
      <c r="K1061">
        <v>43317.310069444444</v>
      </c>
      <c r="L1061">
        <v>43317.370138888888</v>
      </c>
      <c r="M1061">
        <v>1.45</v>
      </c>
      <c r="N1061">
        <v>0</v>
      </c>
      <c r="O1061">
        <v>0</v>
      </c>
      <c r="P1061">
        <v>4</v>
      </c>
      <c r="Q1061">
        <v>746</v>
      </c>
      <c r="R1061">
        <v>0</v>
      </c>
      <c r="S1061">
        <v>0</v>
      </c>
      <c r="T1061">
        <v>5.8</v>
      </c>
      <c r="U1061">
        <v>1081.7</v>
      </c>
    </row>
    <row r="1062" spans="1:21" x14ac:dyDescent="0.3">
      <c r="A1062">
        <v>4939</v>
      </c>
      <c r="B1062">
        <v>1</v>
      </c>
      <c r="C1062" t="s">
        <v>79</v>
      </c>
      <c r="D1062" t="s">
        <v>115</v>
      </c>
      <c r="E1062" t="s">
        <v>1084</v>
      </c>
      <c r="F1062" t="s">
        <v>130</v>
      </c>
      <c r="G1062" t="s">
        <v>72</v>
      </c>
      <c r="H1062" t="s">
        <v>128</v>
      </c>
      <c r="I1062" t="s">
        <v>22</v>
      </c>
      <c r="J1062" t="s">
        <v>129</v>
      </c>
      <c r="K1062">
        <v>43317.317002314812</v>
      </c>
      <c r="L1062">
        <v>43317.377083333333</v>
      </c>
      <c r="M1062">
        <v>1.45</v>
      </c>
      <c r="N1062">
        <v>0</v>
      </c>
      <c r="O1062">
        <v>221</v>
      </c>
      <c r="P1062">
        <v>0</v>
      </c>
      <c r="Q1062">
        <v>0</v>
      </c>
      <c r="R1062">
        <v>0</v>
      </c>
      <c r="S1062">
        <v>320.45</v>
      </c>
      <c r="T1062">
        <v>0</v>
      </c>
      <c r="U1062">
        <v>0</v>
      </c>
    </row>
    <row r="1063" spans="1:21" x14ac:dyDescent="0.3">
      <c r="A1063">
        <v>4941</v>
      </c>
      <c r="B1063">
        <v>1</v>
      </c>
      <c r="C1063" t="s">
        <v>79</v>
      </c>
      <c r="D1063" t="s">
        <v>111</v>
      </c>
      <c r="E1063" t="s">
        <v>1085</v>
      </c>
      <c r="F1063" t="s">
        <v>130</v>
      </c>
      <c r="G1063" t="s">
        <v>72</v>
      </c>
      <c r="H1063" t="s">
        <v>128</v>
      </c>
      <c r="I1063" t="s">
        <v>22</v>
      </c>
      <c r="J1063" t="s">
        <v>129</v>
      </c>
      <c r="K1063">
        <v>43317.334374999999</v>
      </c>
      <c r="L1063">
        <v>43317.380555555559</v>
      </c>
      <c r="M1063">
        <v>1.1200000000000001</v>
      </c>
      <c r="N1063">
        <v>0</v>
      </c>
      <c r="O1063">
        <v>0</v>
      </c>
      <c r="P1063">
        <v>0</v>
      </c>
      <c r="Q1063">
        <v>225</v>
      </c>
      <c r="R1063">
        <v>0</v>
      </c>
      <c r="S1063">
        <v>0</v>
      </c>
      <c r="T1063">
        <v>0</v>
      </c>
      <c r="U1063">
        <v>251.33</v>
      </c>
    </row>
    <row r="1064" spans="1:21" x14ac:dyDescent="0.3">
      <c r="A1064">
        <v>4942</v>
      </c>
      <c r="B1064">
        <v>1</v>
      </c>
      <c r="C1064" t="s">
        <v>78</v>
      </c>
      <c r="D1064" t="s">
        <v>104</v>
      </c>
      <c r="E1064" t="s">
        <v>1086</v>
      </c>
      <c r="F1064" t="s">
        <v>148</v>
      </c>
      <c r="G1064" t="s">
        <v>71</v>
      </c>
      <c r="H1064" t="s">
        <v>128</v>
      </c>
      <c r="I1064" t="s">
        <v>22</v>
      </c>
      <c r="J1064" t="s">
        <v>129</v>
      </c>
      <c r="K1064">
        <v>43317.355243055557</v>
      </c>
      <c r="L1064">
        <v>43317.402777777781</v>
      </c>
      <c r="M1064">
        <v>1.1499999999999997</v>
      </c>
      <c r="N1064">
        <v>0</v>
      </c>
      <c r="O1064">
        <v>0</v>
      </c>
      <c r="P1064">
        <v>0</v>
      </c>
      <c r="Q1064">
        <v>14</v>
      </c>
      <c r="R1064">
        <v>0</v>
      </c>
      <c r="S1064">
        <v>0</v>
      </c>
      <c r="T1064">
        <v>0</v>
      </c>
      <c r="U1064">
        <v>16.100000000000001</v>
      </c>
    </row>
    <row r="1065" spans="1:21" x14ac:dyDescent="0.3">
      <c r="A1065">
        <v>4943</v>
      </c>
      <c r="B1065">
        <v>1</v>
      </c>
      <c r="C1065" t="s">
        <v>78</v>
      </c>
      <c r="D1065" t="s">
        <v>90</v>
      </c>
      <c r="E1065" t="s">
        <v>1087</v>
      </c>
      <c r="F1065" t="s">
        <v>134</v>
      </c>
      <c r="G1065" t="s">
        <v>72</v>
      </c>
      <c r="H1065" t="s">
        <v>128</v>
      </c>
      <c r="I1065" t="s">
        <v>22</v>
      </c>
      <c r="J1065" t="s">
        <v>129</v>
      </c>
      <c r="K1065">
        <v>43317.310057870367</v>
      </c>
      <c r="L1065">
        <v>43317.386655092596</v>
      </c>
      <c r="M1065">
        <v>1.83</v>
      </c>
      <c r="N1065">
        <v>2</v>
      </c>
      <c r="O1065">
        <v>3517</v>
      </c>
      <c r="P1065">
        <v>0</v>
      </c>
      <c r="Q1065">
        <v>119</v>
      </c>
      <c r="R1065">
        <v>3.67</v>
      </c>
      <c r="S1065">
        <v>6446.6600000000008</v>
      </c>
      <c r="T1065">
        <v>0</v>
      </c>
      <c r="U1065">
        <v>218.13</v>
      </c>
    </row>
    <row r="1066" spans="1:21" x14ac:dyDescent="0.3">
      <c r="A1066">
        <v>4944</v>
      </c>
      <c r="B1066">
        <v>1</v>
      </c>
      <c r="C1066" t="s">
        <v>79</v>
      </c>
      <c r="D1066" t="s">
        <v>110</v>
      </c>
      <c r="E1066" t="s">
        <v>1088</v>
      </c>
      <c r="F1066" t="s">
        <v>142</v>
      </c>
      <c r="G1066" t="s">
        <v>71</v>
      </c>
      <c r="H1066" t="s">
        <v>128</v>
      </c>
      <c r="I1066" t="s">
        <v>22</v>
      </c>
      <c r="J1066" t="s">
        <v>129</v>
      </c>
      <c r="K1066">
        <v>43317.362141203703</v>
      </c>
      <c r="L1066">
        <v>43317.386111111111</v>
      </c>
      <c r="M1066">
        <v>0.58000000000000007</v>
      </c>
      <c r="N1066">
        <v>0</v>
      </c>
      <c r="O1066">
        <v>129</v>
      </c>
      <c r="P1066">
        <v>0</v>
      </c>
      <c r="Q1066">
        <v>0</v>
      </c>
      <c r="R1066">
        <v>0</v>
      </c>
      <c r="S1066">
        <v>75.209999999999994</v>
      </c>
      <c r="T1066">
        <v>0</v>
      </c>
      <c r="U1066">
        <v>0</v>
      </c>
    </row>
    <row r="1067" spans="1:21" x14ac:dyDescent="0.3">
      <c r="A1067">
        <v>4946</v>
      </c>
      <c r="B1067">
        <v>1</v>
      </c>
      <c r="C1067" t="s">
        <v>79</v>
      </c>
      <c r="D1067" t="s">
        <v>112</v>
      </c>
      <c r="E1067" t="s">
        <v>1089</v>
      </c>
      <c r="F1067" t="s">
        <v>133</v>
      </c>
      <c r="G1067" t="s">
        <v>72</v>
      </c>
      <c r="H1067" t="s">
        <v>128</v>
      </c>
      <c r="I1067" t="s">
        <v>22</v>
      </c>
      <c r="J1067" t="s">
        <v>129</v>
      </c>
      <c r="K1067">
        <v>43317.330914351849</v>
      </c>
      <c r="L1067">
        <v>43317.38958333333</v>
      </c>
      <c r="M1067">
        <v>1.42</v>
      </c>
      <c r="N1067">
        <v>0</v>
      </c>
      <c r="O1067">
        <v>0</v>
      </c>
      <c r="P1067">
        <v>0</v>
      </c>
      <c r="Q1067">
        <v>73</v>
      </c>
      <c r="R1067">
        <v>0</v>
      </c>
      <c r="S1067">
        <v>0</v>
      </c>
      <c r="T1067">
        <v>0</v>
      </c>
      <c r="U1067">
        <v>103.44000000000001</v>
      </c>
    </row>
    <row r="1068" spans="1:21" x14ac:dyDescent="0.3">
      <c r="A1068">
        <v>4947</v>
      </c>
      <c r="B1068">
        <v>1</v>
      </c>
      <c r="C1068" t="s">
        <v>79</v>
      </c>
      <c r="D1068" t="s">
        <v>113</v>
      </c>
      <c r="E1068" t="s">
        <v>1090</v>
      </c>
      <c r="F1068" t="s">
        <v>134</v>
      </c>
      <c r="G1068" t="s">
        <v>72</v>
      </c>
      <c r="H1068" t="s">
        <v>128</v>
      </c>
      <c r="I1068" t="s">
        <v>22</v>
      </c>
      <c r="J1068" t="s">
        <v>129</v>
      </c>
      <c r="K1068">
        <v>43317.388194444444</v>
      </c>
      <c r="L1068">
        <v>43317.395138888889</v>
      </c>
      <c r="M1068">
        <v>0.17</v>
      </c>
      <c r="N1068">
        <v>0</v>
      </c>
      <c r="O1068">
        <v>0</v>
      </c>
      <c r="P1068">
        <v>0</v>
      </c>
      <c r="Q1068">
        <v>141</v>
      </c>
      <c r="R1068">
        <v>0</v>
      </c>
      <c r="S1068">
        <v>0</v>
      </c>
      <c r="T1068">
        <v>0</v>
      </c>
      <c r="U1068">
        <v>23.55</v>
      </c>
    </row>
    <row r="1069" spans="1:21" x14ac:dyDescent="0.3">
      <c r="A1069">
        <v>4948</v>
      </c>
      <c r="B1069">
        <v>1</v>
      </c>
      <c r="C1069" t="s">
        <v>78</v>
      </c>
      <c r="D1069" t="s">
        <v>106</v>
      </c>
      <c r="E1069" t="s">
        <v>867</v>
      </c>
      <c r="F1069" t="s">
        <v>130</v>
      </c>
      <c r="G1069" t="s">
        <v>72</v>
      </c>
      <c r="H1069" t="s">
        <v>128</v>
      </c>
      <c r="I1069" t="s">
        <v>22</v>
      </c>
      <c r="J1069" t="s">
        <v>129</v>
      </c>
      <c r="K1069">
        <v>43317.388067129628</v>
      </c>
      <c r="L1069">
        <v>43317.416666666664</v>
      </c>
      <c r="M1069">
        <v>0.7</v>
      </c>
      <c r="N1069">
        <v>0</v>
      </c>
      <c r="O1069">
        <v>0</v>
      </c>
      <c r="P1069">
        <v>6</v>
      </c>
      <c r="Q1069">
        <v>1956</v>
      </c>
      <c r="R1069">
        <v>0</v>
      </c>
      <c r="S1069">
        <v>0</v>
      </c>
      <c r="T1069">
        <v>4.2</v>
      </c>
      <c r="U1069">
        <v>1369.2</v>
      </c>
    </row>
    <row r="1070" spans="1:21" x14ac:dyDescent="0.3">
      <c r="A1070">
        <v>4949</v>
      </c>
      <c r="B1070">
        <v>1</v>
      </c>
      <c r="C1070" t="s">
        <v>78</v>
      </c>
      <c r="D1070" t="s">
        <v>80</v>
      </c>
      <c r="E1070" t="s">
        <v>1091</v>
      </c>
      <c r="F1070" t="s">
        <v>146</v>
      </c>
      <c r="G1070" t="s">
        <v>71</v>
      </c>
      <c r="H1070" t="s">
        <v>128</v>
      </c>
      <c r="I1070" t="s">
        <v>22</v>
      </c>
      <c r="J1070" t="s">
        <v>129</v>
      </c>
      <c r="K1070">
        <v>43317.480196759258</v>
      </c>
      <c r="L1070">
        <v>43317.49559027778</v>
      </c>
      <c r="M1070">
        <v>0.37</v>
      </c>
      <c r="N1070">
        <v>0</v>
      </c>
      <c r="O1070">
        <v>184</v>
      </c>
      <c r="P1070">
        <v>0</v>
      </c>
      <c r="Q1070">
        <v>0</v>
      </c>
      <c r="R1070">
        <v>0</v>
      </c>
      <c r="S1070">
        <v>67.53</v>
      </c>
      <c r="T1070">
        <v>0</v>
      </c>
      <c r="U1070">
        <v>0</v>
      </c>
    </row>
    <row r="1071" spans="1:21" x14ac:dyDescent="0.3">
      <c r="A1071">
        <v>4950</v>
      </c>
      <c r="B1071">
        <v>1</v>
      </c>
      <c r="C1071" t="s">
        <v>79</v>
      </c>
      <c r="D1071" t="s">
        <v>109</v>
      </c>
      <c r="E1071" t="s">
        <v>1092</v>
      </c>
      <c r="F1071" t="s">
        <v>136</v>
      </c>
      <c r="G1071" t="s">
        <v>71</v>
      </c>
      <c r="H1071" t="s">
        <v>128</v>
      </c>
      <c r="I1071" t="s">
        <v>22</v>
      </c>
      <c r="J1071" t="s">
        <v>137</v>
      </c>
      <c r="K1071">
        <v>43317.310069444444</v>
      </c>
      <c r="L1071">
        <v>43317.469293981485</v>
      </c>
      <c r="M1071">
        <v>3.82</v>
      </c>
      <c r="N1071">
        <v>0</v>
      </c>
      <c r="O1071">
        <v>312</v>
      </c>
      <c r="P1071">
        <v>0</v>
      </c>
      <c r="Q1071">
        <v>19</v>
      </c>
      <c r="R1071">
        <v>0</v>
      </c>
      <c r="S1071">
        <v>1190.9000000000001</v>
      </c>
      <c r="T1071">
        <v>0</v>
      </c>
      <c r="U1071">
        <v>72.52</v>
      </c>
    </row>
    <row r="1072" spans="1:21" x14ac:dyDescent="0.3">
      <c r="A1072">
        <v>4951</v>
      </c>
      <c r="B1072">
        <v>1</v>
      </c>
      <c r="C1072" t="s">
        <v>79</v>
      </c>
      <c r="D1072" t="s">
        <v>108</v>
      </c>
      <c r="E1072" t="s">
        <v>1093</v>
      </c>
      <c r="F1072" t="s">
        <v>130</v>
      </c>
      <c r="G1072" t="s">
        <v>72</v>
      </c>
      <c r="H1072" t="s">
        <v>128</v>
      </c>
      <c r="I1072" t="s">
        <v>22</v>
      </c>
      <c r="J1072" t="s">
        <v>129</v>
      </c>
      <c r="K1072">
        <v>43317.330891203703</v>
      </c>
      <c r="L1072">
        <v>43317.393055555556</v>
      </c>
      <c r="M1072">
        <v>1.5</v>
      </c>
      <c r="N1072">
        <v>0</v>
      </c>
      <c r="O1072">
        <v>0</v>
      </c>
      <c r="P1072">
        <v>0</v>
      </c>
      <c r="Q1072">
        <v>29</v>
      </c>
      <c r="R1072">
        <v>0</v>
      </c>
      <c r="S1072">
        <v>0</v>
      </c>
      <c r="T1072">
        <v>0</v>
      </c>
      <c r="U1072">
        <v>43.5</v>
      </c>
    </row>
    <row r="1073" spans="1:21" x14ac:dyDescent="0.3">
      <c r="A1073">
        <v>4953</v>
      </c>
      <c r="B1073">
        <v>1</v>
      </c>
      <c r="C1073" t="s">
        <v>78</v>
      </c>
      <c r="D1073" t="s">
        <v>101</v>
      </c>
      <c r="E1073" t="s">
        <v>1094</v>
      </c>
      <c r="F1073" t="s">
        <v>136</v>
      </c>
      <c r="G1073" t="s">
        <v>72</v>
      </c>
      <c r="H1073" t="s">
        <v>128</v>
      </c>
      <c r="I1073" t="s">
        <v>22</v>
      </c>
      <c r="J1073" t="s">
        <v>137</v>
      </c>
      <c r="K1073">
        <v>43317.445462962962</v>
      </c>
      <c r="L1073">
        <v>43317.457638888889</v>
      </c>
      <c r="M1073">
        <v>0.3</v>
      </c>
      <c r="N1073">
        <v>0</v>
      </c>
      <c r="O1073">
        <v>0</v>
      </c>
      <c r="P1073">
        <v>0</v>
      </c>
      <c r="Q1073">
        <v>120</v>
      </c>
      <c r="R1073">
        <v>0</v>
      </c>
      <c r="S1073">
        <v>0</v>
      </c>
      <c r="T1073">
        <v>0</v>
      </c>
      <c r="U1073">
        <v>36</v>
      </c>
    </row>
    <row r="1074" spans="1:21" x14ac:dyDescent="0.3">
      <c r="A1074">
        <v>4955</v>
      </c>
      <c r="B1074">
        <v>1</v>
      </c>
      <c r="C1074" t="s">
        <v>78</v>
      </c>
      <c r="D1074" t="s">
        <v>99</v>
      </c>
      <c r="E1074" t="s">
        <v>326</v>
      </c>
      <c r="F1074" t="s">
        <v>130</v>
      </c>
      <c r="G1074" t="s">
        <v>72</v>
      </c>
      <c r="H1074" t="s">
        <v>132</v>
      </c>
      <c r="I1074" t="s">
        <v>22</v>
      </c>
      <c r="J1074" t="s">
        <v>129</v>
      </c>
      <c r="K1074">
        <v>43317.397152777776</v>
      </c>
      <c r="L1074">
        <v>43317.397916666669</v>
      </c>
      <c r="M1074">
        <v>0.03</v>
      </c>
      <c r="N1074">
        <v>3</v>
      </c>
      <c r="O1074">
        <v>664</v>
      </c>
      <c r="P1074">
        <v>1</v>
      </c>
      <c r="Q1074">
        <v>66</v>
      </c>
      <c r="R1074">
        <v>0.1</v>
      </c>
      <c r="S1074">
        <v>21.91</v>
      </c>
      <c r="T1074">
        <v>0.03</v>
      </c>
      <c r="U1074">
        <v>2.1800000000000002</v>
      </c>
    </row>
    <row r="1075" spans="1:21" x14ac:dyDescent="0.3">
      <c r="A1075">
        <v>4957</v>
      </c>
      <c r="B1075">
        <v>1</v>
      </c>
      <c r="C1075" t="s">
        <v>78</v>
      </c>
      <c r="D1075" t="s">
        <v>101</v>
      </c>
      <c r="E1075" t="s">
        <v>1095</v>
      </c>
      <c r="F1075" t="s">
        <v>136</v>
      </c>
      <c r="G1075" t="s">
        <v>71</v>
      </c>
      <c r="H1075" t="s">
        <v>128</v>
      </c>
      <c r="I1075" t="s">
        <v>22</v>
      </c>
      <c r="J1075" t="s">
        <v>137</v>
      </c>
      <c r="K1075">
        <v>43317.469768518517</v>
      </c>
      <c r="L1075">
        <v>43317.707638888889</v>
      </c>
      <c r="M1075">
        <v>5.72</v>
      </c>
      <c r="N1075">
        <v>0</v>
      </c>
      <c r="O1075">
        <v>113</v>
      </c>
      <c r="P1075">
        <v>0</v>
      </c>
      <c r="Q1075">
        <v>0</v>
      </c>
      <c r="R1075">
        <v>0</v>
      </c>
      <c r="S1075">
        <v>646.02</v>
      </c>
      <c r="T1075">
        <v>0</v>
      </c>
      <c r="U1075">
        <v>0</v>
      </c>
    </row>
    <row r="1076" spans="1:21" x14ac:dyDescent="0.3">
      <c r="A1076">
        <v>4959</v>
      </c>
      <c r="B1076">
        <v>1</v>
      </c>
      <c r="C1076" t="s">
        <v>78</v>
      </c>
      <c r="D1076" t="s">
        <v>82</v>
      </c>
      <c r="E1076" t="s">
        <v>1043</v>
      </c>
      <c r="F1076" t="s">
        <v>131</v>
      </c>
      <c r="G1076" t="s">
        <v>72</v>
      </c>
      <c r="H1076" t="s">
        <v>128</v>
      </c>
      <c r="I1076" t="s">
        <v>22</v>
      </c>
      <c r="J1076" t="s">
        <v>129</v>
      </c>
      <c r="K1076">
        <v>43317.410370370373</v>
      </c>
      <c r="L1076">
        <v>43317.421620370369</v>
      </c>
      <c r="M1076">
        <v>0.28000000000000008</v>
      </c>
      <c r="N1076">
        <v>0</v>
      </c>
      <c r="O1076">
        <v>6604</v>
      </c>
      <c r="P1076">
        <v>0</v>
      </c>
      <c r="Q1076">
        <v>0</v>
      </c>
      <c r="R1076">
        <v>0</v>
      </c>
      <c r="S1076">
        <v>1868.93</v>
      </c>
      <c r="T1076">
        <v>0</v>
      </c>
      <c r="U1076">
        <v>0</v>
      </c>
    </row>
    <row r="1077" spans="1:21" x14ac:dyDescent="0.3">
      <c r="A1077">
        <v>4960</v>
      </c>
      <c r="B1077">
        <v>1</v>
      </c>
      <c r="C1077" t="s">
        <v>78</v>
      </c>
      <c r="D1077" t="s">
        <v>82</v>
      </c>
      <c r="E1077" t="s">
        <v>1096</v>
      </c>
      <c r="F1077" t="s">
        <v>127</v>
      </c>
      <c r="G1077" t="s">
        <v>72</v>
      </c>
      <c r="H1077" t="s">
        <v>132</v>
      </c>
      <c r="I1077" t="s">
        <v>22</v>
      </c>
      <c r="J1077" t="s">
        <v>129</v>
      </c>
      <c r="K1077">
        <v>43317.408136574071</v>
      </c>
      <c r="L1077">
        <v>43317.410034722219</v>
      </c>
      <c r="M1077">
        <v>0.05</v>
      </c>
      <c r="N1077">
        <v>0</v>
      </c>
      <c r="O1077">
        <v>6604</v>
      </c>
      <c r="P1077">
        <v>0</v>
      </c>
      <c r="Q1077">
        <v>0</v>
      </c>
      <c r="R1077">
        <v>0</v>
      </c>
      <c r="S1077">
        <v>330.2</v>
      </c>
      <c r="T1077">
        <v>0</v>
      </c>
      <c r="U1077">
        <v>0</v>
      </c>
    </row>
    <row r="1078" spans="1:21" x14ac:dyDescent="0.3">
      <c r="A1078">
        <v>4964</v>
      </c>
      <c r="B1078">
        <v>1</v>
      </c>
      <c r="C1078" t="s">
        <v>78</v>
      </c>
      <c r="D1078" t="s">
        <v>104</v>
      </c>
      <c r="E1078" t="s">
        <v>1097</v>
      </c>
      <c r="F1078" t="s">
        <v>134</v>
      </c>
      <c r="G1078" t="s">
        <v>72</v>
      </c>
      <c r="H1078" t="s">
        <v>128</v>
      </c>
      <c r="I1078" t="s">
        <v>22</v>
      </c>
      <c r="J1078" t="s">
        <v>129</v>
      </c>
      <c r="K1078">
        <v>43317.37604166667</v>
      </c>
      <c r="L1078">
        <v>43317.420138888891</v>
      </c>
      <c r="M1078">
        <v>1.07</v>
      </c>
      <c r="N1078">
        <v>0</v>
      </c>
      <c r="O1078">
        <v>0</v>
      </c>
      <c r="P1078">
        <v>0</v>
      </c>
      <c r="Q1078">
        <v>39</v>
      </c>
      <c r="R1078">
        <v>0</v>
      </c>
      <c r="S1078">
        <v>0</v>
      </c>
      <c r="T1078">
        <v>0</v>
      </c>
      <c r="U1078">
        <v>41.61</v>
      </c>
    </row>
    <row r="1079" spans="1:21" x14ac:dyDescent="0.3">
      <c r="A1079">
        <v>4965</v>
      </c>
      <c r="B1079">
        <v>1</v>
      </c>
      <c r="C1079" t="s">
        <v>78</v>
      </c>
      <c r="D1079" t="s">
        <v>107</v>
      </c>
      <c r="E1079" t="s">
        <v>900</v>
      </c>
      <c r="F1079" t="s">
        <v>130</v>
      </c>
      <c r="G1079" t="s">
        <v>72</v>
      </c>
      <c r="H1079" t="s">
        <v>128</v>
      </c>
      <c r="I1079" t="s">
        <v>22</v>
      </c>
      <c r="J1079" t="s">
        <v>129</v>
      </c>
      <c r="K1079">
        <v>43317.310069444444</v>
      </c>
      <c r="L1079">
        <v>43317.438194444447</v>
      </c>
      <c r="M1079">
        <v>3.08</v>
      </c>
      <c r="N1079">
        <v>0</v>
      </c>
      <c r="O1079">
        <v>0</v>
      </c>
      <c r="P1079">
        <v>21</v>
      </c>
      <c r="Q1079">
        <v>959</v>
      </c>
      <c r="R1079">
        <v>0</v>
      </c>
      <c r="S1079">
        <v>0</v>
      </c>
      <c r="T1079">
        <v>64.739999999999995</v>
      </c>
      <c r="U1079">
        <v>2956.6</v>
      </c>
    </row>
    <row r="1080" spans="1:21" x14ac:dyDescent="0.3">
      <c r="A1080">
        <v>4966</v>
      </c>
      <c r="B1080">
        <v>1</v>
      </c>
      <c r="C1080" t="s">
        <v>79</v>
      </c>
      <c r="D1080" t="s">
        <v>109</v>
      </c>
      <c r="E1080" t="s">
        <v>1098</v>
      </c>
      <c r="F1080" t="s">
        <v>136</v>
      </c>
      <c r="G1080" t="s">
        <v>72</v>
      </c>
      <c r="H1080" t="s">
        <v>128</v>
      </c>
      <c r="I1080" t="s">
        <v>22</v>
      </c>
      <c r="J1080" t="s">
        <v>137</v>
      </c>
      <c r="K1080">
        <v>43317.525324074071</v>
      </c>
      <c r="L1080">
        <v>43317.587500000001</v>
      </c>
      <c r="M1080">
        <v>1.5</v>
      </c>
      <c r="N1080">
        <v>0</v>
      </c>
      <c r="O1080">
        <v>90</v>
      </c>
      <c r="P1080">
        <v>0</v>
      </c>
      <c r="Q1080">
        <v>0</v>
      </c>
      <c r="R1080">
        <v>0</v>
      </c>
      <c r="S1080">
        <v>135</v>
      </c>
      <c r="T1080">
        <v>0</v>
      </c>
      <c r="U1080">
        <v>0</v>
      </c>
    </row>
    <row r="1081" spans="1:21" x14ac:dyDescent="0.3">
      <c r="A1081">
        <v>4969</v>
      </c>
      <c r="B1081">
        <v>1</v>
      </c>
      <c r="C1081" t="s">
        <v>79</v>
      </c>
      <c r="D1081" t="s">
        <v>116</v>
      </c>
      <c r="E1081" t="s">
        <v>1099</v>
      </c>
      <c r="F1081" t="s">
        <v>134</v>
      </c>
      <c r="G1081" t="s">
        <v>72</v>
      </c>
      <c r="H1081" t="s">
        <v>128</v>
      </c>
      <c r="I1081" t="s">
        <v>22</v>
      </c>
      <c r="J1081" t="s">
        <v>129</v>
      </c>
      <c r="K1081">
        <v>43317.39340277778</v>
      </c>
      <c r="L1081">
        <v>43317.424305555556</v>
      </c>
      <c r="M1081">
        <v>0.75</v>
      </c>
      <c r="N1081">
        <v>0</v>
      </c>
      <c r="O1081">
        <v>0</v>
      </c>
      <c r="P1081">
        <v>0</v>
      </c>
      <c r="Q1081">
        <v>12</v>
      </c>
      <c r="R1081">
        <v>0</v>
      </c>
      <c r="S1081">
        <v>0</v>
      </c>
      <c r="T1081">
        <v>0</v>
      </c>
      <c r="U1081">
        <v>9</v>
      </c>
    </row>
    <row r="1082" spans="1:21" x14ac:dyDescent="0.3">
      <c r="A1082">
        <v>4970</v>
      </c>
      <c r="B1082">
        <v>1</v>
      </c>
      <c r="C1082" t="s">
        <v>79</v>
      </c>
      <c r="D1082" t="s">
        <v>109</v>
      </c>
      <c r="E1082" t="s">
        <v>1100</v>
      </c>
      <c r="F1082" t="s">
        <v>130</v>
      </c>
      <c r="G1082" t="s">
        <v>72</v>
      </c>
      <c r="H1082" t="s">
        <v>128</v>
      </c>
      <c r="I1082" t="s">
        <v>22</v>
      </c>
      <c r="J1082" t="s">
        <v>129</v>
      </c>
      <c r="K1082">
        <v>43317.418541666666</v>
      </c>
      <c r="L1082">
        <v>43317.445138888892</v>
      </c>
      <c r="M1082">
        <v>0.65</v>
      </c>
      <c r="N1082">
        <v>70</v>
      </c>
      <c r="O1082">
        <v>17926</v>
      </c>
      <c r="P1082">
        <v>274</v>
      </c>
      <c r="Q1082">
        <v>11840</v>
      </c>
      <c r="R1082">
        <v>45.5</v>
      </c>
      <c r="S1082">
        <v>11651.9</v>
      </c>
      <c r="T1082">
        <v>178.1</v>
      </c>
      <c r="U1082">
        <v>7696</v>
      </c>
    </row>
    <row r="1083" spans="1:21" x14ac:dyDescent="0.3">
      <c r="A1083">
        <v>4971</v>
      </c>
      <c r="B1083">
        <v>1</v>
      </c>
      <c r="C1083" t="s">
        <v>78</v>
      </c>
      <c r="D1083" t="s">
        <v>106</v>
      </c>
      <c r="E1083" t="s">
        <v>1101</v>
      </c>
      <c r="F1083" t="s">
        <v>130</v>
      </c>
      <c r="G1083" t="s">
        <v>72</v>
      </c>
      <c r="H1083" t="s">
        <v>128</v>
      </c>
      <c r="I1083" t="s">
        <v>22</v>
      </c>
      <c r="J1083" t="s">
        <v>129</v>
      </c>
      <c r="K1083">
        <v>43317.417719907404</v>
      </c>
      <c r="L1083">
        <v>43317.441238425927</v>
      </c>
      <c r="M1083">
        <v>0.56999999999999995</v>
      </c>
      <c r="N1083">
        <v>0</v>
      </c>
      <c r="O1083">
        <v>0</v>
      </c>
      <c r="P1083">
        <v>0</v>
      </c>
      <c r="Q1083">
        <v>2</v>
      </c>
      <c r="R1083">
        <v>0</v>
      </c>
      <c r="S1083">
        <v>0</v>
      </c>
      <c r="T1083">
        <v>0</v>
      </c>
      <c r="U1083">
        <v>1.1299999999999997</v>
      </c>
    </row>
    <row r="1084" spans="1:21" x14ac:dyDescent="0.3">
      <c r="A1084">
        <v>4972</v>
      </c>
      <c r="B1084">
        <v>1</v>
      </c>
      <c r="C1084" t="s">
        <v>79</v>
      </c>
      <c r="D1084" t="s">
        <v>111</v>
      </c>
      <c r="E1084" t="s">
        <v>280</v>
      </c>
      <c r="F1084" t="s">
        <v>130</v>
      </c>
      <c r="G1084" t="s">
        <v>72</v>
      </c>
      <c r="H1084" t="s">
        <v>128</v>
      </c>
      <c r="I1084" t="s">
        <v>22</v>
      </c>
      <c r="J1084" t="s">
        <v>129</v>
      </c>
      <c r="K1084">
        <v>43317.380879629629</v>
      </c>
      <c r="L1084">
        <v>43317.442361111112</v>
      </c>
      <c r="M1084">
        <v>1.48</v>
      </c>
      <c r="N1084">
        <v>1</v>
      </c>
      <c r="O1084">
        <v>7418</v>
      </c>
      <c r="P1084">
        <v>2</v>
      </c>
      <c r="Q1084">
        <v>8877</v>
      </c>
      <c r="R1084">
        <v>1.48</v>
      </c>
      <c r="S1084">
        <v>11000.89</v>
      </c>
      <c r="T1084">
        <v>2.9699999999999998</v>
      </c>
      <c r="U1084">
        <v>13164.59</v>
      </c>
    </row>
    <row r="1085" spans="1:21" x14ac:dyDescent="0.3">
      <c r="A1085">
        <v>4973</v>
      </c>
      <c r="B1085">
        <v>1</v>
      </c>
      <c r="C1085" t="s">
        <v>78</v>
      </c>
      <c r="D1085" t="s">
        <v>82</v>
      </c>
      <c r="E1085" t="s">
        <v>1102</v>
      </c>
      <c r="F1085" t="s">
        <v>127</v>
      </c>
      <c r="G1085" t="s">
        <v>72</v>
      </c>
      <c r="H1085" t="s">
        <v>132</v>
      </c>
      <c r="I1085" t="s">
        <v>22</v>
      </c>
      <c r="J1085" t="s">
        <v>129</v>
      </c>
      <c r="K1085">
        <v>43317.424571759257</v>
      </c>
      <c r="L1085">
        <v>43317.426446759258</v>
      </c>
      <c r="M1085">
        <v>0.05</v>
      </c>
      <c r="N1085">
        <v>0</v>
      </c>
      <c r="O1085">
        <v>3266</v>
      </c>
      <c r="P1085">
        <v>0</v>
      </c>
      <c r="Q1085">
        <v>0</v>
      </c>
      <c r="R1085">
        <v>0</v>
      </c>
      <c r="S1085">
        <v>163.30000000000001</v>
      </c>
      <c r="T1085">
        <v>0</v>
      </c>
      <c r="U1085">
        <v>0</v>
      </c>
    </row>
    <row r="1086" spans="1:21" x14ac:dyDescent="0.3">
      <c r="A1086">
        <v>4975</v>
      </c>
      <c r="B1086">
        <v>1</v>
      </c>
      <c r="C1086" t="s">
        <v>78</v>
      </c>
      <c r="D1086" t="s">
        <v>102</v>
      </c>
      <c r="E1086" t="s">
        <v>1103</v>
      </c>
      <c r="F1086" t="s">
        <v>167</v>
      </c>
      <c r="G1086" t="s">
        <v>72</v>
      </c>
      <c r="H1086" t="s">
        <v>128</v>
      </c>
      <c r="I1086" t="s">
        <v>22</v>
      </c>
      <c r="J1086" t="s">
        <v>129</v>
      </c>
      <c r="K1086">
        <v>43317.521863425929</v>
      </c>
      <c r="L1086">
        <v>43317.566666666666</v>
      </c>
      <c r="M1086">
        <v>1.08</v>
      </c>
      <c r="N1086">
        <v>0</v>
      </c>
      <c r="O1086">
        <v>0</v>
      </c>
      <c r="P1086">
        <v>24</v>
      </c>
      <c r="Q1086">
        <v>179</v>
      </c>
      <c r="R1086">
        <v>0</v>
      </c>
      <c r="S1086">
        <v>0</v>
      </c>
      <c r="T1086">
        <v>25.99</v>
      </c>
      <c r="U1086">
        <v>193.86</v>
      </c>
    </row>
    <row r="1087" spans="1:21" x14ac:dyDescent="0.3">
      <c r="A1087">
        <v>4976</v>
      </c>
      <c r="B1087">
        <v>1</v>
      </c>
      <c r="C1087" t="s">
        <v>78</v>
      </c>
      <c r="D1087" t="s">
        <v>82</v>
      </c>
      <c r="E1087" t="s">
        <v>1104</v>
      </c>
      <c r="F1087" t="s">
        <v>127</v>
      </c>
      <c r="G1087" t="s">
        <v>72</v>
      </c>
      <c r="H1087" t="s">
        <v>132</v>
      </c>
      <c r="I1087" t="s">
        <v>22</v>
      </c>
      <c r="J1087" t="s">
        <v>129</v>
      </c>
      <c r="K1087">
        <v>43317.428124999999</v>
      </c>
      <c r="L1087">
        <v>43317.430208333331</v>
      </c>
      <c r="M1087">
        <v>0.05</v>
      </c>
      <c r="N1087">
        <v>1</v>
      </c>
      <c r="O1087">
        <v>4290</v>
      </c>
      <c r="P1087">
        <v>0</v>
      </c>
      <c r="Q1087">
        <v>0</v>
      </c>
      <c r="R1087">
        <v>0.05</v>
      </c>
      <c r="S1087">
        <v>214.5</v>
      </c>
      <c r="T1087">
        <v>0</v>
      </c>
      <c r="U1087">
        <v>0</v>
      </c>
    </row>
    <row r="1088" spans="1:21" x14ac:dyDescent="0.3">
      <c r="A1088">
        <v>4977</v>
      </c>
      <c r="B1088">
        <v>1</v>
      </c>
      <c r="C1088" t="s">
        <v>79</v>
      </c>
      <c r="D1088" t="s">
        <v>111</v>
      </c>
      <c r="E1088" t="s">
        <v>1105</v>
      </c>
      <c r="F1088" t="s">
        <v>134</v>
      </c>
      <c r="G1088" t="s">
        <v>72</v>
      </c>
      <c r="H1088" t="s">
        <v>128</v>
      </c>
      <c r="I1088" t="s">
        <v>22</v>
      </c>
      <c r="J1088" t="s">
        <v>129</v>
      </c>
      <c r="K1088">
        <v>43317.317002314812</v>
      </c>
      <c r="L1088">
        <v>43317.435416666667</v>
      </c>
      <c r="M1088">
        <v>2.8499999999999996</v>
      </c>
      <c r="N1088">
        <v>0</v>
      </c>
      <c r="O1088">
        <v>0</v>
      </c>
      <c r="P1088">
        <v>0</v>
      </c>
      <c r="Q1088">
        <v>11</v>
      </c>
      <c r="R1088">
        <v>0</v>
      </c>
      <c r="S1088">
        <v>0</v>
      </c>
      <c r="T1088">
        <v>0</v>
      </c>
      <c r="U1088">
        <v>31.35</v>
      </c>
    </row>
    <row r="1089" spans="1:21" x14ac:dyDescent="0.3">
      <c r="A1089">
        <v>4979</v>
      </c>
      <c r="B1089">
        <v>1</v>
      </c>
      <c r="C1089" t="s">
        <v>79</v>
      </c>
      <c r="D1089" t="s">
        <v>113</v>
      </c>
      <c r="E1089" t="s">
        <v>1106</v>
      </c>
      <c r="F1089" t="s">
        <v>130</v>
      </c>
      <c r="G1089" t="s">
        <v>72</v>
      </c>
      <c r="H1089" t="s">
        <v>128</v>
      </c>
      <c r="I1089" t="s">
        <v>22</v>
      </c>
      <c r="J1089" t="s">
        <v>129</v>
      </c>
      <c r="K1089">
        <v>43317.428136574075</v>
      </c>
      <c r="L1089">
        <v>43317.436805555553</v>
      </c>
      <c r="M1089">
        <v>0.22</v>
      </c>
      <c r="N1089">
        <v>0</v>
      </c>
      <c r="O1089">
        <v>0</v>
      </c>
      <c r="P1089">
        <v>4</v>
      </c>
      <c r="Q1089">
        <v>292</v>
      </c>
      <c r="R1089">
        <v>0</v>
      </c>
      <c r="S1089">
        <v>0</v>
      </c>
      <c r="T1089">
        <v>0.87000000000000011</v>
      </c>
      <c r="U1089">
        <v>63.36</v>
      </c>
    </row>
    <row r="1090" spans="1:21" x14ac:dyDescent="0.3">
      <c r="A1090">
        <v>4980</v>
      </c>
      <c r="B1090">
        <v>1</v>
      </c>
      <c r="C1090" t="s">
        <v>78</v>
      </c>
      <c r="D1090" t="s">
        <v>87</v>
      </c>
      <c r="E1090" t="s">
        <v>1107</v>
      </c>
      <c r="F1090" t="s">
        <v>135</v>
      </c>
      <c r="G1090" t="s">
        <v>72</v>
      </c>
      <c r="H1090" t="s">
        <v>128</v>
      </c>
      <c r="I1090" t="s">
        <v>22</v>
      </c>
      <c r="J1090" t="s">
        <v>129</v>
      </c>
      <c r="K1090">
        <v>43317.48369212963</v>
      </c>
      <c r="L1090">
        <v>43317.491886574076</v>
      </c>
      <c r="M1090">
        <v>0.2</v>
      </c>
      <c r="N1090">
        <v>0</v>
      </c>
      <c r="O1090">
        <v>273</v>
      </c>
      <c r="P1090">
        <v>2</v>
      </c>
      <c r="Q1090">
        <v>30</v>
      </c>
      <c r="R1090">
        <v>0</v>
      </c>
      <c r="S1090">
        <v>54.6</v>
      </c>
      <c r="T1090">
        <v>0.4</v>
      </c>
      <c r="U1090">
        <v>6</v>
      </c>
    </row>
    <row r="1091" spans="1:21" x14ac:dyDescent="0.3">
      <c r="A1091">
        <v>4981</v>
      </c>
      <c r="B1091">
        <v>1</v>
      </c>
      <c r="C1091" t="s">
        <v>79</v>
      </c>
      <c r="D1091" t="s">
        <v>124</v>
      </c>
      <c r="E1091" t="s">
        <v>1108</v>
      </c>
      <c r="F1091" t="s">
        <v>153</v>
      </c>
      <c r="G1091" t="s">
        <v>71</v>
      </c>
      <c r="H1091" t="s">
        <v>128</v>
      </c>
      <c r="I1091" t="s">
        <v>22</v>
      </c>
      <c r="J1091" t="s">
        <v>129</v>
      </c>
      <c r="K1091">
        <v>43317.428101851852</v>
      </c>
      <c r="L1091">
        <v>43317.439583333333</v>
      </c>
      <c r="M1091">
        <v>0.28000000000000008</v>
      </c>
      <c r="N1091">
        <v>0</v>
      </c>
      <c r="O1091">
        <v>328</v>
      </c>
      <c r="P1091">
        <v>0</v>
      </c>
      <c r="Q1091">
        <v>0</v>
      </c>
      <c r="R1091">
        <v>0</v>
      </c>
      <c r="S1091">
        <v>92.82</v>
      </c>
      <c r="T1091">
        <v>0</v>
      </c>
      <c r="U1091">
        <v>0</v>
      </c>
    </row>
    <row r="1092" spans="1:21" x14ac:dyDescent="0.3">
      <c r="A1092">
        <v>4982</v>
      </c>
      <c r="B1092">
        <v>1</v>
      </c>
      <c r="C1092" t="s">
        <v>79</v>
      </c>
      <c r="D1092" t="s">
        <v>111</v>
      </c>
      <c r="E1092" t="s">
        <v>1109</v>
      </c>
      <c r="F1092" t="s">
        <v>163</v>
      </c>
      <c r="G1092" t="s">
        <v>71</v>
      </c>
      <c r="H1092" t="s">
        <v>128</v>
      </c>
      <c r="I1092" t="s">
        <v>22</v>
      </c>
      <c r="J1092" t="s">
        <v>129</v>
      </c>
      <c r="K1092">
        <v>43317.365613425929</v>
      </c>
      <c r="L1092">
        <v>43317.438888888886</v>
      </c>
      <c r="M1092">
        <v>1.77</v>
      </c>
      <c r="N1092">
        <v>0</v>
      </c>
      <c r="O1092">
        <v>0</v>
      </c>
      <c r="P1092">
        <v>0</v>
      </c>
      <c r="Q1092">
        <v>16</v>
      </c>
      <c r="R1092">
        <v>0</v>
      </c>
      <c r="S1092">
        <v>0</v>
      </c>
      <c r="T1092">
        <v>0</v>
      </c>
      <c r="U1092">
        <v>28.27</v>
      </c>
    </row>
    <row r="1093" spans="1:21" x14ac:dyDescent="0.3">
      <c r="A1093">
        <v>4983</v>
      </c>
      <c r="B1093">
        <v>1</v>
      </c>
      <c r="C1093" t="s">
        <v>78</v>
      </c>
      <c r="D1093" t="s">
        <v>82</v>
      </c>
      <c r="E1093" t="s">
        <v>1041</v>
      </c>
      <c r="F1093" t="s">
        <v>127</v>
      </c>
      <c r="G1093" t="s">
        <v>72</v>
      </c>
      <c r="H1093" t="s">
        <v>132</v>
      </c>
      <c r="I1093" t="s">
        <v>22</v>
      </c>
      <c r="J1093" t="s">
        <v>129</v>
      </c>
      <c r="K1093">
        <v>43317.438333333332</v>
      </c>
      <c r="L1093">
        <v>43317.439722222225</v>
      </c>
      <c r="M1093">
        <v>0.03</v>
      </c>
      <c r="N1093">
        <v>0</v>
      </c>
      <c r="O1093">
        <v>2855</v>
      </c>
      <c r="P1093">
        <v>0</v>
      </c>
      <c r="Q1093">
        <v>0</v>
      </c>
      <c r="R1093">
        <v>0</v>
      </c>
      <c r="S1093">
        <v>94.22</v>
      </c>
      <c r="T1093">
        <v>0</v>
      </c>
      <c r="U1093">
        <v>0</v>
      </c>
    </row>
    <row r="1094" spans="1:21" x14ac:dyDescent="0.3">
      <c r="A1094">
        <v>4985</v>
      </c>
      <c r="B1094">
        <v>1</v>
      </c>
      <c r="C1094" t="s">
        <v>79</v>
      </c>
      <c r="D1094" t="s">
        <v>114</v>
      </c>
      <c r="E1094" t="s">
        <v>1110</v>
      </c>
      <c r="F1094" t="s">
        <v>134</v>
      </c>
      <c r="G1094" t="s">
        <v>72</v>
      </c>
      <c r="H1094" t="s">
        <v>128</v>
      </c>
      <c r="I1094" t="s">
        <v>22</v>
      </c>
      <c r="J1094" t="s">
        <v>129</v>
      </c>
      <c r="K1094">
        <v>43317.306585648148</v>
      </c>
      <c r="L1094">
        <v>43317.447916666664</v>
      </c>
      <c r="M1094">
        <v>3.4</v>
      </c>
      <c r="N1094">
        <v>0</v>
      </c>
      <c r="O1094">
        <v>85</v>
      </c>
      <c r="P1094">
        <v>0</v>
      </c>
      <c r="Q1094">
        <v>2</v>
      </c>
      <c r="R1094">
        <v>0</v>
      </c>
      <c r="S1094">
        <v>289</v>
      </c>
      <c r="T1094">
        <v>0</v>
      </c>
      <c r="U1094">
        <v>6.8</v>
      </c>
    </row>
    <row r="1095" spans="1:21" x14ac:dyDescent="0.3">
      <c r="A1095">
        <v>4986</v>
      </c>
      <c r="B1095">
        <v>1</v>
      </c>
      <c r="C1095" t="s">
        <v>78</v>
      </c>
      <c r="D1095" t="s">
        <v>91</v>
      </c>
      <c r="E1095" t="s">
        <v>616</v>
      </c>
      <c r="F1095" t="s">
        <v>135</v>
      </c>
      <c r="G1095" t="s">
        <v>71</v>
      </c>
      <c r="H1095" t="s">
        <v>128</v>
      </c>
      <c r="I1095" t="s">
        <v>22</v>
      </c>
      <c r="J1095" t="s">
        <v>137</v>
      </c>
      <c r="K1095">
        <v>43317.443055555559</v>
      </c>
      <c r="L1095">
        <v>43317.786805555559</v>
      </c>
      <c r="M1095">
        <v>8.25</v>
      </c>
      <c r="N1095">
        <v>0</v>
      </c>
      <c r="O1095">
        <v>0</v>
      </c>
      <c r="P1095">
        <v>0</v>
      </c>
      <c r="Q1095">
        <v>128</v>
      </c>
      <c r="R1095">
        <v>0</v>
      </c>
      <c r="S1095">
        <v>0</v>
      </c>
      <c r="T1095">
        <v>0</v>
      </c>
      <c r="U1095">
        <v>1056</v>
      </c>
    </row>
    <row r="1096" spans="1:21" x14ac:dyDescent="0.3">
      <c r="A1096">
        <v>4989</v>
      </c>
      <c r="B1096">
        <v>1</v>
      </c>
      <c r="C1096" t="s">
        <v>79</v>
      </c>
      <c r="D1096" t="s">
        <v>111</v>
      </c>
      <c r="E1096" t="s">
        <v>1061</v>
      </c>
      <c r="F1096" t="s">
        <v>134</v>
      </c>
      <c r="G1096" t="s">
        <v>72</v>
      </c>
      <c r="H1096" t="s">
        <v>128</v>
      </c>
      <c r="I1096" t="s">
        <v>22</v>
      </c>
      <c r="J1096" t="s">
        <v>129</v>
      </c>
      <c r="K1096">
        <v>43317.428171296298</v>
      </c>
      <c r="L1096">
        <v>43317.45416666667</v>
      </c>
      <c r="M1096">
        <v>0.63</v>
      </c>
      <c r="N1096">
        <v>0</v>
      </c>
      <c r="O1096">
        <v>0</v>
      </c>
      <c r="P1096">
        <v>0</v>
      </c>
      <c r="Q1096">
        <v>29</v>
      </c>
      <c r="R1096">
        <v>0</v>
      </c>
      <c r="S1096">
        <v>0</v>
      </c>
      <c r="T1096">
        <v>0</v>
      </c>
      <c r="U1096">
        <v>18.36</v>
      </c>
    </row>
    <row r="1097" spans="1:21" x14ac:dyDescent="0.3">
      <c r="A1097">
        <v>4990</v>
      </c>
      <c r="B1097">
        <v>1</v>
      </c>
      <c r="C1097" t="s">
        <v>79</v>
      </c>
      <c r="D1097" t="s">
        <v>109</v>
      </c>
      <c r="E1097" t="s">
        <v>1111</v>
      </c>
      <c r="F1097" t="s">
        <v>161</v>
      </c>
      <c r="G1097" t="s">
        <v>72</v>
      </c>
      <c r="H1097" t="s">
        <v>128</v>
      </c>
      <c r="I1097" t="s">
        <v>22</v>
      </c>
      <c r="J1097" t="s">
        <v>129</v>
      </c>
      <c r="K1097">
        <v>43317.358668981484</v>
      </c>
      <c r="L1097">
        <v>43317.752083333333</v>
      </c>
      <c r="M1097">
        <v>9.4500000000000011</v>
      </c>
      <c r="N1097">
        <v>0</v>
      </c>
      <c r="O1097">
        <v>0</v>
      </c>
      <c r="P1097">
        <v>0</v>
      </c>
      <c r="Q1097">
        <v>24</v>
      </c>
      <c r="R1097">
        <v>0</v>
      </c>
      <c r="S1097">
        <v>0</v>
      </c>
      <c r="T1097">
        <v>0</v>
      </c>
      <c r="U1097">
        <v>226.8</v>
      </c>
    </row>
    <row r="1098" spans="1:21" x14ac:dyDescent="0.3">
      <c r="A1098">
        <v>4992</v>
      </c>
      <c r="B1098">
        <v>1</v>
      </c>
      <c r="C1098" t="s">
        <v>78</v>
      </c>
      <c r="D1098" t="s">
        <v>101</v>
      </c>
      <c r="E1098" t="s">
        <v>1112</v>
      </c>
      <c r="F1098" t="s">
        <v>130</v>
      </c>
      <c r="G1098" t="s">
        <v>72</v>
      </c>
      <c r="H1098" t="s">
        <v>128</v>
      </c>
      <c r="I1098" t="s">
        <v>22</v>
      </c>
      <c r="J1098" t="s">
        <v>129</v>
      </c>
      <c r="K1098">
        <v>43317.452013888891</v>
      </c>
      <c r="L1098">
        <v>43317.454479166663</v>
      </c>
      <c r="M1098">
        <v>7.0000000000000007E-2</v>
      </c>
      <c r="N1098">
        <v>0</v>
      </c>
      <c r="O1098">
        <v>0</v>
      </c>
      <c r="P1098">
        <v>0</v>
      </c>
      <c r="Q1098">
        <v>966</v>
      </c>
      <c r="R1098">
        <v>0</v>
      </c>
      <c r="S1098">
        <v>0</v>
      </c>
      <c r="T1098">
        <v>0</v>
      </c>
      <c r="U1098">
        <v>64.72</v>
      </c>
    </row>
    <row r="1099" spans="1:21" x14ac:dyDescent="0.3">
      <c r="A1099">
        <v>4993</v>
      </c>
      <c r="B1099">
        <v>1</v>
      </c>
      <c r="C1099" t="s">
        <v>79</v>
      </c>
      <c r="D1099" t="s">
        <v>115</v>
      </c>
      <c r="E1099" t="s">
        <v>1113</v>
      </c>
      <c r="F1099" t="s">
        <v>134</v>
      </c>
      <c r="G1099" t="s">
        <v>72</v>
      </c>
      <c r="H1099" t="s">
        <v>128</v>
      </c>
      <c r="I1099" t="s">
        <v>22</v>
      </c>
      <c r="J1099" t="s">
        <v>129</v>
      </c>
      <c r="K1099">
        <v>43317.410775462966</v>
      </c>
      <c r="L1099">
        <v>43317.454861111109</v>
      </c>
      <c r="M1099">
        <v>1.07</v>
      </c>
      <c r="N1099">
        <v>0</v>
      </c>
      <c r="O1099">
        <v>0</v>
      </c>
      <c r="P1099">
        <v>0</v>
      </c>
      <c r="Q1099">
        <v>33</v>
      </c>
      <c r="R1099">
        <v>0</v>
      </c>
      <c r="S1099">
        <v>0</v>
      </c>
      <c r="T1099">
        <v>0</v>
      </c>
      <c r="U1099">
        <v>35.21</v>
      </c>
    </row>
    <row r="1100" spans="1:21" x14ac:dyDescent="0.3">
      <c r="A1100">
        <v>4994</v>
      </c>
      <c r="B1100">
        <v>1</v>
      </c>
      <c r="C1100" t="s">
        <v>79</v>
      </c>
      <c r="D1100" t="s">
        <v>118</v>
      </c>
      <c r="E1100" t="s">
        <v>1114</v>
      </c>
      <c r="F1100" t="s">
        <v>136</v>
      </c>
      <c r="G1100" t="s">
        <v>72</v>
      </c>
      <c r="H1100" t="s">
        <v>128</v>
      </c>
      <c r="I1100" t="s">
        <v>22</v>
      </c>
      <c r="J1100" t="s">
        <v>137</v>
      </c>
      <c r="K1100">
        <v>43317.435937499999</v>
      </c>
      <c r="L1100">
        <v>43317.479768518519</v>
      </c>
      <c r="M1100">
        <v>1.05</v>
      </c>
      <c r="N1100">
        <v>0</v>
      </c>
      <c r="O1100">
        <v>132</v>
      </c>
      <c r="P1100">
        <v>0</v>
      </c>
      <c r="Q1100">
        <v>0</v>
      </c>
      <c r="R1100">
        <v>0</v>
      </c>
      <c r="S1100">
        <v>138.6</v>
      </c>
      <c r="T1100">
        <v>0</v>
      </c>
      <c r="U1100">
        <v>0</v>
      </c>
    </row>
    <row r="1101" spans="1:21" x14ac:dyDescent="0.3">
      <c r="A1101">
        <v>4997</v>
      </c>
      <c r="B1101">
        <v>1</v>
      </c>
      <c r="C1101" t="s">
        <v>79</v>
      </c>
      <c r="D1101" t="s">
        <v>109</v>
      </c>
      <c r="E1101" t="s">
        <v>1100</v>
      </c>
      <c r="F1101" t="s">
        <v>130</v>
      </c>
      <c r="G1101" t="s">
        <v>72</v>
      </c>
      <c r="H1101" t="s">
        <v>128</v>
      </c>
      <c r="I1101" t="s">
        <v>22</v>
      </c>
      <c r="J1101" t="s">
        <v>129</v>
      </c>
      <c r="K1101">
        <v>43317.453680555554</v>
      </c>
      <c r="L1101">
        <v>43317.484027777777</v>
      </c>
      <c r="M1101">
        <v>0.73</v>
      </c>
      <c r="N1101">
        <v>70</v>
      </c>
      <c r="O1101">
        <v>17926</v>
      </c>
      <c r="P1101">
        <v>274</v>
      </c>
      <c r="Q1101">
        <v>11840</v>
      </c>
      <c r="R1101">
        <v>51.309999999999995</v>
      </c>
      <c r="S1101">
        <v>13139.76</v>
      </c>
      <c r="T1101">
        <v>200.84</v>
      </c>
      <c r="U1101">
        <v>8678.7199999999975</v>
      </c>
    </row>
    <row r="1102" spans="1:21" x14ac:dyDescent="0.3">
      <c r="A1102">
        <v>4998</v>
      </c>
      <c r="B1102">
        <v>1</v>
      </c>
      <c r="C1102" t="s">
        <v>79</v>
      </c>
      <c r="D1102" t="s">
        <v>116</v>
      </c>
      <c r="E1102" t="s">
        <v>1115</v>
      </c>
      <c r="F1102" t="s">
        <v>134</v>
      </c>
      <c r="G1102" t="s">
        <v>72</v>
      </c>
      <c r="H1102" t="s">
        <v>132</v>
      </c>
      <c r="I1102" t="s">
        <v>22</v>
      </c>
      <c r="J1102" t="s">
        <v>129</v>
      </c>
      <c r="K1102">
        <v>43317.462824074071</v>
      </c>
      <c r="L1102">
        <v>43317.464583333334</v>
      </c>
      <c r="M1102">
        <v>0.05</v>
      </c>
      <c r="N1102">
        <v>0</v>
      </c>
      <c r="O1102">
        <v>139</v>
      </c>
      <c r="P1102">
        <v>0</v>
      </c>
      <c r="Q1102">
        <v>0</v>
      </c>
      <c r="R1102">
        <v>0</v>
      </c>
      <c r="S1102">
        <v>6.95</v>
      </c>
      <c r="T1102">
        <v>0</v>
      </c>
      <c r="U1102">
        <v>0</v>
      </c>
    </row>
    <row r="1103" spans="1:21" x14ac:dyDescent="0.3">
      <c r="A1103">
        <v>5000</v>
      </c>
      <c r="B1103">
        <v>1</v>
      </c>
      <c r="C1103" t="s">
        <v>78</v>
      </c>
      <c r="D1103" t="s">
        <v>82</v>
      </c>
      <c r="E1103" t="s">
        <v>1116</v>
      </c>
      <c r="F1103" t="s">
        <v>127</v>
      </c>
      <c r="G1103" t="s">
        <v>72</v>
      </c>
      <c r="H1103" t="s">
        <v>132</v>
      </c>
      <c r="I1103" t="s">
        <v>22</v>
      </c>
      <c r="J1103" t="s">
        <v>129</v>
      </c>
      <c r="K1103">
        <v>43317.467118055552</v>
      </c>
      <c r="L1103">
        <v>43317.468587962961</v>
      </c>
      <c r="M1103">
        <v>0.03</v>
      </c>
      <c r="N1103">
        <v>0</v>
      </c>
      <c r="O1103">
        <v>16439</v>
      </c>
      <c r="P1103">
        <v>0</v>
      </c>
      <c r="Q1103">
        <v>0</v>
      </c>
      <c r="R1103">
        <v>0</v>
      </c>
      <c r="S1103">
        <v>542.49</v>
      </c>
      <c r="T1103">
        <v>0</v>
      </c>
      <c r="U1103">
        <v>0</v>
      </c>
    </row>
    <row r="1104" spans="1:21" x14ac:dyDescent="0.3">
      <c r="A1104">
        <v>5003</v>
      </c>
      <c r="B1104">
        <v>1</v>
      </c>
      <c r="C1104" t="s">
        <v>78</v>
      </c>
      <c r="D1104" t="s">
        <v>82</v>
      </c>
      <c r="E1104" t="s">
        <v>1117</v>
      </c>
      <c r="F1104" t="s">
        <v>127</v>
      </c>
      <c r="G1104" t="s">
        <v>72</v>
      </c>
      <c r="H1104" t="s">
        <v>132</v>
      </c>
      <c r="I1104" t="s">
        <v>22</v>
      </c>
      <c r="J1104" t="s">
        <v>129</v>
      </c>
      <c r="K1104">
        <v>43317.469872685186</v>
      </c>
      <c r="L1104">
        <v>43317.471585648149</v>
      </c>
      <c r="M1104">
        <v>0.05</v>
      </c>
      <c r="N1104">
        <v>0</v>
      </c>
      <c r="O1104">
        <v>5373</v>
      </c>
      <c r="P1104">
        <v>0</v>
      </c>
      <c r="Q1104">
        <v>0</v>
      </c>
      <c r="R1104">
        <v>0</v>
      </c>
      <c r="S1104">
        <v>268.64999999999998</v>
      </c>
      <c r="T1104">
        <v>0</v>
      </c>
      <c r="U1104">
        <v>0</v>
      </c>
    </row>
    <row r="1105" spans="1:21" x14ac:dyDescent="0.3">
      <c r="A1105">
        <v>5004</v>
      </c>
      <c r="B1105">
        <v>1</v>
      </c>
      <c r="C1105" t="s">
        <v>78</v>
      </c>
      <c r="D1105" t="s">
        <v>82</v>
      </c>
      <c r="E1105" t="s">
        <v>1118</v>
      </c>
      <c r="F1105" t="s">
        <v>127</v>
      </c>
      <c r="G1105" t="s">
        <v>72</v>
      </c>
      <c r="H1105" t="s">
        <v>128</v>
      </c>
      <c r="I1105" t="s">
        <v>22</v>
      </c>
      <c r="J1105" t="s">
        <v>129</v>
      </c>
      <c r="K1105">
        <v>43317.469988425924</v>
      </c>
      <c r="L1105">
        <v>43317.472337962965</v>
      </c>
      <c r="M1105">
        <v>7.0000000000000007E-2</v>
      </c>
      <c r="N1105">
        <v>0</v>
      </c>
      <c r="O1105">
        <v>7573</v>
      </c>
      <c r="P1105">
        <v>0</v>
      </c>
      <c r="Q1105">
        <v>0</v>
      </c>
      <c r="R1105">
        <v>0</v>
      </c>
      <c r="S1105">
        <v>507.39</v>
      </c>
      <c r="T1105">
        <v>0</v>
      </c>
      <c r="U1105">
        <v>0</v>
      </c>
    </row>
    <row r="1106" spans="1:21" x14ac:dyDescent="0.3">
      <c r="A1106">
        <v>5005</v>
      </c>
      <c r="B1106">
        <v>1</v>
      </c>
      <c r="C1106" t="s">
        <v>78</v>
      </c>
      <c r="D1106" t="s">
        <v>82</v>
      </c>
      <c r="E1106" t="s">
        <v>1119</v>
      </c>
      <c r="F1106" t="s">
        <v>127</v>
      </c>
      <c r="G1106" t="s">
        <v>72</v>
      </c>
      <c r="H1106" t="s">
        <v>132</v>
      </c>
      <c r="I1106" t="s">
        <v>22</v>
      </c>
      <c r="J1106" t="s">
        <v>129</v>
      </c>
      <c r="K1106">
        <v>43317.47179398148</v>
      </c>
      <c r="L1106">
        <v>43317.473368055558</v>
      </c>
      <c r="M1106">
        <v>0.03</v>
      </c>
      <c r="N1106">
        <v>1</v>
      </c>
      <c r="O1106">
        <v>1071</v>
      </c>
      <c r="P1106">
        <v>0</v>
      </c>
      <c r="Q1106">
        <v>0</v>
      </c>
      <c r="R1106">
        <v>0.03</v>
      </c>
      <c r="S1106">
        <v>35.339999999999996</v>
      </c>
      <c r="T1106">
        <v>0</v>
      </c>
      <c r="U1106">
        <v>0</v>
      </c>
    </row>
    <row r="1107" spans="1:21" x14ac:dyDescent="0.3">
      <c r="A1107">
        <v>5006</v>
      </c>
      <c r="B1107">
        <v>1</v>
      </c>
      <c r="C1107" t="s">
        <v>79</v>
      </c>
      <c r="D1107" t="s">
        <v>114</v>
      </c>
      <c r="E1107" t="s">
        <v>1120</v>
      </c>
      <c r="F1107" t="s">
        <v>134</v>
      </c>
      <c r="G1107" t="s">
        <v>72</v>
      </c>
      <c r="H1107" t="s">
        <v>128</v>
      </c>
      <c r="I1107" t="s">
        <v>22</v>
      </c>
      <c r="J1107" t="s">
        <v>129</v>
      </c>
      <c r="K1107">
        <v>43317.369108796294</v>
      </c>
      <c r="L1107">
        <v>43317.473611111112</v>
      </c>
      <c r="M1107">
        <v>2.52</v>
      </c>
      <c r="N1107">
        <v>0</v>
      </c>
      <c r="O1107">
        <v>0</v>
      </c>
      <c r="P1107">
        <v>0</v>
      </c>
      <c r="Q1107">
        <v>5</v>
      </c>
      <c r="R1107">
        <v>0</v>
      </c>
      <c r="S1107">
        <v>0</v>
      </c>
      <c r="T1107">
        <v>0</v>
      </c>
      <c r="U1107">
        <v>12.59</v>
      </c>
    </row>
    <row r="1108" spans="1:21" x14ac:dyDescent="0.3">
      <c r="A1108">
        <v>5007</v>
      </c>
      <c r="B1108">
        <v>1</v>
      </c>
      <c r="C1108" t="s">
        <v>78</v>
      </c>
      <c r="D1108" t="s">
        <v>82</v>
      </c>
      <c r="E1108" t="s">
        <v>1121</v>
      </c>
      <c r="F1108" t="s">
        <v>127</v>
      </c>
      <c r="G1108" t="s">
        <v>72</v>
      </c>
      <c r="H1108" t="s">
        <v>128</v>
      </c>
      <c r="I1108" t="s">
        <v>22</v>
      </c>
      <c r="J1108" t="s">
        <v>129</v>
      </c>
      <c r="K1108">
        <v>43317.466307870367</v>
      </c>
      <c r="L1108">
        <v>43317.473240740743</v>
      </c>
      <c r="M1108">
        <v>0.17</v>
      </c>
      <c r="N1108">
        <v>4</v>
      </c>
      <c r="O1108">
        <v>2056</v>
      </c>
      <c r="P1108">
        <v>0</v>
      </c>
      <c r="Q1108">
        <v>3</v>
      </c>
      <c r="R1108">
        <v>0.66999999999999993</v>
      </c>
      <c r="S1108">
        <v>343.35</v>
      </c>
      <c r="T1108">
        <v>0</v>
      </c>
      <c r="U1108">
        <v>0.5</v>
      </c>
    </row>
    <row r="1109" spans="1:21" x14ac:dyDescent="0.3">
      <c r="A1109">
        <v>5008</v>
      </c>
      <c r="B1109">
        <v>1</v>
      </c>
      <c r="C1109" t="s">
        <v>79</v>
      </c>
      <c r="D1109" t="s">
        <v>119</v>
      </c>
      <c r="E1109" t="s">
        <v>1122</v>
      </c>
      <c r="F1109" t="s">
        <v>159</v>
      </c>
      <c r="G1109" t="s">
        <v>71</v>
      </c>
      <c r="H1109" t="s">
        <v>128</v>
      </c>
      <c r="I1109" t="s">
        <v>22</v>
      </c>
      <c r="J1109" t="s">
        <v>129</v>
      </c>
      <c r="K1109">
        <v>43317.45244212963</v>
      </c>
      <c r="L1109">
        <v>43317.474999999999</v>
      </c>
      <c r="M1109">
        <v>0.55000000000000004</v>
      </c>
      <c r="N1109">
        <v>0</v>
      </c>
      <c r="O1109">
        <v>412</v>
      </c>
      <c r="P1109">
        <v>0</v>
      </c>
      <c r="Q1109">
        <v>0</v>
      </c>
      <c r="R1109">
        <v>0</v>
      </c>
      <c r="S1109">
        <v>226.6</v>
      </c>
      <c r="T1109">
        <v>0</v>
      </c>
      <c r="U1109">
        <v>0</v>
      </c>
    </row>
    <row r="1110" spans="1:21" x14ac:dyDescent="0.3">
      <c r="A1110">
        <v>5011</v>
      </c>
      <c r="B1110">
        <v>1</v>
      </c>
      <c r="C1110" t="s">
        <v>79</v>
      </c>
      <c r="D1110" t="s">
        <v>123</v>
      </c>
      <c r="E1110" t="s">
        <v>1123</v>
      </c>
      <c r="F1110" t="s">
        <v>134</v>
      </c>
      <c r="G1110" t="s">
        <v>72</v>
      </c>
      <c r="H1110" t="s">
        <v>128</v>
      </c>
      <c r="I1110" t="s">
        <v>22</v>
      </c>
      <c r="J1110" t="s">
        <v>129</v>
      </c>
      <c r="K1110">
        <v>43317.376030092593</v>
      </c>
      <c r="L1110">
        <v>43317.479861111111</v>
      </c>
      <c r="M1110">
        <v>2.5</v>
      </c>
      <c r="N1110">
        <v>0</v>
      </c>
      <c r="O1110">
        <v>0</v>
      </c>
      <c r="P1110">
        <v>0</v>
      </c>
      <c r="Q1110">
        <v>3</v>
      </c>
      <c r="R1110">
        <v>0</v>
      </c>
      <c r="S1110">
        <v>0</v>
      </c>
      <c r="T1110">
        <v>0</v>
      </c>
      <c r="U1110">
        <v>7.5</v>
      </c>
    </row>
    <row r="1111" spans="1:21" x14ac:dyDescent="0.3">
      <c r="A1111">
        <v>5015</v>
      </c>
      <c r="B1111">
        <v>1</v>
      </c>
      <c r="C1111" t="s">
        <v>78</v>
      </c>
      <c r="D1111" t="s">
        <v>82</v>
      </c>
      <c r="E1111" t="s">
        <v>1124</v>
      </c>
      <c r="F1111" t="s">
        <v>127</v>
      </c>
      <c r="G1111" t="s">
        <v>72</v>
      </c>
      <c r="H1111" t="s">
        <v>128</v>
      </c>
      <c r="I1111" t="s">
        <v>22</v>
      </c>
      <c r="J1111" t="s">
        <v>129</v>
      </c>
      <c r="K1111">
        <v>43317.483067129629</v>
      </c>
      <c r="L1111">
        <v>43317.506469907406</v>
      </c>
      <c r="M1111">
        <v>0.56999999999999995</v>
      </c>
      <c r="N1111">
        <v>3</v>
      </c>
      <c r="O1111">
        <v>25527</v>
      </c>
      <c r="P1111">
        <v>0</v>
      </c>
      <c r="Q1111">
        <v>0</v>
      </c>
      <c r="R1111">
        <v>1.7</v>
      </c>
      <c r="S1111">
        <v>14473.81</v>
      </c>
      <c r="T1111">
        <v>0</v>
      </c>
      <c r="U1111">
        <v>0</v>
      </c>
    </row>
    <row r="1112" spans="1:21" x14ac:dyDescent="0.3">
      <c r="A1112">
        <v>5016</v>
      </c>
      <c r="B1112">
        <v>1</v>
      </c>
      <c r="C1112" t="s">
        <v>78</v>
      </c>
      <c r="D1112" t="s">
        <v>82</v>
      </c>
      <c r="E1112" t="s">
        <v>1125</v>
      </c>
      <c r="F1112" t="s">
        <v>127</v>
      </c>
      <c r="G1112" t="s">
        <v>72</v>
      </c>
      <c r="H1112" t="s">
        <v>132</v>
      </c>
      <c r="I1112" t="s">
        <v>22</v>
      </c>
      <c r="J1112" t="s">
        <v>129</v>
      </c>
      <c r="K1112">
        <v>43317.48510416667</v>
      </c>
      <c r="L1112">
        <v>43317.486620370371</v>
      </c>
      <c r="M1112">
        <v>0.03</v>
      </c>
      <c r="N1112">
        <v>0</v>
      </c>
      <c r="O1112">
        <v>13583</v>
      </c>
      <c r="P1112">
        <v>0</v>
      </c>
      <c r="Q1112">
        <v>0</v>
      </c>
      <c r="R1112">
        <v>0</v>
      </c>
      <c r="S1112">
        <v>448.24</v>
      </c>
      <c r="T1112">
        <v>0</v>
      </c>
      <c r="U1112">
        <v>0</v>
      </c>
    </row>
    <row r="1113" spans="1:21" x14ac:dyDescent="0.3">
      <c r="A1113">
        <v>5019</v>
      </c>
      <c r="B1113">
        <v>1</v>
      </c>
      <c r="C1113" t="s">
        <v>79</v>
      </c>
      <c r="D1113" t="s">
        <v>113</v>
      </c>
      <c r="E1113" t="s">
        <v>1126</v>
      </c>
      <c r="F1113" t="s">
        <v>134</v>
      </c>
      <c r="G1113" t="s">
        <v>72</v>
      </c>
      <c r="H1113" t="s">
        <v>128</v>
      </c>
      <c r="I1113" t="s">
        <v>22</v>
      </c>
      <c r="J1113" t="s">
        <v>129</v>
      </c>
      <c r="K1113">
        <v>43317.337835648148</v>
      </c>
      <c r="L1113">
        <v>43317.489583333336</v>
      </c>
      <c r="M1113">
        <v>3.65</v>
      </c>
      <c r="N1113">
        <v>0</v>
      </c>
      <c r="O1113">
        <v>0</v>
      </c>
      <c r="P1113">
        <v>0</v>
      </c>
      <c r="Q1113">
        <v>93</v>
      </c>
      <c r="R1113">
        <v>0</v>
      </c>
      <c r="S1113">
        <v>0</v>
      </c>
      <c r="T1113">
        <v>0</v>
      </c>
      <c r="U1113">
        <v>339.45</v>
      </c>
    </row>
    <row r="1114" spans="1:21" x14ac:dyDescent="0.3">
      <c r="A1114">
        <v>5020</v>
      </c>
      <c r="B1114">
        <v>1</v>
      </c>
      <c r="C1114" t="s">
        <v>78</v>
      </c>
      <c r="D1114" t="s">
        <v>105</v>
      </c>
      <c r="E1114" t="s">
        <v>1127</v>
      </c>
      <c r="F1114" t="s">
        <v>134</v>
      </c>
      <c r="G1114" t="s">
        <v>72</v>
      </c>
      <c r="H1114" t="s">
        <v>128</v>
      </c>
      <c r="I1114" t="s">
        <v>22</v>
      </c>
      <c r="J1114" t="s">
        <v>129</v>
      </c>
      <c r="K1114">
        <v>43317.438530092593</v>
      </c>
      <c r="L1114">
        <v>43317.489583333336</v>
      </c>
      <c r="M1114">
        <v>1.23</v>
      </c>
      <c r="N1114">
        <v>0</v>
      </c>
      <c r="O1114">
        <v>0</v>
      </c>
      <c r="P1114">
        <v>0</v>
      </c>
      <c r="Q1114">
        <v>122</v>
      </c>
      <c r="R1114">
        <v>0</v>
      </c>
      <c r="S1114">
        <v>0</v>
      </c>
      <c r="T1114">
        <v>0</v>
      </c>
      <c r="U1114">
        <v>150.43</v>
      </c>
    </row>
    <row r="1115" spans="1:21" x14ac:dyDescent="0.3">
      <c r="A1115">
        <v>5021</v>
      </c>
      <c r="B1115">
        <v>1</v>
      </c>
      <c r="C1115" t="s">
        <v>79</v>
      </c>
      <c r="D1115" t="s">
        <v>119</v>
      </c>
      <c r="E1115" t="s">
        <v>339</v>
      </c>
      <c r="F1115" t="s">
        <v>130</v>
      </c>
      <c r="G1115" t="s">
        <v>72</v>
      </c>
      <c r="H1115" t="s">
        <v>128</v>
      </c>
      <c r="I1115" t="s">
        <v>22</v>
      </c>
      <c r="J1115" t="s">
        <v>129</v>
      </c>
      <c r="K1115">
        <v>43317.476712962962</v>
      </c>
      <c r="L1115">
        <v>43317.497916666667</v>
      </c>
      <c r="M1115">
        <v>0.52</v>
      </c>
      <c r="N1115">
        <v>0</v>
      </c>
      <c r="O1115">
        <v>0</v>
      </c>
      <c r="P1115">
        <v>0</v>
      </c>
      <c r="Q1115">
        <v>1</v>
      </c>
      <c r="R1115">
        <v>0</v>
      </c>
      <c r="S1115">
        <v>0</v>
      </c>
      <c r="T1115">
        <v>0</v>
      </c>
      <c r="U1115">
        <v>0.52</v>
      </c>
    </row>
    <row r="1116" spans="1:21" x14ac:dyDescent="0.3">
      <c r="A1116">
        <v>5022</v>
      </c>
      <c r="B1116">
        <v>1</v>
      </c>
      <c r="C1116" t="s">
        <v>78</v>
      </c>
      <c r="D1116" t="s">
        <v>92</v>
      </c>
      <c r="E1116" t="s">
        <v>1128</v>
      </c>
      <c r="F1116" t="s">
        <v>130</v>
      </c>
      <c r="G1116" t="s">
        <v>72</v>
      </c>
      <c r="H1116" t="s">
        <v>132</v>
      </c>
      <c r="I1116" t="s">
        <v>22</v>
      </c>
      <c r="J1116" t="s">
        <v>129</v>
      </c>
      <c r="K1116">
        <v>43317.490949074076</v>
      </c>
      <c r="L1116">
        <v>43317.491666666669</v>
      </c>
      <c r="M1116">
        <v>0.03</v>
      </c>
      <c r="N1116">
        <v>0</v>
      </c>
      <c r="O1116">
        <v>380</v>
      </c>
      <c r="P1116">
        <v>1</v>
      </c>
      <c r="Q1116">
        <v>518</v>
      </c>
      <c r="R1116">
        <v>0</v>
      </c>
      <c r="S1116">
        <v>12.54</v>
      </c>
      <c r="T1116">
        <v>0.03</v>
      </c>
      <c r="U1116">
        <v>17.09</v>
      </c>
    </row>
    <row r="1117" spans="1:21" x14ac:dyDescent="0.3">
      <c r="A1117">
        <v>5023</v>
      </c>
      <c r="B1117">
        <v>1</v>
      </c>
      <c r="C1117" t="s">
        <v>79</v>
      </c>
      <c r="D1117" t="s">
        <v>111</v>
      </c>
      <c r="E1117" t="s">
        <v>1129</v>
      </c>
      <c r="F1117" t="s">
        <v>148</v>
      </c>
      <c r="G1117" t="s">
        <v>71</v>
      </c>
      <c r="H1117" t="s">
        <v>128</v>
      </c>
      <c r="I1117" t="s">
        <v>22</v>
      </c>
      <c r="J1117" t="s">
        <v>129</v>
      </c>
      <c r="K1117">
        <v>43317.490972222222</v>
      </c>
      <c r="L1117">
        <v>43317.499305555553</v>
      </c>
      <c r="M1117">
        <v>0.2</v>
      </c>
      <c r="N1117">
        <v>0</v>
      </c>
      <c r="O1117">
        <v>0</v>
      </c>
      <c r="P1117">
        <v>0</v>
      </c>
      <c r="Q1117">
        <v>216</v>
      </c>
      <c r="R1117">
        <v>0</v>
      </c>
      <c r="S1117">
        <v>0</v>
      </c>
      <c r="T1117">
        <v>0</v>
      </c>
      <c r="U1117">
        <v>43.2</v>
      </c>
    </row>
    <row r="1118" spans="1:21" x14ac:dyDescent="0.3">
      <c r="A1118">
        <v>5024</v>
      </c>
      <c r="B1118">
        <v>1</v>
      </c>
      <c r="C1118" t="s">
        <v>79</v>
      </c>
      <c r="D1118" t="s">
        <v>119</v>
      </c>
      <c r="E1118" t="s">
        <v>707</v>
      </c>
      <c r="F1118" t="s">
        <v>130</v>
      </c>
      <c r="G1118" t="s">
        <v>72</v>
      </c>
      <c r="H1118" t="s">
        <v>128</v>
      </c>
      <c r="I1118" t="s">
        <v>22</v>
      </c>
      <c r="J1118" t="s">
        <v>129</v>
      </c>
      <c r="K1118">
        <v>43317.501030092593</v>
      </c>
      <c r="L1118">
        <v>43317.51666666667</v>
      </c>
      <c r="M1118">
        <v>0.38</v>
      </c>
      <c r="N1118">
        <v>0</v>
      </c>
      <c r="O1118">
        <v>1117</v>
      </c>
      <c r="P1118">
        <v>0</v>
      </c>
      <c r="Q1118">
        <v>160</v>
      </c>
      <c r="R1118">
        <v>0</v>
      </c>
      <c r="S1118">
        <v>427.81</v>
      </c>
      <c r="T1118">
        <v>0</v>
      </c>
      <c r="U1118">
        <v>61.28</v>
      </c>
    </row>
    <row r="1119" spans="1:21" x14ac:dyDescent="0.3">
      <c r="A1119">
        <v>5025</v>
      </c>
      <c r="B1119">
        <v>1</v>
      </c>
      <c r="C1119" t="s">
        <v>78</v>
      </c>
      <c r="D1119" t="s">
        <v>90</v>
      </c>
      <c r="E1119" t="s">
        <v>1130</v>
      </c>
      <c r="F1119" t="s">
        <v>146</v>
      </c>
      <c r="G1119" t="s">
        <v>71</v>
      </c>
      <c r="H1119" t="s">
        <v>132</v>
      </c>
      <c r="I1119" t="s">
        <v>22</v>
      </c>
      <c r="J1119" t="s">
        <v>129</v>
      </c>
      <c r="K1119">
        <v>43317.494444444441</v>
      </c>
      <c r="L1119">
        <v>43317.496527777781</v>
      </c>
      <c r="M1119">
        <v>0.05</v>
      </c>
      <c r="N1119">
        <v>0</v>
      </c>
      <c r="O1119">
        <v>54</v>
      </c>
      <c r="P1119">
        <v>0</v>
      </c>
      <c r="Q1119">
        <v>0</v>
      </c>
      <c r="R1119">
        <v>0</v>
      </c>
      <c r="S1119">
        <v>2.7</v>
      </c>
      <c r="T1119">
        <v>0</v>
      </c>
      <c r="U1119">
        <v>0</v>
      </c>
    </row>
    <row r="1120" spans="1:21" x14ac:dyDescent="0.3">
      <c r="A1120">
        <v>5026</v>
      </c>
      <c r="B1120">
        <v>1</v>
      </c>
      <c r="C1120" t="s">
        <v>78</v>
      </c>
      <c r="D1120" t="s">
        <v>103</v>
      </c>
      <c r="E1120" t="s">
        <v>1131</v>
      </c>
      <c r="F1120" t="s">
        <v>135</v>
      </c>
      <c r="G1120" t="s">
        <v>72</v>
      </c>
      <c r="H1120" t="s">
        <v>132</v>
      </c>
      <c r="I1120" t="s">
        <v>22</v>
      </c>
      <c r="J1120" t="s">
        <v>129</v>
      </c>
      <c r="K1120">
        <v>43317.498622685183</v>
      </c>
      <c r="L1120">
        <v>43317.498611111114</v>
      </c>
      <c r="M1120">
        <v>0</v>
      </c>
      <c r="N1120">
        <v>11</v>
      </c>
      <c r="O1120">
        <v>2379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</row>
    <row r="1121" spans="1:21" x14ac:dyDescent="0.3">
      <c r="A1121">
        <v>5027</v>
      </c>
      <c r="B1121">
        <v>1</v>
      </c>
      <c r="C1121" t="s">
        <v>78</v>
      </c>
      <c r="D1121" t="s">
        <v>98</v>
      </c>
      <c r="E1121" t="s">
        <v>1132</v>
      </c>
      <c r="F1121" t="s">
        <v>146</v>
      </c>
      <c r="G1121" t="s">
        <v>71</v>
      </c>
      <c r="H1121" t="s">
        <v>128</v>
      </c>
      <c r="I1121" t="s">
        <v>22</v>
      </c>
      <c r="J1121" t="s">
        <v>129</v>
      </c>
      <c r="K1121">
        <v>43317.459374999999</v>
      </c>
      <c r="L1121">
        <v>43317.541666666664</v>
      </c>
      <c r="M1121">
        <v>1.98</v>
      </c>
      <c r="N1121">
        <v>0</v>
      </c>
      <c r="O1121">
        <v>0</v>
      </c>
      <c r="P1121">
        <v>0</v>
      </c>
      <c r="Q1121">
        <v>13</v>
      </c>
      <c r="R1121">
        <v>0</v>
      </c>
      <c r="S1121">
        <v>0</v>
      </c>
      <c r="T1121">
        <v>0</v>
      </c>
      <c r="U1121">
        <v>25.779999999999998</v>
      </c>
    </row>
    <row r="1122" spans="1:21" x14ac:dyDescent="0.3">
      <c r="A1122">
        <v>5028</v>
      </c>
      <c r="B1122">
        <v>1</v>
      </c>
      <c r="C1122" t="s">
        <v>79</v>
      </c>
      <c r="D1122" t="s">
        <v>111</v>
      </c>
      <c r="E1122" t="s">
        <v>1133</v>
      </c>
      <c r="F1122" t="s">
        <v>134</v>
      </c>
      <c r="G1122" t="s">
        <v>72</v>
      </c>
      <c r="H1122" t="s">
        <v>128</v>
      </c>
      <c r="I1122" t="s">
        <v>22</v>
      </c>
      <c r="J1122" t="s">
        <v>129</v>
      </c>
      <c r="K1122">
        <v>43317.383009259262</v>
      </c>
      <c r="L1122">
        <v>43317.503472222219</v>
      </c>
      <c r="M1122">
        <v>2.9</v>
      </c>
      <c r="N1122">
        <v>0</v>
      </c>
      <c r="O1122">
        <v>0</v>
      </c>
      <c r="P1122">
        <v>0</v>
      </c>
      <c r="Q1122">
        <v>65</v>
      </c>
      <c r="R1122">
        <v>0</v>
      </c>
      <c r="S1122">
        <v>0</v>
      </c>
      <c r="T1122">
        <v>0</v>
      </c>
      <c r="U1122">
        <v>188.5</v>
      </c>
    </row>
    <row r="1123" spans="1:21" x14ac:dyDescent="0.3">
      <c r="A1123">
        <v>5029</v>
      </c>
      <c r="B1123">
        <v>1</v>
      </c>
      <c r="C1123" t="s">
        <v>79</v>
      </c>
      <c r="D1123" t="s">
        <v>114</v>
      </c>
      <c r="E1123" t="s">
        <v>1134</v>
      </c>
      <c r="F1123" t="s">
        <v>134</v>
      </c>
      <c r="G1123" t="s">
        <v>72</v>
      </c>
      <c r="H1123" t="s">
        <v>128</v>
      </c>
      <c r="I1123" t="s">
        <v>22</v>
      </c>
      <c r="J1123" t="s">
        <v>129</v>
      </c>
      <c r="K1123">
        <v>43317.42119212963</v>
      </c>
      <c r="L1123">
        <v>43317.506249999999</v>
      </c>
      <c r="M1123">
        <v>2.0499999999999998</v>
      </c>
      <c r="N1123">
        <v>0</v>
      </c>
      <c r="O1123">
        <v>4</v>
      </c>
      <c r="P1123">
        <v>0</v>
      </c>
      <c r="Q1123">
        <v>0</v>
      </c>
      <c r="R1123">
        <v>0</v>
      </c>
      <c r="S1123">
        <v>8.2000000000000011</v>
      </c>
      <c r="T1123">
        <v>0</v>
      </c>
      <c r="U1123">
        <v>0</v>
      </c>
    </row>
    <row r="1124" spans="1:21" x14ac:dyDescent="0.3">
      <c r="A1124">
        <v>5031</v>
      </c>
      <c r="B1124">
        <v>1</v>
      </c>
      <c r="C1124" t="s">
        <v>78</v>
      </c>
      <c r="D1124" t="s">
        <v>103</v>
      </c>
      <c r="E1124" t="s">
        <v>1135</v>
      </c>
      <c r="F1124" t="s">
        <v>135</v>
      </c>
      <c r="G1124" t="s">
        <v>72</v>
      </c>
      <c r="H1124" t="s">
        <v>128</v>
      </c>
      <c r="I1124" t="s">
        <v>22</v>
      </c>
      <c r="J1124" t="s">
        <v>129</v>
      </c>
      <c r="K1124">
        <v>43317.622569444444</v>
      </c>
      <c r="L1124">
        <v>43317.62777777778</v>
      </c>
      <c r="M1124">
        <v>0.13</v>
      </c>
      <c r="N1124">
        <v>4</v>
      </c>
      <c r="O1124">
        <v>1106</v>
      </c>
      <c r="P1124">
        <v>0</v>
      </c>
      <c r="Q1124">
        <v>0</v>
      </c>
      <c r="R1124">
        <v>0.53</v>
      </c>
      <c r="S1124">
        <v>147.1</v>
      </c>
      <c r="T1124">
        <v>0</v>
      </c>
      <c r="U1124">
        <v>0</v>
      </c>
    </row>
    <row r="1125" spans="1:21" x14ac:dyDescent="0.3">
      <c r="A1125">
        <v>5033</v>
      </c>
      <c r="B1125">
        <v>1</v>
      </c>
      <c r="C1125" t="s">
        <v>79</v>
      </c>
      <c r="D1125" t="s">
        <v>123</v>
      </c>
      <c r="E1125" t="s">
        <v>1136</v>
      </c>
      <c r="F1125" t="s">
        <v>149</v>
      </c>
      <c r="G1125" t="s">
        <v>71</v>
      </c>
      <c r="H1125" t="s">
        <v>128</v>
      </c>
      <c r="I1125" t="s">
        <v>22</v>
      </c>
      <c r="J1125" t="s">
        <v>129</v>
      </c>
      <c r="K1125">
        <v>43317.490613425929</v>
      </c>
      <c r="L1125">
        <v>43317.518750000003</v>
      </c>
      <c r="M1125">
        <v>0.67999999999999994</v>
      </c>
      <c r="N1125">
        <v>0</v>
      </c>
      <c r="O1125">
        <v>576</v>
      </c>
      <c r="P1125">
        <v>0</v>
      </c>
      <c r="Q1125">
        <v>0</v>
      </c>
      <c r="R1125">
        <v>0</v>
      </c>
      <c r="S1125">
        <v>393.40999999999997</v>
      </c>
      <c r="T1125">
        <v>0</v>
      </c>
      <c r="U1125">
        <v>0</v>
      </c>
    </row>
    <row r="1126" spans="1:21" x14ac:dyDescent="0.3">
      <c r="A1126">
        <v>5034</v>
      </c>
      <c r="B1126">
        <v>1</v>
      </c>
      <c r="C1126" t="s">
        <v>78</v>
      </c>
      <c r="D1126" t="s">
        <v>91</v>
      </c>
      <c r="E1126" t="s">
        <v>1137</v>
      </c>
      <c r="F1126" t="s">
        <v>138</v>
      </c>
      <c r="G1126" t="s">
        <v>72</v>
      </c>
      <c r="H1126" t="s">
        <v>128</v>
      </c>
      <c r="I1126" t="s">
        <v>22</v>
      </c>
      <c r="J1126" t="s">
        <v>129</v>
      </c>
      <c r="K1126">
        <v>43317.431597222225</v>
      </c>
      <c r="L1126">
        <v>43317.523611111108</v>
      </c>
      <c r="M1126">
        <v>2.2200000000000002</v>
      </c>
      <c r="N1126">
        <v>0</v>
      </c>
      <c r="O1126">
        <v>104</v>
      </c>
      <c r="P1126">
        <v>0</v>
      </c>
      <c r="Q1126">
        <v>2</v>
      </c>
      <c r="R1126">
        <v>0</v>
      </c>
      <c r="S1126">
        <v>230.57</v>
      </c>
      <c r="T1126">
        <v>0</v>
      </c>
      <c r="U1126">
        <v>4.4300000000000006</v>
      </c>
    </row>
    <row r="1127" spans="1:21" x14ac:dyDescent="0.3">
      <c r="A1127">
        <v>5035</v>
      </c>
      <c r="B1127">
        <v>1</v>
      </c>
      <c r="C1127" t="s">
        <v>79</v>
      </c>
      <c r="D1127" t="s">
        <v>116</v>
      </c>
      <c r="E1127" t="s">
        <v>1138</v>
      </c>
      <c r="F1127" t="s">
        <v>142</v>
      </c>
      <c r="G1127" t="s">
        <v>71</v>
      </c>
      <c r="H1127" t="s">
        <v>128</v>
      </c>
      <c r="I1127" t="s">
        <v>22</v>
      </c>
      <c r="J1127" t="s">
        <v>129</v>
      </c>
      <c r="K1127">
        <v>43317.452418981484</v>
      </c>
      <c r="L1127">
        <v>43317.519444444442</v>
      </c>
      <c r="M1127">
        <v>1.62</v>
      </c>
      <c r="N1127">
        <v>0</v>
      </c>
      <c r="O1127">
        <v>223</v>
      </c>
      <c r="P1127">
        <v>0</v>
      </c>
      <c r="Q1127">
        <v>2</v>
      </c>
      <c r="R1127">
        <v>0</v>
      </c>
      <c r="S1127">
        <v>360.59</v>
      </c>
      <c r="T1127">
        <v>0</v>
      </c>
      <c r="U1127">
        <v>3.23</v>
      </c>
    </row>
    <row r="1128" spans="1:21" x14ac:dyDescent="0.3">
      <c r="A1128">
        <v>5037</v>
      </c>
      <c r="B1128">
        <v>1</v>
      </c>
      <c r="C1128" t="s">
        <v>78</v>
      </c>
      <c r="D1128" t="s">
        <v>91</v>
      </c>
      <c r="E1128" t="s">
        <v>1139</v>
      </c>
      <c r="F1128" t="s">
        <v>138</v>
      </c>
      <c r="G1128" t="s">
        <v>72</v>
      </c>
      <c r="H1128" t="s">
        <v>128</v>
      </c>
      <c r="I1128" t="s">
        <v>22</v>
      </c>
      <c r="J1128" t="s">
        <v>129</v>
      </c>
      <c r="K1128">
        <v>43317.452430555553</v>
      </c>
      <c r="L1128">
        <v>43317.527777777781</v>
      </c>
      <c r="M1128">
        <v>1.82</v>
      </c>
      <c r="N1128">
        <v>0</v>
      </c>
      <c r="O1128">
        <v>0</v>
      </c>
      <c r="P1128">
        <v>0</v>
      </c>
      <c r="Q1128">
        <v>12</v>
      </c>
      <c r="R1128">
        <v>0</v>
      </c>
      <c r="S1128">
        <v>0</v>
      </c>
      <c r="T1128">
        <v>0</v>
      </c>
      <c r="U1128">
        <v>21.8</v>
      </c>
    </row>
    <row r="1129" spans="1:21" x14ac:dyDescent="0.3">
      <c r="A1129">
        <v>5038</v>
      </c>
      <c r="B1129">
        <v>1</v>
      </c>
      <c r="C1129" t="s">
        <v>78</v>
      </c>
      <c r="D1129" t="s">
        <v>85</v>
      </c>
      <c r="E1129" t="s">
        <v>1051</v>
      </c>
      <c r="F1129" t="s">
        <v>127</v>
      </c>
      <c r="G1129" t="s">
        <v>72</v>
      </c>
      <c r="H1129" t="s">
        <v>132</v>
      </c>
      <c r="I1129" t="s">
        <v>22</v>
      </c>
      <c r="J1129" t="s">
        <v>129</v>
      </c>
      <c r="K1129">
        <v>43317.528194444443</v>
      </c>
      <c r="L1129">
        <v>43317.529456018521</v>
      </c>
      <c r="M1129">
        <v>0.03</v>
      </c>
      <c r="N1129">
        <v>0</v>
      </c>
      <c r="O1129">
        <v>4479</v>
      </c>
      <c r="P1129">
        <v>0</v>
      </c>
      <c r="Q1129">
        <v>29</v>
      </c>
      <c r="R1129">
        <v>0</v>
      </c>
      <c r="S1129">
        <v>147.81</v>
      </c>
      <c r="T1129">
        <v>0</v>
      </c>
      <c r="U1129">
        <v>0.96</v>
      </c>
    </row>
    <row r="1130" spans="1:21" x14ac:dyDescent="0.3">
      <c r="A1130">
        <v>5040</v>
      </c>
      <c r="B1130">
        <v>1</v>
      </c>
      <c r="C1130" t="s">
        <v>79</v>
      </c>
      <c r="D1130" t="s">
        <v>108</v>
      </c>
      <c r="E1130" t="s">
        <v>1140</v>
      </c>
      <c r="F1130" t="s">
        <v>150</v>
      </c>
      <c r="G1130" t="s">
        <v>71</v>
      </c>
      <c r="H1130" t="s">
        <v>128</v>
      </c>
      <c r="I1130" t="s">
        <v>22</v>
      </c>
      <c r="J1130" t="s">
        <v>129</v>
      </c>
      <c r="K1130">
        <v>43317.372569444444</v>
      </c>
      <c r="L1130">
        <v>43317.534722222219</v>
      </c>
      <c r="M1130">
        <v>3.9</v>
      </c>
      <c r="N1130">
        <v>0</v>
      </c>
      <c r="O1130">
        <v>0</v>
      </c>
      <c r="P1130">
        <v>0</v>
      </c>
      <c r="Q1130">
        <v>110</v>
      </c>
      <c r="R1130">
        <v>0</v>
      </c>
      <c r="S1130">
        <v>0</v>
      </c>
      <c r="T1130">
        <v>0</v>
      </c>
      <c r="U1130">
        <v>429</v>
      </c>
    </row>
    <row r="1131" spans="1:21" x14ac:dyDescent="0.3">
      <c r="A1131">
        <v>5041</v>
      </c>
      <c r="B1131">
        <v>1</v>
      </c>
      <c r="C1131" t="s">
        <v>79</v>
      </c>
      <c r="D1131" t="s">
        <v>111</v>
      </c>
      <c r="E1131" t="s">
        <v>1141</v>
      </c>
      <c r="F1131" t="s">
        <v>134</v>
      </c>
      <c r="G1131" t="s">
        <v>72</v>
      </c>
      <c r="H1131" t="s">
        <v>128</v>
      </c>
      <c r="I1131" t="s">
        <v>22</v>
      </c>
      <c r="J1131" t="s">
        <v>129</v>
      </c>
      <c r="K1131">
        <v>43317.344814814816</v>
      </c>
      <c r="L1131">
        <v>43317.540277777778</v>
      </c>
      <c r="M1131">
        <v>4.7</v>
      </c>
      <c r="N1131">
        <v>0</v>
      </c>
      <c r="O1131">
        <v>0</v>
      </c>
      <c r="P1131">
        <v>0</v>
      </c>
      <c r="Q1131">
        <v>15</v>
      </c>
      <c r="R1131">
        <v>0</v>
      </c>
      <c r="S1131">
        <v>0</v>
      </c>
      <c r="T1131">
        <v>0</v>
      </c>
      <c r="U1131">
        <v>70.5</v>
      </c>
    </row>
    <row r="1132" spans="1:21" x14ac:dyDescent="0.3">
      <c r="A1132">
        <v>5043</v>
      </c>
      <c r="B1132">
        <v>1</v>
      </c>
      <c r="C1132" t="s">
        <v>79</v>
      </c>
      <c r="D1132" t="s">
        <v>114</v>
      </c>
      <c r="E1132" t="s">
        <v>1142</v>
      </c>
      <c r="F1132" t="s">
        <v>134</v>
      </c>
      <c r="G1132" t="s">
        <v>72</v>
      </c>
      <c r="H1132" t="s">
        <v>128</v>
      </c>
      <c r="I1132" t="s">
        <v>22</v>
      </c>
      <c r="J1132" t="s">
        <v>129</v>
      </c>
      <c r="K1132">
        <v>43317.351712962962</v>
      </c>
      <c r="L1132">
        <v>43317.552083333336</v>
      </c>
      <c r="M1132">
        <v>4.8199999999999994</v>
      </c>
      <c r="N1132">
        <v>0</v>
      </c>
      <c r="O1132">
        <v>0</v>
      </c>
      <c r="P1132">
        <v>0</v>
      </c>
      <c r="Q1132">
        <v>119</v>
      </c>
      <c r="R1132">
        <v>0</v>
      </c>
      <c r="S1132">
        <v>0</v>
      </c>
      <c r="T1132">
        <v>0</v>
      </c>
      <c r="U1132">
        <v>573.22</v>
      </c>
    </row>
    <row r="1133" spans="1:21" x14ac:dyDescent="0.3">
      <c r="A1133">
        <v>5045</v>
      </c>
      <c r="B1133">
        <v>1</v>
      </c>
      <c r="C1133" t="s">
        <v>79</v>
      </c>
      <c r="D1133" t="s">
        <v>122</v>
      </c>
      <c r="E1133" t="s">
        <v>1059</v>
      </c>
      <c r="F1133" t="s">
        <v>134</v>
      </c>
      <c r="G1133" t="s">
        <v>72</v>
      </c>
      <c r="H1133" t="s">
        <v>128</v>
      </c>
      <c r="I1133" t="s">
        <v>22</v>
      </c>
      <c r="J1133" t="s">
        <v>129</v>
      </c>
      <c r="K1133">
        <v>43317.448946759258</v>
      </c>
      <c r="L1133">
        <v>43317.54583333333</v>
      </c>
      <c r="M1133">
        <v>2.3299999999999996</v>
      </c>
      <c r="N1133">
        <v>0</v>
      </c>
      <c r="O1133">
        <v>0</v>
      </c>
      <c r="P1133">
        <v>0</v>
      </c>
      <c r="Q1133">
        <v>73</v>
      </c>
      <c r="R1133">
        <v>0</v>
      </c>
      <c r="S1133">
        <v>0</v>
      </c>
      <c r="T1133">
        <v>0</v>
      </c>
      <c r="U1133">
        <v>170.31</v>
      </c>
    </row>
    <row r="1134" spans="1:21" x14ac:dyDescent="0.3">
      <c r="A1134">
        <v>5046</v>
      </c>
      <c r="B1134">
        <v>1</v>
      </c>
      <c r="C1134" t="s">
        <v>79</v>
      </c>
      <c r="D1134" t="s">
        <v>110</v>
      </c>
      <c r="E1134" t="s">
        <v>1143</v>
      </c>
      <c r="F1134" t="s">
        <v>134</v>
      </c>
      <c r="G1134" t="s">
        <v>72</v>
      </c>
      <c r="H1134" t="s">
        <v>128</v>
      </c>
      <c r="I1134" t="s">
        <v>22</v>
      </c>
      <c r="J1134" t="s">
        <v>129</v>
      </c>
      <c r="K1134">
        <v>43317.514907407407</v>
      </c>
      <c r="L1134">
        <v>43317.560416666667</v>
      </c>
      <c r="M1134">
        <v>1.1000000000000001</v>
      </c>
      <c r="N1134">
        <v>0</v>
      </c>
      <c r="O1134">
        <v>0</v>
      </c>
      <c r="P1134">
        <v>0</v>
      </c>
      <c r="Q1134">
        <v>52</v>
      </c>
      <c r="R1134">
        <v>0</v>
      </c>
      <c r="S1134">
        <v>0</v>
      </c>
      <c r="T1134">
        <v>0</v>
      </c>
      <c r="U1134">
        <v>57.2</v>
      </c>
    </row>
    <row r="1135" spans="1:21" x14ac:dyDescent="0.3">
      <c r="A1135">
        <v>5049</v>
      </c>
      <c r="B1135">
        <v>1</v>
      </c>
      <c r="C1135" t="s">
        <v>79</v>
      </c>
      <c r="D1135" t="s">
        <v>108</v>
      </c>
      <c r="E1135" t="s">
        <v>1144</v>
      </c>
      <c r="F1135" t="s">
        <v>150</v>
      </c>
      <c r="G1135" t="s">
        <v>71</v>
      </c>
      <c r="H1135" t="s">
        <v>128</v>
      </c>
      <c r="I1135" t="s">
        <v>22</v>
      </c>
      <c r="J1135" t="s">
        <v>129</v>
      </c>
      <c r="K1135">
        <v>43317.369085648148</v>
      </c>
      <c r="L1135">
        <v>43317.569444444445</v>
      </c>
      <c r="M1135">
        <v>4.8199999999999994</v>
      </c>
      <c r="N1135">
        <v>0</v>
      </c>
      <c r="O1135">
        <v>0</v>
      </c>
      <c r="P1135">
        <v>0</v>
      </c>
      <c r="Q1135">
        <v>3</v>
      </c>
      <c r="R1135">
        <v>0</v>
      </c>
      <c r="S1135">
        <v>0</v>
      </c>
      <c r="T1135">
        <v>0</v>
      </c>
      <c r="U1135">
        <v>14.450000000000001</v>
      </c>
    </row>
    <row r="1136" spans="1:21" x14ac:dyDescent="0.3">
      <c r="A1136">
        <v>5052</v>
      </c>
      <c r="B1136">
        <v>1</v>
      </c>
      <c r="C1136" t="s">
        <v>79</v>
      </c>
      <c r="D1136" t="s">
        <v>111</v>
      </c>
      <c r="E1136" t="s">
        <v>1145</v>
      </c>
      <c r="F1136" t="s">
        <v>142</v>
      </c>
      <c r="G1136" t="s">
        <v>71</v>
      </c>
      <c r="H1136" t="s">
        <v>128</v>
      </c>
      <c r="I1136" t="s">
        <v>22</v>
      </c>
      <c r="J1136" t="s">
        <v>129</v>
      </c>
      <c r="K1136">
        <v>43317.438530092593</v>
      </c>
      <c r="L1136">
        <v>43317.586805555555</v>
      </c>
      <c r="M1136">
        <v>3.57</v>
      </c>
      <c r="N1136">
        <v>0</v>
      </c>
      <c r="O1136">
        <v>0</v>
      </c>
      <c r="P1136">
        <v>0</v>
      </c>
      <c r="Q1136">
        <v>31</v>
      </c>
      <c r="R1136">
        <v>0</v>
      </c>
      <c r="S1136">
        <v>0</v>
      </c>
      <c r="T1136">
        <v>0</v>
      </c>
      <c r="U1136">
        <v>110.58</v>
      </c>
    </row>
    <row r="1137" spans="1:21" x14ac:dyDescent="0.3">
      <c r="A1137">
        <v>5053</v>
      </c>
      <c r="B1137">
        <v>1</v>
      </c>
      <c r="C1137" t="s">
        <v>79</v>
      </c>
      <c r="D1137" t="s">
        <v>111</v>
      </c>
      <c r="E1137" t="s">
        <v>1145</v>
      </c>
      <c r="F1137" t="s">
        <v>142</v>
      </c>
      <c r="G1137" t="s">
        <v>71</v>
      </c>
      <c r="H1137" t="s">
        <v>128</v>
      </c>
      <c r="I1137" t="s">
        <v>22</v>
      </c>
      <c r="J1137" t="s">
        <v>129</v>
      </c>
      <c r="K1137">
        <v>43317.438530092593</v>
      </c>
      <c r="L1137">
        <v>43317.585416666669</v>
      </c>
      <c r="M1137">
        <v>3.53</v>
      </c>
      <c r="N1137">
        <v>0</v>
      </c>
      <c r="O1137">
        <v>0</v>
      </c>
      <c r="P1137">
        <v>0</v>
      </c>
      <c r="Q1137">
        <v>31</v>
      </c>
      <c r="R1137">
        <v>0</v>
      </c>
      <c r="S1137">
        <v>0</v>
      </c>
      <c r="T1137">
        <v>0</v>
      </c>
      <c r="U1137">
        <v>109.52</v>
      </c>
    </row>
    <row r="1138" spans="1:21" x14ac:dyDescent="0.3">
      <c r="A1138">
        <v>5054</v>
      </c>
      <c r="B1138">
        <v>1</v>
      </c>
      <c r="C1138" t="s">
        <v>78</v>
      </c>
      <c r="D1138" t="s">
        <v>98</v>
      </c>
      <c r="E1138" t="s">
        <v>294</v>
      </c>
      <c r="F1138" t="s">
        <v>130</v>
      </c>
      <c r="G1138" t="s">
        <v>72</v>
      </c>
      <c r="H1138" t="s">
        <v>128</v>
      </c>
      <c r="I1138" t="s">
        <v>22</v>
      </c>
      <c r="J1138" t="s">
        <v>129</v>
      </c>
      <c r="K1138">
        <v>43317.576678240737</v>
      </c>
      <c r="L1138">
        <v>43317.586111111108</v>
      </c>
      <c r="M1138">
        <v>0.23</v>
      </c>
      <c r="N1138">
        <v>0</v>
      </c>
      <c r="O1138">
        <v>5</v>
      </c>
      <c r="P1138">
        <v>1</v>
      </c>
      <c r="Q1138">
        <v>1105</v>
      </c>
      <c r="R1138">
        <v>0</v>
      </c>
      <c r="S1138">
        <v>1.1700000000000002</v>
      </c>
      <c r="T1138">
        <v>0.23</v>
      </c>
      <c r="U1138">
        <v>257.47000000000003</v>
      </c>
    </row>
    <row r="1139" spans="1:21" x14ac:dyDescent="0.3">
      <c r="A1139">
        <v>5055</v>
      </c>
      <c r="B1139">
        <v>1</v>
      </c>
      <c r="C1139" t="s">
        <v>79</v>
      </c>
      <c r="D1139" t="s">
        <v>124</v>
      </c>
      <c r="E1139" t="s">
        <v>1146</v>
      </c>
      <c r="F1139" t="s">
        <v>149</v>
      </c>
      <c r="G1139" t="s">
        <v>71</v>
      </c>
      <c r="H1139" t="s">
        <v>128</v>
      </c>
      <c r="I1139" t="s">
        <v>22</v>
      </c>
      <c r="J1139" t="s">
        <v>129</v>
      </c>
      <c r="K1139">
        <v>43317.539212962962</v>
      </c>
      <c r="L1139">
        <v>43317.586805555555</v>
      </c>
      <c r="M1139">
        <v>1.1499999999999997</v>
      </c>
      <c r="N1139">
        <v>0</v>
      </c>
      <c r="O1139">
        <v>683</v>
      </c>
      <c r="P1139">
        <v>0</v>
      </c>
      <c r="Q1139">
        <v>0</v>
      </c>
      <c r="R1139">
        <v>0</v>
      </c>
      <c r="S1139">
        <v>785.44999999999993</v>
      </c>
      <c r="T1139">
        <v>0</v>
      </c>
      <c r="U1139">
        <v>0</v>
      </c>
    </row>
    <row r="1140" spans="1:21" x14ac:dyDescent="0.3">
      <c r="A1140">
        <v>5056</v>
      </c>
      <c r="B1140">
        <v>1</v>
      </c>
      <c r="C1140" t="s">
        <v>79</v>
      </c>
      <c r="D1140" t="s">
        <v>119</v>
      </c>
      <c r="E1140" t="s">
        <v>1147</v>
      </c>
      <c r="F1140" t="s">
        <v>134</v>
      </c>
      <c r="G1140" t="s">
        <v>72</v>
      </c>
      <c r="H1140" t="s">
        <v>128</v>
      </c>
      <c r="I1140" t="s">
        <v>22</v>
      </c>
      <c r="J1140" t="s">
        <v>129</v>
      </c>
      <c r="K1140">
        <v>43317.577476851853</v>
      </c>
      <c r="L1140">
        <v>43317.587500000001</v>
      </c>
      <c r="M1140">
        <v>0.25</v>
      </c>
      <c r="N1140">
        <v>0</v>
      </c>
      <c r="O1140">
        <v>66</v>
      </c>
      <c r="P1140">
        <v>0</v>
      </c>
      <c r="Q1140">
        <v>0</v>
      </c>
      <c r="R1140">
        <v>0</v>
      </c>
      <c r="S1140">
        <v>16.5</v>
      </c>
      <c r="T1140">
        <v>0</v>
      </c>
      <c r="U1140">
        <v>0</v>
      </c>
    </row>
    <row r="1141" spans="1:21" x14ac:dyDescent="0.3">
      <c r="A1141">
        <v>5058</v>
      </c>
      <c r="B1141">
        <v>1</v>
      </c>
      <c r="C1141" t="s">
        <v>79</v>
      </c>
      <c r="D1141" t="s">
        <v>114</v>
      </c>
      <c r="E1141" t="s">
        <v>1148</v>
      </c>
      <c r="F1141" t="s">
        <v>134</v>
      </c>
      <c r="G1141" t="s">
        <v>72</v>
      </c>
      <c r="H1141" t="s">
        <v>128</v>
      </c>
      <c r="I1141" t="s">
        <v>22</v>
      </c>
      <c r="J1141" t="s">
        <v>129</v>
      </c>
      <c r="K1141">
        <v>43317.462824074071</v>
      </c>
      <c r="L1141">
        <v>43317.59097222222</v>
      </c>
      <c r="M1141">
        <v>3.08</v>
      </c>
      <c r="N1141">
        <v>0</v>
      </c>
      <c r="O1141">
        <v>0</v>
      </c>
      <c r="P1141">
        <v>0</v>
      </c>
      <c r="Q1141">
        <v>2</v>
      </c>
      <c r="R1141">
        <v>0</v>
      </c>
      <c r="S1141">
        <v>0</v>
      </c>
      <c r="T1141">
        <v>0</v>
      </c>
      <c r="U1141">
        <v>6.17</v>
      </c>
    </row>
    <row r="1142" spans="1:21" x14ac:dyDescent="0.3">
      <c r="A1142">
        <v>5059</v>
      </c>
      <c r="B1142">
        <v>1</v>
      </c>
      <c r="C1142" t="s">
        <v>78</v>
      </c>
      <c r="D1142" t="s">
        <v>88</v>
      </c>
      <c r="E1142" t="s">
        <v>457</v>
      </c>
      <c r="F1142" t="s">
        <v>149</v>
      </c>
      <c r="G1142" t="s">
        <v>71</v>
      </c>
      <c r="H1142" t="s">
        <v>128</v>
      </c>
      <c r="I1142" t="s">
        <v>22</v>
      </c>
      <c r="J1142" t="s">
        <v>129</v>
      </c>
      <c r="K1142">
        <v>43317.563518518517</v>
      </c>
      <c r="L1142">
        <v>43317.592361111114</v>
      </c>
      <c r="M1142">
        <v>0.7</v>
      </c>
      <c r="N1142">
        <v>0</v>
      </c>
      <c r="O1142">
        <v>0</v>
      </c>
      <c r="P1142">
        <v>0</v>
      </c>
      <c r="Q1142">
        <v>65</v>
      </c>
      <c r="R1142">
        <v>0</v>
      </c>
      <c r="S1142">
        <v>0</v>
      </c>
      <c r="T1142">
        <v>0</v>
      </c>
      <c r="U1142">
        <v>45.5</v>
      </c>
    </row>
    <row r="1143" spans="1:21" x14ac:dyDescent="0.3">
      <c r="A1143">
        <v>5062</v>
      </c>
      <c r="B1143">
        <v>1</v>
      </c>
      <c r="C1143" t="s">
        <v>78</v>
      </c>
      <c r="D1143" t="s">
        <v>101</v>
      </c>
      <c r="E1143" t="s">
        <v>1149</v>
      </c>
      <c r="F1143" t="s">
        <v>136</v>
      </c>
      <c r="G1143" t="s">
        <v>72</v>
      </c>
      <c r="H1143" t="s">
        <v>128</v>
      </c>
      <c r="I1143" t="s">
        <v>22</v>
      </c>
      <c r="J1143" t="s">
        <v>137</v>
      </c>
      <c r="K1143">
        <v>43317.595138888886</v>
      </c>
      <c r="L1143">
        <v>43317.628472222219</v>
      </c>
      <c r="M1143">
        <v>0.8</v>
      </c>
      <c r="N1143">
        <v>0</v>
      </c>
      <c r="O1143">
        <v>2</v>
      </c>
      <c r="P1143">
        <v>0</v>
      </c>
      <c r="Q1143">
        <v>0</v>
      </c>
      <c r="R1143">
        <v>0</v>
      </c>
      <c r="S1143">
        <v>1.6</v>
      </c>
      <c r="T1143">
        <v>0</v>
      </c>
      <c r="U1143">
        <v>0</v>
      </c>
    </row>
    <row r="1144" spans="1:21" x14ac:dyDescent="0.3">
      <c r="A1144">
        <v>5063</v>
      </c>
      <c r="B1144">
        <v>1</v>
      </c>
      <c r="C1144" t="s">
        <v>78</v>
      </c>
      <c r="D1144" t="s">
        <v>106</v>
      </c>
      <c r="E1144" t="s">
        <v>1150</v>
      </c>
      <c r="F1144" t="s">
        <v>145</v>
      </c>
      <c r="G1144" t="s">
        <v>72</v>
      </c>
      <c r="H1144" t="s">
        <v>128</v>
      </c>
      <c r="I1144" t="s">
        <v>22</v>
      </c>
      <c r="J1144" t="s">
        <v>129</v>
      </c>
      <c r="K1144">
        <v>43317.355243055557</v>
      </c>
      <c r="L1144">
        <v>43317.59652777778</v>
      </c>
      <c r="M1144">
        <v>5.8</v>
      </c>
      <c r="N1144">
        <v>0</v>
      </c>
      <c r="O1144">
        <v>0</v>
      </c>
      <c r="P1144">
        <v>0</v>
      </c>
      <c r="Q1144">
        <v>24</v>
      </c>
      <c r="R1144">
        <v>0</v>
      </c>
      <c r="S1144">
        <v>0</v>
      </c>
      <c r="T1144">
        <v>0</v>
      </c>
      <c r="U1144">
        <v>139.19999999999999</v>
      </c>
    </row>
    <row r="1145" spans="1:21" x14ac:dyDescent="0.3">
      <c r="A1145">
        <v>5066</v>
      </c>
      <c r="B1145">
        <v>1</v>
      </c>
      <c r="C1145" t="s">
        <v>78</v>
      </c>
      <c r="D1145" t="s">
        <v>80</v>
      </c>
      <c r="E1145" t="s">
        <v>1151</v>
      </c>
      <c r="F1145" t="s">
        <v>147</v>
      </c>
      <c r="G1145" t="s">
        <v>71</v>
      </c>
      <c r="H1145" t="s">
        <v>128</v>
      </c>
      <c r="I1145" t="s">
        <v>22</v>
      </c>
      <c r="J1145" t="s">
        <v>129</v>
      </c>
      <c r="K1145">
        <v>43317.567013888889</v>
      </c>
      <c r="L1145">
        <v>43317.681944444441</v>
      </c>
      <c r="M1145">
        <v>2.77</v>
      </c>
      <c r="N1145">
        <v>0</v>
      </c>
      <c r="O1145">
        <v>41</v>
      </c>
      <c r="P1145">
        <v>0</v>
      </c>
      <c r="Q1145">
        <v>0</v>
      </c>
      <c r="R1145">
        <v>0</v>
      </c>
      <c r="S1145">
        <v>113.45</v>
      </c>
      <c r="T1145">
        <v>0</v>
      </c>
      <c r="U1145">
        <v>0</v>
      </c>
    </row>
    <row r="1146" spans="1:21" x14ac:dyDescent="0.3">
      <c r="A1146">
        <v>5070</v>
      </c>
      <c r="B1146">
        <v>1</v>
      </c>
      <c r="C1146" t="s">
        <v>78</v>
      </c>
      <c r="D1146" t="s">
        <v>103</v>
      </c>
      <c r="E1146" t="s">
        <v>1152</v>
      </c>
      <c r="F1146" t="s">
        <v>135</v>
      </c>
      <c r="G1146" t="s">
        <v>71</v>
      </c>
      <c r="H1146" t="s">
        <v>128</v>
      </c>
      <c r="I1146" t="s">
        <v>22</v>
      </c>
      <c r="J1146" t="s">
        <v>129</v>
      </c>
      <c r="K1146">
        <v>43317.657268518517</v>
      </c>
      <c r="L1146">
        <v>43317.661805555559</v>
      </c>
      <c r="M1146">
        <v>0.12000000000000001</v>
      </c>
      <c r="N1146">
        <v>0</v>
      </c>
      <c r="O1146">
        <v>79</v>
      </c>
      <c r="P1146">
        <v>0</v>
      </c>
      <c r="Q1146">
        <v>2</v>
      </c>
      <c r="R1146">
        <v>0</v>
      </c>
      <c r="S1146">
        <v>9.2399999999999984</v>
      </c>
      <c r="T1146">
        <v>0</v>
      </c>
      <c r="U1146">
        <v>0.23</v>
      </c>
    </row>
    <row r="1147" spans="1:21" x14ac:dyDescent="0.3">
      <c r="A1147">
        <v>5071</v>
      </c>
      <c r="B1147">
        <v>1</v>
      </c>
      <c r="C1147" t="s">
        <v>78</v>
      </c>
      <c r="D1147" t="s">
        <v>98</v>
      </c>
      <c r="E1147" t="s">
        <v>294</v>
      </c>
      <c r="F1147" t="s">
        <v>130</v>
      </c>
      <c r="G1147" t="s">
        <v>72</v>
      </c>
      <c r="H1147" t="s">
        <v>128</v>
      </c>
      <c r="I1147" t="s">
        <v>22</v>
      </c>
      <c r="J1147" t="s">
        <v>129</v>
      </c>
      <c r="K1147">
        <v>43317.587858796294</v>
      </c>
      <c r="L1147">
        <v>43317.609618055554</v>
      </c>
      <c r="M1147">
        <v>0.52</v>
      </c>
      <c r="N1147">
        <v>0</v>
      </c>
      <c r="O1147">
        <v>5</v>
      </c>
      <c r="P1147">
        <v>1</v>
      </c>
      <c r="Q1147">
        <v>1105</v>
      </c>
      <c r="R1147">
        <v>0</v>
      </c>
      <c r="S1147">
        <v>2.59</v>
      </c>
      <c r="T1147">
        <v>0.52</v>
      </c>
      <c r="U1147">
        <v>571.29000000000008</v>
      </c>
    </row>
    <row r="1148" spans="1:21" x14ac:dyDescent="0.3">
      <c r="A1148">
        <v>5072</v>
      </c>
      <c r="B1148">
        <v>1</v>
      </c>
      <c r="C1148" t="s">
        <v>78</v>
      </c>
      <c r="D1148" t="s">
        <v>98</v>
      </c>
      <c r="E1148" t="s">
        <v>294</v>
      </c>
      <c r="F1148" t="s">
        <v>130</v>
      </c>
      <c r="G1148" t="s">
        <v>72</v>
      </c>
      <c r="H1148" t="s">
        <v>128</v>
      </c>
      <c r="I1148" t="s">
        <v>22</v>
      </c>
      <c r="J1148" t="s">
        <v>129</v>
      </c>
      <c r="K1148">
        <v>43317.606053240743</v>
      </c>
      <c r="L1148">
        <v>43317.632314814815</v>
      </c>
      <c r="M1148">
        <v>0.63</v>
      </c>
      <c r="N1148">
        <v>0</v>
      </c>
      <c r="O1148">
        <v>5</v>
      </c>
      <c r="P1148">
        <v>1</v>
      </c>
      <c r="Q1148">
        <v>1105</v>
      </c>
      <c r="R1148">
        <v>0</v>
      </c>
      <c r="S1148">
        <v>3.17</v>
      </c>
      <c r="T1148">
        <v>0.63</v>
      </c>
      <c r="U1148">
        <v>699.47</v>
      </c>
    </row>
    <row r="1149" spans="1:21" x14ac:dyDescent="0.3">
      <c r="A1149">
        <v>5075</v>
      </c>
      <c r="B1149">
        <v>1</v>
      </c>
      <c r="C1149" t="s">
        <v>79</v>
      </c>
      <c r="D1149" t="s">
        <v>109</v>
      </c>
      <c r="E1149" t="s">
        <v>1153</v>
      </c>
      <c r="F1149" t="s">
        <v>134</v>
      </c>
      <c r="G1149" t="s">
        <v>72</v>
      </c>
      <c r="H1149" t="s">
        <v>128</v>
      </c>
      <c r="I1149" t="s">
        <v>22</v>
      </c>
      <c r="J1149" t="s">
        <v>129</v>
      </c>
      <c r="K1149">
        <v>43317.584027777775</v>
      </c>
      <c r="L1149">
        <v>43317.60833333333</v>
      </c>
      <c r="M1149">
        <v>0.58000000000000007</v>
      </c>
      <c r="N1149">
        <v>0</v>
      </c>
      <c r="O1149">
        <v>0</v>
      </c>
      <c r="P1149">
        <v>0</v>
      </c>
      <c r="Q1149">
        <v>11</v>
      </c>
      <c r="R1149">
        <v>0</v>
      </c>
      <c r="S1149">
        <v>0</v>
      </c>
      <c r="T1149">
        <v>0</v>
      </c>
      <c r="U1149">
        <v>6.41</v>
      </c>
    </row>
    <row r="1150" spans="1:21" x14ac:dyDescent="0.3">
      <c r="A1150">
        <v>5076</v>
      </c>
      <c r="B1150">
        <v>1</v>
      </c>
      <c r="C1150" t="s">
        <v>78</v>
      </c>
      <c r="D1150" t="s">
        <v>90</v>
      </c>
      <c r="E1150" t="s">
        <v>1154</v>
      </c>
      <c r="F1150" t="s">
        <v>150</v>
      </c>
      <c r="G1150" t="s">
        <v>71</v>
      </c>
      <c r="H1150" t="s">
        <v>128</v>
      </c>
      <c r="I1150" t="s">
        <v>22</v>
      </c>
      <c r="J1150" t="s">
        <v>129</v>
      </c>
      <c r="K1150">
        <v>43317.570486111108</v>
      </c>
      <c r="L1150">
        <v>43317.613888888889</v>
      </c>
      <c r="M1150">
        <v>1.05</v>
      </c>
      <c r="N1150">
        <v>0</v>
      </c>
      <c r="O1150">
        <v>45</v>
      </c>
      <c r="P1150">
        <v>0</v>
      </c>
      <c r="Q1150">
        <v>0</v>
      </c>
      <c r="R1150">
        <v>0</v>
      </c>
      <c r="S1150">
        <v>47.25</v>
      </c>
      <c r="T1150">
        <v>0</v>
      </c>
      <c r="U1150">
        <v>0</v>
      </c>
    </row>
    <row r="1151" spans="1:21" x14ac:dyDescent="0.3">
      <c r="A1151">
        <v>5080</v>
      </c>
      <c r="B1151">
        <v>1</v>
      </c>
      <c r="C1151" t="s">
        <v>79</v>
      </c>
      <c r="D1151" t="s">
        <v>124</v>
      </c>
      <c r="E1151" t="s">
        <v>1155</v>
      </c>
      <c r="F1151" t="s">
        <v>130</v>
      </c>
      <c r="G1151" t="s">
        <v>72</v>
      </c>
      <c r="H1151" t="s">
        <v>128</v>
      </c>
      <c r="I1151" t="s">
        <v>22</v>
      </c>
      <c r="J1151" t="s">
        <v>129</v>
      </c>
      <c r="K1151">
        <v>43317.622766203705</v>
      </c>
      <c r="L1151">
        <v>43317.634363425925</v>
      </c>
      <c r="M1151">
        <v>0.28000000000000008</v>
      </c>
      <c r="N1151">
        <v>0</v>
      </c>
      <c r="O1151">
        <v>0</v>
      </c>
      <c r="P1151">
        <v>2</v>
      </c>
      <c r="Q1151">
        <v>3043</v>
      </c>
      <c r="R1151">
        <v>0</v>
      </c>
      <c r="S1151">
        <v>0</v>
      </c>
      <c r="T1151">
        <v>0.56999999999999995</v>
      </c>
      <c r="U1151">
        <v>861.17000000000007</v>
      </c>
    </row>
    <row r="1152" spans="1:21" x14ac:dyDescent="0.3">
      <c r="A1152">
        <v>5081</v>
      </c>
      <c r="B1152">
        <v>1</v>
      </c>
      <c r="C1152" t="s">
        <v>78</v>
      </c>
      <c r="D1152" t="s">
        <v>103</v>
      </c>
      <c r="E1152" t="s">
        <v>1156</v>
      </c>
      <c r="F1152" t="s">
        <v>130</v>
      </c>
      <c r="G1152" t="s">
        <v>72</v>
      </c>
      <c r="H1152" t="s">
        <v>128</v>
      </c>
      <c r="I1152" t="s">
        <v>22</v>
      </c>
      <c r="J1152" t="s">
        <v>129</v>
      </c>
      <c r="K1152">
        <v>43317.611018518517</v>
      </c>
      <c r="L1152">
        <v>43317.628472222219</v>
      </c>
      <c r="M1152">
        <v>0.43000000000000005</v>
      </c>
      <c r="N1152">
        <v>0</v>
      </c>
      <c r="O1152">
        <v>250</v>
      </c>
      <c r="P1152">
        <v>0</v>
      </c>
      <c r="Q1152">
        <v>0</v>
      </c>
      <c r="R1152">
        <v>0</v>
      </c>
      <c r="S1152">
        <v>108.25</v>
      </c>
      <c r="T1152">
        <v>0</v>
      </c>
      <c r="U1152">
        <v>0</v>
      </c>
    </row>
    <row r="1153" spans="1:21" x14ac:dyDescent="0.3">
      <c r="A1153">
        <v>5082</v>
      </c>
      <c r="B1153">
        <v>1</v>
      </c>
      <c r="C1153" t="s">
        <v>79</v>
      </c>
      <c r="D1153" t="s">
        <v>109</v>
      </c>
      <c r="E1153" t="s">
        <v>1157</v>
      </c>
      <c r="F1153" t="s">
        <v>156</v>
      </c>
      <c r="G1153" t="s">
        <v>71</v>
      </c>
      <c r="H1153" t="s">
        <v>128</v>
      </c>
      <c r="I1153" t="s">
        <v>22</v>
      </c>
      <c r="J1153" t="s">
        <v>129</v>
      </c>
      <c r="K1153">
        <v>43317.591307870367</v>
      </c>
      <c r="L1153">
        <v>43317.62777777778</v>
      </c>
      <c r="M1153">
        <v>0.88</v>
      </c>
      <c r="N1153">
        <v>0</v>
      </c>
      <c r="O1153">
        <v>208</v>
      </c>
      <c r="P1153">
        <v>0</v>
      </c>
      <c r="Q1153">
        <v>0</v>
      </c>
      <c r="R1153">
        <v>0</v>
      </c>
      <c r="S1153">
        <v>183.66</v>
      </c>
      <c r="T1153">
        <v>0</v>
      </c>
      <c r="U1153">
        <v>0</v>
      </c>
    </row>
    <row r="1154" spans="1:21" x14ac:dyDescent="0.3">
      <c r="A1154">
        <v>5083</v>
      </c>
      <c r="B1154">
        <v>1</v>
      </c>
      <c r="C1154" t="s">
        <v>79</v>
      </c>
      <c r="D1154" t="s">
        <v>112</v>
      </c>
      <c r="E1154" t="s">
        <v>1158</v>
      </c>
      <c r="F1154" t="s">
        <v>142</v>
      </c>
      <c r="G1154" t="s">
        <v>71</v>
      </c>
      <c r="H1154" t="s">
        <v>128</v>
      </c>
      <c r="I1154" t="s">
        <v>22</v>
      </c>
      <c r="J1154" t="s">
        <v>129</v>
      </c>
      <c r="K1154">
        <v>43317.570497685185</v>
      </c>
      <c r="L1154">
        <v>43317.630555555559</v>
      </c>
      <c r="M1154">
        <v>1.45</v>
      </c>
      <c r="N1154">
        <v>0</v>
      </c>
      <c r="O1154">
        <v>0</v>
      </c>
      <c r="P1154">
        <v>0</v>
      </c>
      <c r="Q1154">
        <v>33</v>
      </c>
      <c r="R1154">
        <v>0</v>
      </c>
      <c r="S1154">
        <v>0</v>
      </c>
      <c r="T1154">
        <v>0</v>
      </c>
      <c r="U1154">
        <v>47.849999999999994</v>
      </c>
    </row>
    <row r="1155" spans="1:21" x14ac:dyDescent="0.3">
      <c r="A1155">
        <v>5084</v>
      </c>
      <c r="B1155">
        <v>1</v>
      </c>
      <c r="C1155" t="s">
        <v>79</v>
      </c>
      <c r="D1155" t="s">
        <v>114</v>
      </c>
      <c r="E1155" t="s">
        <v>1159</v>
      </c>
      <c r="F1155" t="s">
        <v>148</v>
      </c>
      <c r="G1155" t="s">
        <v>71</v>
      </c>
      <c r="H1155" t="s">
        <v>128</v>
      </c>
      <c r="I1155" t="s">
        <v>22</v>
      </c>
      <c r="J1155" t="s">
        <v>129</v>
      </c>
      <c r="K1155">
        <v>43317.518379629626</v>
      </c>
      <c r="L1155">
        <v>43317.631249999999</v>
      </c>
      <c r="M1155">
        <v>2.72</v>
      </c>
      <c r="N1155">
        <v>0</v>
      </c>
      <c r="O1155">
        <v>0</v>
      </c>
      <c r="P1155">
        <v>0</v>
      </c>
      <c r="Q1155">
        <v>172</v>
      </c>
      <c r="R1155">
        <v>0</v>
      </c>
      <c r="S1155">
        <v>0</v>
      </c>
      <c r="T1155">
        <v>0</v>
      </c>
      <c r="U1155">
        <v>467.32</v>
      </c>
    </row>
    <row r="1156" spans="1:21" x14ac:dyDescent="0.3">
      <c r="A1156">
        <v>5085</v>
      </c>
      <c r="B1156">
        <v>1</v>
      </c>
      <c r="C1156" t="s">
        <v>79</v>
      </c>
      <c r="D1156" t="s">
        <v>109</v>
      </c>
      <c r="E1156" t="s">
        <v>1160</v>
      </c>
      <c r="F1156" t="s">
        <v>134</v>
      </c>
      <c r="G1156" t="s">
        <v>72</v>
      </c>
      <c r="H1156" t="s">
        <v>128</v>
      </c>
      <c r="I1156" t="s">
        <v>22</v>
      </c>
      <c r="J1156" t="s">
        <v>129</v>
      </c>
      <c r="K1156">
        <v>43317.594780092593</v>
      </c>
      <c r="L1156">
        <v>43317.636805555558</v>
      </c>
      <c r="M1156">
        <v>1.02</v>
      </c>
      <c r="N1156">
        <v>0</v>
      </c>
      <c r="O1156">
        <v>0</v>
      </c>
      <c r="P1156">
        <v>0</v>
      </c>
      <c r="Q1156">
        <v>27</v>
      </c>
      <c r="R1156">
        <v>0</v>
      </c>
      <c r="S1156">
        <v>0</v>
      </c>
      <c r="T1156">
        <v>0</v>
      </c>
      <c r="U1156">
        <v>27.459999999999997</v>
      </c>
    </row>
    <row r="1157" spans="1:21" x14ac:dyDescent="0.3">
      <c r="A1157">
        <v>5087</v>
      </c>
      <c r="B1157">
        <v>1</v>
      </c>
      <c r="C1157" t="s">
        <v>79</v>
      </c>
      <c r="D1157" t="s">
        <v>111</v>
      </c>
      <c r="E1157" t="s">
        <v>458</v>
      </c>
      <c r="F1157" t="s">
        <v>148</v>
      </c>
      <c r="G1157" t="s">
        <v>71</v>
      </c>
      <c r="H1157" t="s">
        <v>128</v>
      </c>
      <c r="I1157" t="s">
        <v>22</v>
      </c>
      <c r="J1157" t="s">
        <v>129</v>
      </c>
      <c r="K1157">
        <v>43317.389930555553</v>
      </c>
      <c r="L1157">
        <v>43317.640277777777</v>
      </c>
      <c r="M1157">
        <v>6.02</v>
      </c>
      <c r="N1157">
        <v>0</v>
      </c>
      <c r="O1157">
        <v>0</v>
      </c>
      <c r="P1157">
        <v>1</v>
      </c>
      <c r="Q1157">
        <v>237</v>
      </c>
      <c r="R1157">
        <v>0</v>
      </c>
      <c r="S1157">
        <v>0</v>
      </c>
      <c r="T1157">
        <v>6.02</v>
      </c>
      <c r="U1157">
        <v>1426.03</v>
      </c>
    </row>
    <row r="1158" spans="1:21" x14ac:dyDescent="0.3">
      <c r="A1158">
        <v>5089</v>
      </c>
      <c r="B1158">
        <v>1</v>
      </c>
      <c r="C1158" t="s">
        <v>78</v>
      </c>
      <c r="D1158" t="s">
        <v>105</v>
      </c>
      <c r="E1158" t="s">
        <v>1161</v>
      </c>
      <c r="F1158" t="s">
        <v>153</v>
      </c>
      <c r="G1158" t="s">
        <v>71</v>
      </c>
      <c r="H1158" t="s">
        <v>128</v>
      </c>
      <c r="I1158" t="s">
        <v>22</v>
      </c>
      <c r="J1158" t="s">
        <v>129</v>
      </c>
      <c r="K1158">
        <v>43317.622557870367</v>
      </c>
      <c r="L1158">
        <v>43317.643055555556</v>
      </c>
      <c r="M1158">
        <v>0.5</v>
      </c>
      <c r="N1158">
        <v>0</v>
      </c>
      <c r="O1158">
        <v>463</v>
      </c>
      <c r="P1158">
        <v>0</v>
      </c>
      <c r="Q1158">
        <v>0</v>
      </c>
      <c r="R1158">
        <v>0</v>
      </c>
      <c r="S1158">
        <v>231.5</v>
      </c>
      <c r="T1158">
        <v>0</v>
      </c>
      <c r="U1158">
        <v>0</v>
      </c>
    </row>
    <row r="1159" spans="1:21" x14ac:dyDescent="0.3">
      <c r="A1159">
        <v>5090</v>
      </c>
      <c r="B1159">
        <v>1</v>
      </c>
      <c r="C1159" t="s">
        <v>79</v>
      </c>
      <c r="D1159" t="s">
        <v>121</v>
      </c>
      <c r="E1159" t="s">
        <v>1162</v>
      </c>
      <c r="F1159" t="s">
        <v>130</v>
      </c>
      <c r="G1159" t="s">
        <v>72</v>
      </c>
      <c r="H1159" t="s">
        <v>128</v>
      </c>
      <c r="I1159" t="s">
        <v>22</v>
      </c>
      <c r="J1159" t="s">
        <v>129</v>
      </c>
      <c r="K1159">
        <v>43317.646307870367</v>
      </c>
      <c r="L1159">
        <v>43317.653981481482</v>
      </c>
      <c r="M1159">
        <v>0.18</v>
      </c>
      <c r="N1159">
        <v>0</v>
      </c>
      <c r="O1159">
        <v>0</v>
      </c>
      <c r="P1159">
        <v>38</v>
      </c>
      <c r="Q1159">
        <v>762</v>
      </c>
      <c r="R1159">
        <v>0</v>
      </c>
      <c r="S1159">
        <v>0</v>
      </c>
      <c r="T1159">
        <v>6.95</v>
      </c>
      <c r="U1159">
        <v>139.44999999999999</v>
      </c>
    </row>
    <row r="1160" spans="1:21" x14ac:dyDescent="0.3">
      <c r="A1160">
        <v>5091</v>
      </c>
      <c r="B1160">
        <v>1</v>
      </c>
      <c r="C1160" t="s">
        <v>78</v>
      </c>
      <c r="D1160" t="s">
        <v>103</v>
      </c>
      <c r="E1160" t="s">
        <v>1163</v>
      </c>
      <c r="F1160" t="s">
        <v>130</v>
      </c>
      <c r="G1160" t="s">
        <v>72</v>
      </c>
      <c r="H1160" t="s">
        <v>128</v>
      </c>
      <c r="I1160" t="s">
        <v>22</v>
      </c>
      <c r="J1160" t="s">
        <v>129</v>
      </c>
      <c r="K1160">
        <v>43317.688530092593</v>
      </c>
      <c r="L1160">
        <v>43317.699305555558</v>
      </c>
      <c r="M1160">
        <v>0.27</v>
      </c>
      <c r="N1160">
        <v>0</v>
      </c>
      <c r="O1160">
        <v>246</v>
      </c>
      <c r="P1160">
        <v>0</v>
      </c>
      <c r="Q1160">
        <v>0</v>
      </c>
      <c r="R1160">
        <v>0</v>
      </c>
      <c r="S1160">
        <v>65.679999999999993</v>
      </c>
      <c r="T1160">
        <v>0</v>
      </c>
      <c r="U1160">
        <v>0</v>
      </c>
    </row>
    <row r="1161" spans="1:21" x14ac:dyDescent="0.3">
      <c r="A1161">
        <v>5092</v>
      </c>
      <c r="B1161">
        <v>1</v>
      </c>
      <c r="C1161" t="s">
        <v>79</v>
      </c>
      <c r="D1161" t="s">
        <v>123</v>
      </c>
      <c r="E1161" t="s">
        <v>1164</v>
      </c>
      <c r="F1161" t="s">
        <v>149</v>
      </c>
      <c r="G1161" t="s">
        <v>71</v>
      </c>
      <c r="H1161" t="s">
        <v>128</v>
      </c>
      <c r="I1161" t="s">
        <v>22</v>
      </c>
      <c r="J1161" t="s">
        <v>129</v>
      </c>
      <c r="K1161">
        <v>43317.61215277778</v>
      </c>
      <c r="L1161">
        <v>43317.651388888888</v>
      </c>
      <c r="M1161">
        <v>0.95000000000000007</v>
      </c>
      <c r="N1161">
        <v>0</v>
      </c>
      <c r="O1161">
        <v>457</v>
      </c>
      <c r="P1161">
        <v>0</v>
      </c>
      <c r="Q1161">
        <v>0</v>
      </c>
      <c r="R1161">
        <v>0</v>
      </c>
      <c r="S1161">
        <v>434.15000000000003</v>
      </c>
      <c r="T1161">
        <v>0</v>
      </c>
      <c r="U1161">
        <v>0</v>
      </c>
    </row>
    <row r="1162" spans="1:21" x14ac:dyDescent="0.3">
      <c r="A1162">
        <v>5095</v>
      </c>
      <c r="B1162">
        <v>1</v>
      </c>
      <c r="C1162" t="s">
        <v>79</v>
      </c>
      <c r="D1162" t="s">
        <v>114</v>
      </c>
      <c r="E1162" t="s">
        <v>930</v>
      </c>
      <c r="F1162" t="s">
        <v>130</v>
      </c>
      <c r="G1162" t="s">
        <v>72</v>
      </c>
      <c r="H1162" t="s">
        <v>128</v>
      </c>
      <c r="I1162" t="s">
        <v>22</v>
      </c>
      <c r="J1162" t="s">
        <v>129</v>
      </c>
      <c r="K1162">
        <v>43317.656018518515</v>
      </c>
      <c r="L1162">
        <v>43317.66479166667</v>
      </c>
      <c r="M1162">
        <v>0.22</v>
      </c>
      <c r="N1162">
        <v>13</v>
      </c>
      <c r="O1162">
        <v>4551</v>
      </c>
      <c r="P1162">
        <v>94</v>
      </c>
      <c r="Q1162">
        <v>5476</v>
      </c>
      <c r="R1162">
        <v>2.82</v>
      </c>
      <c r="S1162">
        <v>987.57</v>
      </c>
      <c r="T1162">
        <v>20.399999999999999</v>
      </c>
      <c r="U1162">
        <v>1188.29</v>
      </c>
    </row>
    <row r="1163" spans="1:21" x14ac:dyDescent="0.3">
      <c r="A1163">
        <v>5096</v>
      </c>
      <c r="B1163">
        <v>1</v>
      </c>
      <c r="C1163" t="s">
        <v>78</v>
      </c>
      <c r="D1163" t="s">
        <v>88</v>
      </c>
      <c r="E1163" t="s">
        <v>1165</v>
      </c>
      <c r="F1163" t="s">
        <v>149</v>
      </c>
      <c r="G1163" t="s">
        <v>71</v>
      </c>
      <c r="H1163" t="s">
        <v>128</v>
      </c>
      <c r="I1163" t="s">
        <v>22</v>
      </c>
      <c r="J1163" t="s">
        <v>129</v>
      </c>
      <c r="K1163">
        <v>43317.702418981484</v>
      </c>
      <c r="L1163">
        <v>43317.706944444442</v>
      </c>
      <c r="M1163">
        <v>0.12000000000000001</v>
      </c>
      <c r="N1163">
        <v>0</v>
      </c>
      <c r="O1163">
        <v>389</v>
      </c>
      <c r="P1163">
        <v>0</v>
      </c>
      <c r="Q1163">
        <v>0</v>
      </c>
      <c r="R1163">
        <v>0</v>
      </c>
      <c r="S1163">
        <v>45.51</v>
      </c>
      <c r="T1163">
        <v>0</v>
      </c>
      <c r="U1163">
        <v>0</v>
      </c>
    </row>
    <row r="1164" spans="1:21" x14ac:dyDescent="0.3">
      <c r="A1164">
        <v>5098</v>
      </c>
      <c r="B1164">
        <v>1</v>
      </c>
      <c r="C1164" t="s">
        <v>78</v>
      </c>
      <c r="D1164" t="s">
        <v>88</v>
      </c>
      <c r="E1164" t="s">
        <v>1166</v>
      </c>
      <c r="F1164" t="s">
        <v>149</v>
      </c>
      <c r="G1164" t="s">
        <v>71</v>
      </c>
      <c r="H1164" t="s">
        <v>128</v>
      </c>
      <c r="I1164" t="s">
        <v>22</v>
      </c>
      <c r="J1164" t="s">
        <v>129</v>
      </c>
      <c r="K1164">
        <v>43317.601747685185</v>
      </c>
      <c r="L1164">
        <v>43317.664583333331</v>
      </c>
      <c r="M1164">
        <v>1.52</v>
      </c>
      <c r="N1164">
        <v>0</v>
      </c>
      <c r="O1164">
        <v>431</v>
      </c>
      <c r="P1164">
        <v>0</v>
      </c>
      <c r="Q1164">
        <v>0</v>
      </c>
      <c r="R1164">
        <v>0</v>
      </c>
      <c r="S1164">
        <v>653.82999999999993</v>
      </c>
      <c r="T1164">
        <v>0</v>
      </c>
      <c r="U1164">
        <v>0</v>
      </c>
    </row>
    <row r="1165" spans="1:21" x14ac:dyDescent="0.3">
      <c r="A1165">
        <v>5099</v>
      </c>
      <c r="B1165">
        <v>1</v>
      </c>
      <c r="C1165" t="s">
        <v>79</v>
      </c>
      <c r="D1165" t="s">
        <v>117</v>
      </c>
      <c r="E1165" t="s">
        <v>1167</v>
      </c>
      <c r="F1165" t="s">
        <v>148</v>
      </c>
      <c r="G1165" t="s">
        <v>71</v>
      </c>
      <c r="H1165" t="s">
        <v>128</v>
      </c>
      <c r="I1165" t="s">
        <v>22</v>
      </c>
      <c r="J1165" t="s">
        <v>129</v>
      </c>
      <c r="K1165">
        <v>43317.542696759258</v>
      </c>
      <c r="L1165">
        <v>43317.665277777778</v>
      </c>
      <c r="M1165">
        <v>2.9499999999999997</v>
      </c>
      <c r="N1165">
        <v>0</v>
      </c>
      <c r="O1165">
        <v>0</v>
      </c>
      <c r="P1165">
        <v>0</v>
      </c>
      <c r="Q1165">
        <v>23</v>
      </c>
      <c r="R1165">
        <v>0</v>
      </c>
      <c r="S1165">
        <v>0</v>
      </c>
      <c r="T1165">
        <v>0</v>
      </c>
      <c r="U1165">
        <v>67.849999999999994</v>
      </c>
    </row>
    <row r="1166" spans="1:21" x14ac:dyDescent="0.3">
      <c r="A1166">
        <v>5100</v>
      </c>
      <c r="B1166">
        <v>1</v>
      </c>
      <c r="C1166" t="s">
        <v>79</v>
      </c>
      <c r="D1166" t="s">
        <v>111</v>
      </c>
      <c r="E1166" t="s">
        <v>1105</v>
      </c>
      <c r="F1166" t="s">
        <v>134</v>
      </c>
      <c r="G1166" t="s">
        <v>72</v>
      </c>
      <c r="H1166" t="s">
        <v>128</v>
      </c>
      <c r="I1166" t="s">
        <v>22</v>
      </c>
      <c r="J1166" t="s">
        <v>129</v>
      </c>
      <c r="K1166">
        <v>43317.435057870367</v>
      </c>
      <c r="L1166">
        <v>43317.67291666667</v>
      </c>
      <c r="M1166">
        <v>5.72</v>
      </c>
      <c r="N1166">
        <v>0</v>
      </c>
      <c r="O1166">
        <v>0</v>
      </c>
      <c r="P1166">
        <v>0</v>
      </c>
      <c r="Q1166">
        <v>11</v>
      </c>
      <c r="R1166">
        <v>0</v>
      </c>
      <c r="S1166">
        <v>0</v>
      </c>
      <c r="T1166">
        <v>0</v>
      </c>
      <c r="U1166">
        <v>62.89</v>
      </c>
    </row>
    <row r="1167" spans="1:21" x14ac:dyDescent="0.3">
      <c r="A1167">
        <v>5101</v>
      </c>
      <c r="B1167">
        <v>1</v>
      </c>
      <c r="C1167" t="s">
        <v>79</v>
      </c>
      <c r="D1167" t="s">
        <v>124</v>
      </c>
      <c r="E1167" t="s">
        <v>1168</v>
      </c>
      <c r="F1167" t="s">
        <v>130</v>
      </c>
      <c r="G1167" t="s">
        <v>72</v>
      </c>
      <c r="H1167" t="s">
        <v>128</v>
      </c>
      <c r="I1167" t="s">
        <v>22</v>
      </c>
      <c r="J1167" t="s">
        <v>129</v>
      </c>
      <c r="K1167">
        <v>43317.70239583333</v>
      </c>
      <c r="L1167">
        <v>43317.708414351851</v>
      </c>
      <c r="M1167">
        <v>0.15000000000000002</v>
      </c>
      <c r="N1167">
        <v>0</v>
      </c>
      <c r="O1167">
        <v>277</v>
      </c>
      <c r="P1167">
        <v>0</v>
      </c>
      <c r="Q1167">
        <v>0</v>
      </c>
      <c r="R1167">
        <v>0</v>
      </c>
      <c r="S1167">
        <v>41.55</v>
      </c>
      <c r="T1167">
        <v>0</v>
      </c>
      <c r="U1167">
        <v>0</v>
      </c>
    </row>
    <row r="1168" spans="1:21" x14ac:dyDescent="0.3">
      <c r="A1168">
        <v>5104</v>
      </c>
      <c r="B1168">
        <v>1</v>
      </c>
      <c r="C1168" t="s">
        <v>79</v>
      </c>
      <c r="D1168" t="s">
        <v>113</v>
      </c>
      <c r="E1168" t="s">
        <v>1169</v>
      </c>
      <c r="F1168" t="s">
        <v>134</v>
      </c>
      <c r="G1168" t="s">
        <v>72</v>
      </c>
      <c r="H1168" t="s">
        <v>128</v>
      </c>
      <c r="I1168" t="s">
        <v>22</v>
      </c>
      <c r="J1168" t="s">
        <v>129</v>
      </c>
      <c r="K1168">
        <v>43317.619120370371</v>
      </c>
      <c r="L1168">
        <v>43317.6875</v>
      </c>
      <c r="M1168">
        <v>1.6500000000000001</v>
      </c>
      <c r="N1168">
        <v>0</v>
      </c>
      <c r="O1168">
        <v>0</v>
      </c>
      <c r="P1168">
        <v>0</v>
      </c>
      <c r="Q1168">
        <v>132</v>
      </c>
      <c r="R1168">
        <v>0</v>
      </c>
      <c r="S1168">
        <v>0</v>
      </c>
      <c r="T1168">
        <v>0</v>
      </c>
      <c r="U1168">
        <v>217.8</v>
      </c>
    </row>
    <row r="1169" spans="1:21" x14ac:dyDescent="0.3">
      <c r="A1169">
        <v>5106</v>
      </c>
      <c r="B1169">
        <v>1</v>
      </c>
      <c r="C1169" t="s">
        <v>78</v>
      </c>
      <c r="D1169" t="s">
        <v>93</v>
      </c>
      <c r="E1169" t="s">
        <v>1170</v>
      </c>
      <c r="F1169" t="s">
        <v>130</v>
      </c>
      <c r="G1169" t="s">
        <v>72</v>
      </c>
      <c r="H1169" t="s">
        <v>128</v>
      </c>
      <c r="I1169" t="s">
        <v>22</v>
      </c>
      <c r="J1169" t="s">
        <v>129</v>
      </c>
      <c r="K1169">
        <v>43317.695486111108</v>
      </c>
      <c r="L1169">
        <v>43317.719444444447</v>
      </c>
      <c r="M1169">
        <v>0.58000000000000007</v>
      </c>
      <c r="N1169">
        <v>0</v>
      </c>
      <c r="O1169">
        <v>69</v>
      </c>
      <c r="P1169">
        <v>0</v>
      </c>
      <c r="Q1169">
        <v>0</v>
      </c>
      <c r="R1169">
        <v>0</v>
      </c>
      <c r="S1169">
        <v>40.230000000000011</v>
      </c>
      <c r="T1169">
        <v>0</v>
      </c>
      <c r="U1169">
        <v>0</v>
      </c>
    </row>
    <row r="1170" spans="1:21" x14ac:dyDescent="0.3">
      <c r="A1170">
        <v>5107</v>
      </c>
      <c r="B1170">
        <v>1</v>
      </c>
      <c r="C1170" t="s">
        <v>78</v>
      </c>
      <c r="D1170" t="s">
        <v>103</v>
      </c>
      <c r="E1170" t="s">
        <v>1171</v>
      </c>
      <c r="F1170" t="s">
        <v>134</v>
      </c>
      <c r="G1170" t="s">
        <v>72</v>
      </c>
      <c r="H1170" t="s">
        <v>128</v>
      </c>
      <c r="I1170" t="s">
        <v>22</v>
      </c>
      <c r="J1170" t="s">
        <v>129</v>
      </c>
      <c r="K1170">
        <v>43317.678101851852</v>
      </c>
      <c r="L1170">
        <v>43317.697222222225</v>
      </c>
      <c r="M1170">
        <v>0.47000000000000003</v>
      </c>
      <c r="N1170">
        <v>0</v>
      </c>
      <c r="O1170">
        <v>0</v>
      </c>
      <c r="P1170">
        <v>13</v>
      </c>
      <c r="Q1170">
        <v>1752</v>
      </c>
      <c r="R1170">
        <v>0</v>
      </c>
      <c r="S1170">
        <v>0</v>
      </c>
      <c r="T1170">
        <v>6.07</v>
      </c>
      <c r="U1170">
        <v>818.18000000000006</v>
      </c>
    </row>
    <row r="1171" spans="1:21" x14ac:dyDescent="0.3">
      <c r="A1171">
        <v>5108</v>
      </c>
      <c r="B1171">
        <v>1</v>
      </c>
      <c r="C1171" t="s">
        <v>79</v>
      </c>
      <c r="D1171" t="s">
        <v>124</v>
      </c>
      <c r="E1171" t="s">
        <v>1172</v>
      </c>
      <c r="F1171" t="s">
        <v>159</v>
      </c>
      <c r="G1171" t="s">
        <v>71</v>
      </c>
      <c r="H1171" t="s">
        <v>128</v>
      </c>
      <c r="I1171" t="s">
        <v>22</v>
      </c>
      <c r="J1171" t="s">
        <v>129</v>
      </c>
      <c r="K1171">
        <v>43317.671180555553</v>
      </c>
      <c r="L1171">
        <v>43317.695138888892</v>
      </c>
      <c r="M1171">
        <v>0.58000000000000007</v>
      </c>
      <c r="N1171">
        <v>0</v>
      </c>
      <c r="O1171">
        <v>5</v>
      </c>
      <c r="P1171">
        <v>0</v>
      </c>
      <c r="Q1171">
        <v>0</v>
      </c>
      <c r="R1171">
        <v>0</v>
      </c>
      <c r="S1171">
        <v>2.92</v>
      </c>
      <c r="T1171">
        <v>0</v>
      </c>
      <c r="U1171">
        <v>0</v>
      </c>
    </row>
    <row r="1172" spans="1:21" x14ac:dyDescent="0.3">
      <c r="A1172">
        <v>5114</v>
      </c>
      <c r="B1172">
        <v>1</v>
      </c>
      <c r="C1172" t="s">
        <v>79</v>
      </c>
      <c r="D1172" t="s">
        <v>111</v>
      </c>
      <c r="E1172" t="s">
        <v>1173</v>
      </c>
      <c r="F1172" t="s">
        <v>149</v>
      </c>
      <c r="G1172" t="s">
        <v>71</v>
      </c>
      <c r="H1172" t="s">
        <v>128</v>
      </c>
      <c r="I1172" t="s">
        <v>22</v>
      </c>
      <c r="J1172" t="s">
        <v>129</v>
      </c>
      <c r="K1172">
        <v>43317.632974537039</v>
      </c>
      <c r="L1172">
        <v>43317.706944444442</v>
      </c>
      <c r="M1172">
        <v>1.78</v>
      </c>
      <c r="N1172">
        <v>0</v>
      </c>
      <c r="O1172">
        <v>0</v>
      </c>
      <c r="P1172">
        <v>0</v>
      </c>
      <c r="Q1172">
        <v>17</v>
      </c>
      <c r="R1172">
        <v>0</v>
      </c>
      <c r="S1172">
        <v>0</v>
      </c>
      <c r="T1172">
        <v>0</v>
      </c>
      <c r="U1172">
        <v>30.310000000000002</v>
      </c>
    </row>
    <row r="1173" spans="1:21" x14ac:dyDescent="0.3">
      <c r="A1173">
        <v>5115</v>
      </c>
      <c r="B1173">
        <v>1</v>
      </c>
      <c r="C1173" t="s">
        <v>79</v>
      </c>
      <c r="D1173" t="s">
        <v>114</v>
      </c>
      <c r="E1173" t="s">
        <v>1174</v>
      </c>
      <c r="F1173" t="s">
        <v>144</v>
      </c>
      <c r="G1173" t="s">
        <v>72</v>
      </c>
      <c r="H1173" t="s">
        <v>128</v>
      </c>
      <c r="I1173" t="s">
        <v>22</v>
      </c>
      <c r="J1173" t="s">
        <v>129</v>
      </c>
      <c r="K1173">
        <v>43317.580891203703</v>
      </c>
      <c r="L1173">
        <v>43317.707638888889</v>
      </c>
      <c r="M1173">
        <v>3.05</v>
      </c>
      <c r="N1173">
        <v>0</v>
      </c>
      <c r="O1173">
        <v>0</v>
      </c>
      <c r="P1173">
        <v>0</v>
      </c>
      <c r="Q1173">
        <v>87</v>
      </c>
      <c r="R1173">
        <v>0</v>
      </c>
      <c r="S1173">
        <v>0</v>
      </c>
      <c r="T1173">
        <v>0</v>
      </c>
      <c r="U1173">
        <v>265.34999999999997</v>
      </c>
    </row>
    <row r="1174" spans="1:21" x14ac:dyDescent="0.3">
      <c r="A1174">
        <v>5117</v>
      </c>
      <c r="B1174">
        <v>1</v>
      </c>
      <c r="C1174" t="s">
        <v>78</v>
      </c>
      <c r="D1174" t="s">
        <v>103</v>
      </c>
      <c r="E1174" t="s">
        <v>1175</v>
      </c>
      <c r="F1174" t="s">
        <v>134</v>
      </c>
      <c r="G1174" t="s">
        <v>72</v>
      </c>
      <c r="H1174" t="s">
        <v>132</v>
      </c>
      <c r="I1174" t="s">
        <v>22</v>
      </c>
      <c r="J1174" t="s">
        <v>129</v>
      </c>
      <c r="K1174">
        <v>43317.782256944447</v>
      </c>
      <c r="L1174">
        <v>43317.784513888888</v>
      </c>
      <c r="M1174">
        <v>0.05</v>
      </c>
      <c r="N1174">
        <v>4</v>
      </c>
      <c r="O1174">
        <v>916</v>
      </c>
      <c r="P1174">
        <v>0</v>
      </c>
      <c r="Q1174">
        <v>0</v>
      </c>
      <c r="R1174">
        <v>0.2</v>
      </c>
      <c r="S1174">
        <v>45.8</v>
      </c>
      <c r="T1174">
        <v>0</v>
      </c>
      <c r="U1174">
        <v>0</v>
      </c>
    </row>
    <row r="1175" spans="1:21" x14ac:dyDescent="0.3">
      <c r="A1175">
        <v>5118</v>
      </c>
      <c r="B1175">
        <v>1</v>
      </c>
      <c r="C1175" t="s">
        <v>78</v>
      </c>
      <c r="D1175" t="s">
        <v>98</v>
      </c>
      <c r="E1175" t="s">
        <v>1176</v>
      </c>
      <c r="F1175" t="s">
        <v>149</v>
      </c>
      <c r="G1175" t="s">
        <v>71</v>
      </c>
      <c r="H1175" t="s">
        <v>128</v>
      </c>
      <c r="I1175" t="s">
        <v>22</v>
      </c>
      <c r="J1175" t="s">
        <v>129</v>
      </c>
      <c r="K1175">
        <v>43317.667685185188</v>
      </c>
      <c r="L1175">
        <v>43317.718055555553</v>
      </c>
      <c r="M1175">
        <v>1.22</v>
      </c>
      <c r="N1175">
        <v>0</v>
      </c>
      <c r="O1175">
        <v>0</v>
      </c>
      <c r="P1175">
        <v>0</v>
      </c>
      <c r="Q1175">
        <v>85</v>
      </c>
      <c r="R1175">
        <v>0</v>
      </c>
      <c r="S1175">
        <v>0</v>
      </c>
      <c r="T1175">
        <v>0</v>
      </c>
      <c r="U1175">
        <v>103.45</v>
      </c>
    </row>
    <row r="1176" spans="1:21" x14ac:dyDescent="0.3">
      <c r="A1176">
        <v>5120</v>
      </c>
      <c r="B1176">
        <v>1</v>
      </c>
      <c r="C1176" t="s">
        <v>79</v>
      </c>
      <c r="D1176" t="s">
        <v>114</v>
      </c>
      <c r="E1176" t="s">
        <v>968</v>
      </c>
      <c r="F1176" t="s">
        <v>134</v>
      </c>
      <c r="G1176" t="s">
        <v>72</v>
      </c>
      <c r="H1176" t="s">
        <v>128</v>
      </c>
      <c r="I1176" t="s">
        <v>22</v>
      </c>
      <c r="J1176" t="s">
        <v>129</v>
      </c>
      <c r="K1176">
        <v>43317.751134259262</v>
      </c>
      <c r="L1176">
        <v>43317.753472222219</v>
      </c>
      <c r="M1176">
        <v>7.0000000000000007E-2</v>
      </c>
      <c r="N1176">
        <v>0</v>
      </c>
      <c r="O1176">
        <v>0</v>
      </c>
      <c r="P1176">
        <v>0</v>
      </c>
      <c r="Q1176">
        <v>22</v>
      </c>
      <c r="R1176">
        <v>0</v>
      </c>
      <c r="S1176">
        <v>0</v>
      </c>
      <c r="T1176">
        <v>0</v>
      </c>
      <c r="U1176">
        <v>1.54</v>
      </c>
    </row>
    <row r="1177" spans="1:21" x14ac:dyDescent="0.3">
      <c r="A1177">
        <v>5122</v>
      </c>
      <c r="B1177">
        <v>1</v>
      </c>
      <c r="C1177" t="s">
        <v>79</v>
      </c>
      <c r="D1177" t="s">
        <v>113</v>
      </c>
      <c r="E1177" t="s">
        <v>1177</v>
      </c>
      <c r="F1177" t="s">
        <v>130</v>
      </c>
      <c r="G1177" t="s">
        <v>72</v>
      </c>
      <c r="H1177" t="s">
        <v>132</v>
      </c>
      <c r="I1177" t="s">
        <v>22</v>
      </c>
      <c r="J1177" t="s">
        <v>129</v>
      </c>
      <c r="K1177">
        <v>43317.731111111112</v>
      </c>
      <c r="L1177">
        <v>43317.732303240744</v>
      </c>
      <c r="M1177">
        <v>0.03</v>
      </c>
      <c r="N1177">
        <v>10</v>
      </c>
      <c r="O1177">
        <v>1733</v>
      </c>
      <c r="P1177">
        <v>15</v>
      </c>
      <c r="Q1177">
        <v>1045</v>
      </c>
      <c r="R1177">
        <v>0.32999999999999996</v>
      </c>
      <c r="S1177">
        <v>57.190000000000005</v>
      </c>
      <c r="T1177">
        <v>0.5</v>
      </c>
      <c r="U1177">
        <v>34.49</v>
      </c>
    </row>
    <row r="1178" spans="1:21" x14ac:dyDescent="0.3">
      <c r="A1178">
        <v>5123</v>
      </c>
      <c r="B1178">
        <v>1</v>
      </c>
      <c r="C1178" t="s">
        <v>79</v>
      </c>
      <c r="D1178" t="s">
        <v>109</v>
      </c>
      <c r="E1178" t="s">
        <v>1178</v>
      </c>
      <c r="F1178" t="s">
        <v>161</v>
      </c>
      <c r="G1178" t="s">
        <v>72</v>
      </c>
      <c r="H1178" t="s">
        <v>128</v>
      </c>
      <c r="I1178" t="s">
        <v>22</v>
      </c>
      <c r="J1178" t="s">
        <v>129</v>
      </c>
      <c r="K1178">
        <v>43317.667673611111</v>
      </c>
      <c r="L1178">
        <v>43317.75</v>
      </c>
      <c r="M1178">
        <v>1.98</v>
      </c>
      <c r="N1178">
        <v>0</v>
      </c>
      <c r="O1178">
        <v>0</v>
      </c>
      <c r="P1178">
        <v>0</v>
      </c>
      <c r="Q1178">
        <v>19</v>
      </c>
      <c r="R1178">
        <v>0</v>
      </c>
      <c r="S1178">
        <v>0</v>
      </c>
      <c r="T1178">
        <v>0</v>
      </c>
      <c r="U1178">
        <v>37.68</v>
      </c>
    </row>
    <row r="1179" spans="1:21" x14ac:dyDescent="0.3">
      <c r="A1179">
        <v>5124</v>
      </c>
      <c r="B1179">
        <v>1</v>
      </c>
      <c r="C1179" t="s">
        <v>79</v>
      </c>
      <c r="D1179" t="s">
        <v>110</v>
      </c>
      <c r="E1179" t="s">
        <v>1179</v>
      </c>
      <c r="F1179" t="s">
        <v>130</v>
      </c>
      <c r="G1179" t="s">
        <v>72</v>
      </c>
      <c r="H1179" t="s">
        <v>128</v>
      </c>
      <c r="I1179" t="s">
        <v>22</v>
      </c>
      <c r="J1179" t="s">
        <v>129</v>
      </c>
      <c r="K1179">
        <v>43317.733101851853</v>
      </c>
      <c r="L1179">
        <v>43317.743564814817</v>
      </c>
      <c r="M1179">
        <v>0.25</v>
      </c>
      <c r="N1179">
        <v>0</v>
      </c>
      <c r="O1179">
        <v>0</v>
      </c>
      <c r="P1179">
        <v>7</v>
      </c>
      <c r="Q1179">
        <v>580</v>
      </c>
      <c r="R1179">
        <v>0</v>
      </c>
      <c r="S1179">
        <v>0</v>
      </c>
      <c r="T1179">
        <v>1.75</v>
      </c>
      <c r="U1179">
        <v>145</v>
      </c>
    </row>
    <row r="1180" spans="1:21" x14ac:dyDescent="0.3">
      <c r="A1180">
        <v>5129</v>
      </c>
      <c r="B1180">
        <v>1</v>
      </c>
      <c r="C1180" t="s">
        <v>79</v>
      </c>
      <c r="D1180" t="s">
        <v>114</v>
      </c>
      <c r="E1180" t="s">
        <v>515</v>
      </c>
      <c r="F1180" t="s">
        <v>130</v>
      </c>
      <c r="G1180" t="s">
        <v>72</v>
      </c>
      <c r="H1180" t="s">
        <v>128</v>
      </c>
      <c r="I1180" t="s">
        <v>22</v>
      </c>
      <c r="J1180" t="s">
        <v>129</v>
      </c>
      <c r="K1180">
        <v>43317.619108796294</v>
      </c>
      <c r="L1180">
        <v>43317.743055555555</v>
      </c>
      <c r="M1180">
        <v>2.98</v>
      </c>
      <c r="N1180">
        <v>0</v>
      </c>
      <c r="O1180">
        <v>0</v>
      </c>
      <c r="P1180">
        <v>0</v>
      </c>
      <c r="Q1180">
        <v>304</v>
      </c>
      <c r="R1180">
        <v>0</v>
      </c>
      <c r="S1180">
        <v>0</v>
      </c>
      <c r="T1180">
        <v>0</v>
      </c>
      <c r="U1180">
        <v>906.82999999999993</v>
      </c>
    </row>
    <row r="1181" spans="1:21" x14ac:dyDescent="0.3">
      <c r="A1181">
        <v>5130</v>
      </c>
      <c r="B1181">
        <v>1</v>
      </c>
      <c r="C1181" t="s">
        <v>78</v>
      </c>
      <c r="D1181" t="s">
        <v>86</v>
      </c>
      <c r="E1181" t="s">
        <v>1180</v>
      </c>
      <c r="F1181" t="s">
        <v>127</v>
      </c>
      <c r="G1181" t="s">
        <v>72</v>
      </c>
      <c r="H1181" t="s">
        <v>132</v>
      </c>
      <c r="I1181" t="s">
        <v>22</v>
      </c>
      <c r="J1181" t="s">
        <v>129</v>
      </c>
      <c r="K1181">
        <v>43317.740300925929</v>
      </c>
      <c r="L1181">
        <v>43317.742280092592</v>
      </c>
      <c r="M1181">
        <v>0.03</v>
      </c>
      <c r="N1181">
        <v>1</v>
      </c>
      <c r="O1181">
        <v>4566</v>
      </c>
      <c r="P1181">
        <v>0</v>
      </c>
      <c r="Q1181">
        <v>0</v>
      </c>
      <c r="R1181">
        <v>0.03</v>
      </c>
      <c r="S1181">
        <v>150.68</v>
      </c>
      <c r="T1181">
        <v>0</v>
      </c>
      <c r="U1181">
        <v>0</v>
      </c>
    </row>
    <row r="1182" spans="1:21" x14ac:dyDescent="0.3">
      <c r="A1182">
        <v>5131</v>
      </c>
      <c r="B1182">
        <v>1</v>
      </c>
      <c r="C1182" t="s">
        <v>79</v>
      </c>
      <c r="D1182" t="s">
        <v>110</v>
      </c>
      <c r="E1182" t="s">
        <v>889</v>
      </c>
      <c r="F1182" t="s">
        <v>130</v>
      </c>
      <c r="G1182" t="s">
        <v>72</v>
      </c>
      <c r="H1182" t="s">
        <v>128</v>
      </c>
      <c r="I1182" t="s">
        <v>22</v>
      </c>
      <c r="J1182" t="s">
        <v>129</v>
      </c>
      <c r="K1182">
        <v>43317.741481481484</v>
      </c>
      <c r="L1182">
        <v>43317.75037037037</v>
      </c>
      <c r="M1182">
        <v>0.22</v>
      </c>
      <c r="N1182">
        <v>0</v>
      </c>
      <c r="O1182">
        <v>0</v>
      </c>
      <c r="P1182">
        <v>24</v>
      </c>
      <c r="Q1182">
        <v>2311</v>
      </c>
      <c r="R1182">
        <v>0</v>
      </c>
      <c r="S1182">
        <v>0</v>
      </c>
      <c r="T1182">
        <v>5.21</v>
      </c>
      <c r="U1182">
        <v>501.48999999999995</v>
      </c>
    </row>
    <row r="1183" spans="1:21" x14ac:dyDescent="0.3">
      <c r="A1183">
        <v>5133</v>
      </c>
      <c r="B1183">
        <v>1</v>
      </c>
      <c r="C1183" t="s">
        <v>79</v>
      </c>
      <c r="D1183" t="s">
        <v>110</v>
      </c>
      <c r="E1183" t="s">
        <v>1179</v>
      </c>
      <c r="F1183" t="s">
        <v>130</v>
      </c>
      <c r="G1183" t="s">
        <v>72</v>
      </c>
      <c r="H1183" t="s">
        <v>128</v>
      </c>
      <c r="I1183" t="s">
        <v>22</v>
      </c>
      <c r="J1183" t="s">
        <v>129</v>
      </c>
      <c r="K1183">
        <v>43317.789201388892</v>
      </c>
      <c r="L1183">
        <v>43317.830729166664</v>
      </c>
      <c r="M1183">
        <v>1</v>
      </c>
      <c r="N1183">
        <v>0</v>
      </c>
      <c r="O1183">
        <v>0</v>
      </c>
      <c r="P1183">
        <v>7</v>
      </c>
      <c r="Q1183">
        <v>580</v>
      </c>
      <c r="R1183">
        <v>0</v>
      </c>
      <c r="S1183">
        <v>0</v>
      </c>
      <c r="T1183">
        <v>7</v>
      </c>
      <c r="U1183">
        <v>580</v>
      </c>
    </row>
    <row r="1184" spans="1:21" x14ac:dyDescent="0.3">
      <c r="A1184">
        <v>5137</v>
      </c>
      <c r="B1184">
        <v>1</v>
      </c>
      <c r="C1184" t="s">
        <v>79</v>
      </c>
      <c r="D1184" t="s">
        <v>110</v>
      </c>
      <c r="E1184" t="s">
        <v>889</v>
      </c>
      <c r="F1184" t="s">
        <v>130</v>
      </c>
      <c r="G1184" t="s">
        <v>72</v>
      </c>
      <c r="H1184" t="s">
        <v>128</v>
      </c>
      <c r="I1184" t="s">
        <v>22</v>
      </c>
      <c r="J1184" t="s">
        <v>129</v>
      </c>
      <c r="K1184">
        <v>43317.747175925928</v>
      </c>
      <c r="L1184">
        <v>43317.750462962962</v>
      </c>
      <c r="M1184">
        <v>0.08</v>
      </c>
      <c r="N1184">
        <v>0</v>
      </c>
      <c r="O1184">
        <v>0</v>
      </c>
      <c r="P1184">
        <v>24</v>
      </c>
      <c r="Q1184">
        <v>2311</v>
      </c>
      <c r="R1184">
        <v>0</v>
      </c>
      <c r="S1184">
        <v>0</v>
      </c>
      <c r="T1184">
        <v>1.99</v>
      </c>
      <c r="U1184">
        <v>191.81</v>
      </c>
    </row>
    <row r="1185" spans="1:21" x14ac:dyDescent="0.3">
      <c r="A1185">
        <v>5139</v>
      </c>
      <c r="B1185">
        <v>1</v>
      </c>
      <c r="C1185" t="s">
        <v>79</v>
      </c>
      <c r="D1185" t="s">
        <v>110</v>
      </c>
      <c r="E1185" t="s">
        <v>889</v>
      </c>
      <c r="F1185" t="s">
        <v>130</v>
      </c>
      <c r="G1185" t="s">
        <v>72</v>
      </c>
      <c r="H1185" t="s">
        <v>128</v>
      </c>
      <c r="I1185" t="s">
        <v>22</v>
      </c>
      <c r="J1185" t="s">
        <v>129</v>
      </c>
      <c r="K1185">
        <v>43317.752534722225</v>
      </c>
      <c r="L1185">
        <v>43317.756249999999</v>
      </c>
      <c r="M1185">
        <v>0.1</v>
      </c>
      <c r="N1185">
        <v>0</v>
      </c>
      <c r="O1185">
        <v>0</v>
      </c>
      <c r="P1185">
        <v>24</v>
      </c>
      <c r="Q1185">
        <v>2311</v>
      </c>
      <c r="R1185">
        <v>0</v>
      </c>
      <c r="S1185">
        <v>0</v>
      </c>
      <c r="T1185">
        <v>2.4</v>
      </c>
      <c r="U1185">
        <v>231.1</v>
      </c>
    </row>
    <row r="1186" spans="1:21" x14ac:dyDescent="0.3">
      <c r="A1186">
        <v>5141</v>
      </c>
      <c r="B1186">
        <v>1</v>
      </c>
      <c r="C1186" t="s">
        <v>78</v>
      </c>
      <c r="D1186" t="s">
        <v>104</v>
      </c>
      <c r="E1186" t="s">
        <v>1181</v>
      </c>
      <c r="F1186" t="s">
        <v>134</v>
      </c>
      <c r="G1186" t="s">
        <v>72</v>
      </c>
      <c r="H1186" t="s">
        <v>128</v>
      </c>
      <c r="I1186" t="s">
        <v>22</v>
      </c>
      <c r="J1186" t="s">
        <v>129</v>
      </c>
      <c r="K1186">
        <v>43317.605208333334</v>
      </c>
      <c r="L1186">
        <v>43317.757638888892</v>
      </c>
      <c r="M1186">
        <v>3.67</v>
      </c>
      <c r="N1186">
        <v>0</v>
      </c>
      <c r="O1186">
        <v>0</v>
      </c>
      <c r="P1186">
        <v>0</v>
      </c>
      <c r="Q1186">
        <v>10</v>
      </c>
      <c r="R1186">
        <v>0</v>
      </c>
      <c r="S1186">
        <v>0</v>
      </c>
      <c r="T1186">
        <v>0</v>
      </c>
      <c r="U1186">
        <v>36.67</v>
      </c>
    </row>
    <row r="1187" spans="1:21" x14ac:dyDescent="0.3">
      <c r="A1187">
        <v>5144</v>
      </c>
      <c r="B1187">
        <v>1</v>
      </c>
      <c r="C1187" t="s">
        <v>78</v>
      </c>
      <c r="D1187" t="s">
        <v>82</v>
      </c>
      <c r="E1187" t="s">
        <v>1182</v>
      </c>
      <c r="F1187" t="s">
        <v>163</v>
      </c>
      <c r="G1187" t="s">
        <v>71</v>
      </c>
      <c r="H1187" t="s">
        <v>128</v>
      </c>
      <c r="I1187" t="s">
        <v>22</v>
      </c>
      <c r="J1187" t="s">
        <v>129</v>
      </c>
      <c r="K1187">
        <v>43317.744074074071</v>
      </c>
      <c r="L1187">
        <v>43317.768055555556</v>
      </c>
      <c r="M1187">
        <v>0.58000000000000007</v>
      </c>
      <c r="N1187">
        <v>0</v>
      </c>
      <c r="O1187">
        <v>86</v>
      </c>
      <c r="P1187">
        <v>0</v>
      </c>
      <c r="Q1187">
        <v>0</v>
      </c>
      <c r="R1187">
        <v>0</v>
      </c>
      <c r="S1187">
        <v>50.14</v>
      </c>
      <c r="T1187">
        <v>0</v>
      </c>
      <c r="U1187">
        <v>0</v>
      </c>
    </row>
    <row r="1188" spans="1:21" x14ac:dyDescent="0.3">
      <c r="A1188">
        <v>5147</v>
      </c>
      <c r="B1188">
        <v>1</v>
      </c>
      <c r="C1188" t="s">
        <v>78</v>
      </c>
      <c r="D1188" t="s">
        <v>92</v>
      </c>
      <c r="E1188" t="s">
        <v>1183</v>
      </c>
      <c r="F1188" t="s">
        <v>130</v>
      </c>
      <c r="G1188" t="s">
        <v>72</v>
      </c>
      <c r="H1188" t="s">
        <v>128</v>
      </c>
      <c r="I1188" t="s">
        <v>22</v>
      </c>
      <c r="J1188" t="s">
        <v>129</v>
      </c>
      <c r="K1188">
        <v>43317.737118055556</v>
      </c>
      <c r="L1188">
        <v>43317.767361111109</v>
      </c>
      <c r="M1188">
        <v>0.73</v>
      </c>
      <c r="N1188">
        <v>0</v>
      </c>
      <c r="O1188">
        <v>0</v>
      </c>
      <c r="P1188">
        <v>0</v>
      </c>
      <c r="Q1188">
        <v>11</v>
      </c>
      <c r="R1188">
        <v>0</v>
      </c>
      <c r="S1188">
        <v>0</v>
      </c>
      <c r="T1188">
        <v>0</v>
      </c>
      <c r="U1188">
        <v>8.06</v>
      </c>
    </row>
    <row r="1189" spans="1:21" x14ac:dyDescent="0.3">
      <c r="A1189">
        <v>5148</v>
      </c>
      <c r="B1189">
        <v>1</v>
      </c>
      <c r="C1189" t="s">
        <v>79</v>
      </c>
      <c r="D1189" t="s">
        <v>110</v>
      </c>
      <c r="E1189" t="s">
        <v>889</v>
      </c>
      <c r="F1189" t="s">
        <v>130</v>
      </c>
      <c r="G1189" t="s">
        <v>72</v>
      </c>
      <c r="H1189" t="s">
        <v>128</v>
      </c>
      <c r="I1189" t="s">
        <v>22</v>
      </c>
      <c r="J1189" t="s">
        <v>129</v>
      </c>
      <c r="K1189">
        <v>43317.761446759258</v>
      </c>
      <c r="L1189">
        <v>43317.796099537038</v>
      </c>
      <c r="M1189">
        <v>0.83000000000000007</v>
      </c>
      <c r="N1189">
        <v>0</v>
      </c>
      <c r="O1189">
        <v>0</v>
      </c>
      <c r="P1189">
        <v>24</v>
      </c>
      <c r="Q1189">
        <v>2311</v>
      </c>
      <c r="R1189">
        <v>0</v>
      </c>
      <c r="S1189">
        <v>0</v>
      </c>
      <c r="T1189">
        <v>19.989999999999991</v>
      </c>
      <c r="U1189">
        <v>1925.06</v>
      </c>
    </row>
    <row r="1190" spans="1:21" x14ac:dyDescent="0.3">
      <c r="A1190">
        <v>5149</v>
      </c>
      <c r="B1190">
        <v>1</v>
      </c>
      <c r="C1190" t="s">
        <v>79</v>
      </c>
      <c r="D1190" t="s">
        <v>112</v>
      </c>
      <c r="E1190" t="s">
        <v>1184</v>
      </c>
      <c r="F1190" t="s">
        <v>130</v>
      </c>
      <c r="G1190" t="s">
        <v>72</v>
      </c>
      <c r="H1190" t="s">
        <v>128</v>
      </c>
      <c r="I1190" t="s">
        <v>22</v>
      </c>
      <c r="J1190" t="s">
        <v>129</v>
      </c>
      <c r="K1190">
        <v>43317.726724537039</v>
      </c>
      <c r="L1190">
        <v>43317.772222222222</v>
      </c>
      <c r="M1190">
        <v>1.1000000000000001</v>
      </c>
      <c r="N1190">
        <v>0</v>
      </c>
      <c r="O1190">
        <v>0</v>
      </c>
      <c r="P1190">
        <v>0</v>
      </c>
      <c r="Q1190">
        <v>150</v>
      </c>
      <c r="R1190">
        <v>0</v>
      </c>
      <c r="S1190">
        <v>0</v>
      </c>
      <c r="T1190">
        <v>0</v>
      </c>
      <c r="U1190">
        <v>165</v>
      </c>
    </row>
    <row r="1191" spans="1:21" x14ac:dyDescent="0.3">
      <c r="A1191">
        <v>5153</v>
      </c>
      <c r="B1191">
        <v>1</v>
      </c>
      <c r="C1191" t="s">
        <v>78</v>
      </c>
      <c r="D1191" t="s">
        <v>93</v>
      </c>
      <c r="E1191" t="s">
        <v>1185</v>
      </c>
      <c r="F1191" t="s">
        <v>130</v>
      </c>
      <c r="G1191" t="s">
        <v>72</v>
      </c>
      <c r="H1191" t="s">
        <v>128</v>
      </c>
      <c r="I1191" t="s">
        <v>22</v>
      </c>
      <c r="J1191" t="s">
        <v>129</v>
      </c>
      <c r="K1191">
        <v>43317.771840277775</v>
      </c>
      <c r="L1191">
        <v>43317.784039351849</v>
      </c>
      <c r="M1191">
        <v>0.3</v>
      </c>
      <c r="N1191">
        <v>8</v>
      </c>
      <c r="O1191">
        <v>11039</v>
      </c>
      <c r="P1191">
        <v>9</v>
      </c>
      <c r="Q1191">
        <v>836</v>
      </c>
      <c r="R1191">
        <v>2.4</v>
      </c>
      <c r="S1191">
        <v>3311.7</v>
      </c>
      <c r="T1191">
        <v>2.7</v>
      </c>
      <c r="U1191">
        <v>250.8</v>
      </c>
    </row>
    <row r="1192" spans="1:21" x14ac:dyDescent="0.3">
      <c r="A1192">
        <v>5154</v>
      </c>
      <c r="B1192">
        <v>1</v>
      </c>
      <c r="C1192" t="s">
        <v>78</v>
      </c>
      <c r="D1192" t="s">
        <v>93</v>
      </c>
      <c r="E1192" t="s">
        <v>1186</v>
      </c>
      <c r="F1192" t="s">
        <v>130</v>
      </c>
      <c r="G1192" t="s">
        <v>72</v>
      </c>
      <c r="H1192" t="s">
        <v>128</v>
      </c>
      <c r="I1192" t="s">
        <v>22</v>
      </c>
      <c r="J1192" t="s">
        <v>129</v>
      </c>
      <c r="K1192">
        <v>43317.772476851853</v>
      </c>
      <c r="L1192">
        <v>43317.78324074074</v>
      </c>
      <c r="M1192">
        <v>0.25</v>
      </c>
      <c r="N1192">
        <v>1</v>
      </c>
      <c r="O1192">
        <v>1948</v>
      </c>
      <c r="P1192">
        <v>7</v>
      </c>
      <c r="Q1192">
        <v>791</v>
      </c>
      <c r="R1192">
        <v>0.25</v>
      </c>
      <c r="S1192">
        <v>487</v>
      </c>
      <c r="T1192">
        <v>1.75</v>
      </c>
      <c r="U1192">
        <v>197.75</v>
      </c>
    </row>
    <row r="1193" spans="1:21" x14ac:dyDescent="0.3">
      <c r="A1193">
        <v>5156</v>
      </c>
      <c r="B1193">
        <v>1</v>
      </c>
      <c r="C1193" t="s">
        <v>79</v>
      </c>
      <c r="D1193" t="s">
        <v>117</v>
      </c>
      <c r="E1193" t="s">
        <v>1187</v>
      </c>
      <c r="F1193" t="s">
        <v>134</v>
      </c>
      <c r="G1193" t="s">
        <v>72</v>
      </c>
      <c r="H1193" t="s">
        <v>128</v>
      </c>
      <c r="I1193" t="s">
        <v>22</v>
      </c>
      <c r="J1193" t="s">
        <v>129</v>
      </c>
      <c r="K1193">
        <v>43317.719756944447</v>
      </c>
      <c r="L1193">
        <v>43317.777083333334</v>
      </c>
      <c r="M1193">
        <v>1.3800000000000001</v>
      </c>
      <c r="N1193">
        <v>0</v>
      </c>
      <c r="O1193">
        <v>0</v>
      </c>
      <c r="P1193">
        <v>0</v>
      </c>
      <c r="Q1193">
        <v>44</v>
      </c>
      <c r="R1193">
        <v>0</v>
      </c>
      <c r="S1193">
        <v>0</v>
      </c>
      <c r="T1193">
        <v>0</v>
      </c>
      <c r="U1193">
        <v>60.849999999999994</v>
      </c>
    </row>
    <row r="1194" spans="1:21" x14ac:dyDescent="0.3">
      <c r="A1194">
        <v>5157</v>
      </c>
      <c r="B1194">
        <v>1</v>
      </c>
      <c r="C1194" t="s">
        <v>79</v>
      </c>
      <c r="D1194" t="s">
        <v>123</v>
      </c>
      <c r="E1194" t="s">
        <v>1188</v>
      </c>
      <c r="F1194" t="s">
        <v>130</v>
      </c>
      <c r="G1194" t="s">
        <v>72</v>
      </c>
      <c r="H1194" t="s">
        <v>128</v>
      </c>
      <c r="I1194" t="s">
        <v>22</v>
      </c>
      <c r="J1194" t="s">
        <v>129</v>
      </c>
      <c r="K1194">
        <v>43317.768379629626</v>
      </c>
      <c r="L1194">
        <v>43317.776388888888</v>
      </c>
      <c r="M1194">
        <v>0.2</v>
      </c>
      <c r="N1194">
        <v>0</v>
      </c>
      <c r="O1194">
        <v>8</v>
      </c>
      <c r="P1194">
        <v>0</v>
      </c>
      <c r="Q1194">
        <v>0</v>
      </c>
      <c r="R1194">
        <v>0</v>
      </c>
      <c r="S1194">
        <v>1.6</v>
      </c>
      <c r="T1194">
        <v>0</v>
      </c>
      <c r="U1194">
        <v>0</v>
      </c>
    </row>
    <row r="1195" spans="1:21" x14ac:dyDescent="0.3">
      <c r="A1195">
        <v>5158</v>
      </c>
      <c r="B1195">
        <v>1</v>
      </c>
      <c r="C1195" t="s">
        <v>78</v>
      </c>
      <c r="D1195" t="s">
        <v>101</v>
      </c>
      <c r="E1195" t="s">
        <v>1189</v>
      </c>
      <c r="F1195" t="s">
        <v>149</v>
      </c>
      <c r="G1195" t="s">
        <v>71</v>
      </c>
      <c r="H1195" t="s">
        <v>128</v>
      </c>
      <c r="I1195" t="s">
        <v>22</v>
      </c>
      <c r="J1195" t="s">
        <v>129</v>
      </c>
      <c r="K1195">
        <v>43317.723240740743</v>
      </c>
      <c r="L1195">
        <v>43317.77847222222</v>
      </c>
      <c r="M1195">
        <v>1.33</v>
      </c>
      <c r="N1195">
        <v>0</v>
      </c>
      <c r="O1195">
        <v>179</v>
      </c>
      <c r="P1195">
        <v>0</v>
      </c>
      <c r="Q1195">
        <v>0</v>
      </c>
      <c r="R1195">
        <v>0</v>
      </c>
      <c r="S1195">
        <v>238.60999999999999</v>
      </c>
      <c r="T1195">
        <v>0</v>
      </c>
      <c r="U1195">
        <v>0</v>
      </c>
    </row>
    <row r="1196" spans="1:21" x14ac:dyDescent="0.3">
      <c r="A1196">
        <v>5159</v>
      </c>
      <c r="B1196">
        <v>1</v>
      </c>
      <c r="C1196" t="s">
        <v>78</v>
      </c>
      <c r="D1196" t="s">
        <v>92</v>
      </c>
      <c r="E1196" t="s">
        <v>1190</v>
      </c>
      <c r="F1196" t="s">
        <v>149</v>
      </c>
      <c r="G1196" t="s">
        <v>71</v>
      </c>
      <c r="H1196" t="s">
        <v>128</v>
      </c>
      <c r="I1196" t="s">
        <v>22</v>
      </c>
      <c r="J1196" t="s">
        <v>129</v>
      </c>
      <c r="K1196">
        <v>43317.744062500002</v>
      </c>
      <c r="L1196">
        <v>43317.789583333331</v>
      </c>
      <c r="M1196">
        <v>1.1000000000000001</v>
      </c>
      <c r="N1196">
        <v>0</v>
      </c>
      <c r="O1196">
        <v>0</v>
      </c>
      <c r="P1196">
        <v>0</v>
      </c>
      <c r="Q1196">
        <v>100</v>
      </c>
      <c r="R1196">
        <v>0</v>
      </c>
      <c r="S1196">
        <v>0</v>
      </c>
      <c r="T1196">
        <v>0</v>
      </c>
      <c r="U1196">
        <v>110</v>
      </c>
    </row>
    <row r="1197" spans="1:21" x14ac:dyDescent="0.3">
      <c r="A1197">
        <v>5161</v>
      </c>
      <c r="B1197">
        <v>1</v>
      </c>
      <c r="C1197" t="s">
        <v>79</v>
      </c>
      <c r="D1197" t="s">
        <v>111</v>
      </c>
      <c r="E1197" t="s">
        <v>1145</v>
      </c>
      <c r="F1197" t="s">
        <v>149</v>
      </c>
      <c r="G1197" t="s">
        <v>71</v>
      </c>
      <c r="H1197" t="s">
        <v>128</v>
      </c>
      <c r="I1197" t="s">
        <v>22</v>
      </c>
      <c r="J1197" t="s">
        <v>129</v>
      </c>
      <c r="K1197">
        <v>43317.584351851852</v>
      </c>
      <c r="L1197">
        <v>43317.792361111111</v>
      </c>
      <c r="M1197">
        <v>5</v>
      </c>
      <c r="N1197">
        <v>0</v>
      </c>
      <c r="O1197">
        <v>0</v>
      </c>
      <c r="P1197">
        <v>0</v>
      </c>
      <c r="Q1197">
        <v>31</v>
      </c>
      <c r="R1197">
        <v>0</v>
      </c>
      <c r="S1197">
        <v>0</v>
      </c>
      <c r="T1197">
        <v>0</v>
      </c>
      <c r="U1197">
        <v>155</v>
      </c>
    </row>
    <row r="1198" spans="1:21" x14ac:dyDescent="0.3">
      <c r="A1198">
        <v>5164</v>
      </c>
      <c r="B1198">
        <v>1</v>
      </c>
      <c r="C1198" t="s">
        <v>78</v>
      </c>
      <c r="D1198" t="s">
        <v>98</v>
      </c>
      <c r="E1198" t="s">
        <v>1191</v>
      </c>
      <c r="F1198" t="s">
        <v>130</v>
      </c>
      <c r="G1198" t="s">
        <v>72</v>
      </c>
      <c r="H1198" t="s">
        <v>128</v>
      </c>
      <c r="I1198" t="s">
        <v>22</v>
      </c>
      <c r="J1198" t="s">
        <v>129</v>
      </c>
      <c r="K1198">
        <v>43317.792546296296</v>
      </c>
      <c r="L1198">
        <v>43317.795567129629</v>
      </c>
      <c r="M1198">
        <v>7.0000000000000007E-2</v>
      </c>
      <c r="N1198">
        <v>0</v>
      </c>
      <c r="O1198">
        <v>351</v>
      </c>
      <c r="P1198">
        <v>1</v>
      </c>
      <c r="Q1198">
        <v>4424</v>
      </c>
      <c r="R1198">
        <v>0</v>
      </c>
      <c r="S1198">
        <v>23.52</v>
      </c>
      <c r="T1198">
        <v>7.0000000000000007E-2</v>
      </c>
      <c r="U1198">
        <v>296.41000000000003</v>
      </c>
    </row>
    <row r="1199" spans="1:21" x14ac:dyDescent="0.3">
      <c r="A1199">
        <v>5165</v>
      </c>
      <c r="B1199">
        <v>1</v>
      </c>
      <c r="C1199" t="s">
        <v>78</v>
      </c>
      <c r="D1199" t="s">
        <v>106</v>
      </c>
      <c r="E1199" t="s">
        <v>1192</v>
      </c>
      <c r="F1199" t="s">
        <v>146</v>
      </c>
      <c r="G1199" t="s">
        <v>71</v>
      </c>
      <c r="H1199" t="s">
        <v>128</v>
      </c>
      <c r="I1199" t="s">
        <v>22</v>
      </c>
      <c r="J1199" t="s">
        <v>129</v>
      </c>
      <c r="K1199">
        <v>43317.521874999999</v>
      </c>
      <c r="L1199">
        <v>43317.859722222223</v>
      </c>
      <c r="M1199">
        <v>8.120000000000001</v>
      </c>
      <c r="N1199">
        <v>0</v>
      </c>
      <c r="O1199">
        <v>0</v>
      </c>
      <c r="P1199">
        <v>0</v>
      </c>
      <c r="Q1199">
        <v>9</v>
      </c>
      <c r="R1199">
        <v>0</v>
      </c>
      <c r="S1199">
        <v>0</v>
      </c>
      <c r="T1199">
        <v>0</v>
      </c>
      <c r="U1199">
        <v>73.05</v>
      </c>
    </row>
    <row r="1200" spans="1:21" x14ac:dyDescent="0.3">
      <c r="A1200">
        <v>5166</v>
      </c>
      <c r="B1200">
        <v>1</v>
      </c>
      <c r="C1200" t="s">
        <v>79</v>
      </c>
      <c r="D1200" t="s">
        <v>108</v>
      </c>
      <c r="E1200" t="s">
        <v>892</v>
      </c>
      <c r="F1200" t="s">
        <v>130</v>
      </c>
      <c r="G1200" t="s">
        <v>72</v>
      </c>
      <c r="H1200" t="s">
        <v>128</v>
      </c>
      <c r="I1200" t="s">
        <v>22</v>
      </c>
      <c r="J1200" t="s">
        <v>129</v>
      </c>
      <c r="K1200">
        <v>43317.795960648145</v>
      </c>
      <c r="L1200">
        <v>43317.80159722222</v>
      </c>
      <c r="M1200">
        <v>0.13</v>
      </c>
      <c r="N1200">
        <v>0</v>
      </c>
      <c r="O1200">
        <v>0</v>
      </c>
      <c r="P1200">
        <v>0</v>
      </c>
      <c r="Q1200">
        <v>246</v>
      </c>
      <c r="R1200">
        <v>0</v>
      </c>
      <c r="S1200">
        <v>0</v>
      </c>
      <c r="T1200">
        <v>0</v>
      </c>
      <c r="U1200">
        <v>32.720000000000006</v>
      </c>
    </row>
    <row r="1201" spans="1:21" x14ac:dyDescent="0.3">
      <c r="A1201">
        <v>5167</v>
      </c>
      <c r="B1201">
        <v>1</v>
      </c>
      <c r="C1201" t="s">
        <v>78</v>
      </c>
      <c r="D1201" t="s">
        <v>96</v>
      </c>
      <c r="E1201" t="s">
        <v>338</v>
      </c>
      <c r="F1201" t="s">
        <v>146</v>
      </c>
      <c r="G1201" t="s">
        <v>71</v>
      </c>
      <c r="H1201" t="s">
        <v>128</v>
      </c>
      <c r="I1201" t="s">
        <v>22</v>
      </c>
      <c r="J1201" t="s">
        <v>129</v>
      </c>
      <c r="K1201">
        <v>43317.747569444444</v>
      </c>
      <c r="L1201">
        <v>43317.799305555556</v>
      </c>
      <c r="M1201">
        <v>1.25</v>
      </c>
      <c r="N1201">
        <v>0</v>
      </c>
      <c r="O1201">
        <v>0</v>
      </c>
      <c r="P1201">
        <v>0</v>
      </c>
      <c r="Q1201">
        <v>18</v>
      </c>
      <c r="R1201">
        <v>0</v>
      </c>
      <c r="S1201">
        <v>0</v>
      </c>
      <c r="T1201">
        <v>0</v>
      </c>
      <c r="U1201">
        <v>22.5</v>
      </c>
    </row>
    <row r="1202" spans="1:21" x14ac:dyDescent="0.3">
      <c r="A1202">
        <v>5169</v>
      </c>
      <c r="B1202">
        <v>1</v>
      </c>
      <c r="C1202" t="s">
        <v>79</v>
      </c>
      <c r="D1202" t="s">
        <v>108</v>
      </c>
      <c r="E1202" t="s">
        <v>1193</v>
      </c>
      <c r="F1202" t="s">
        <v>149</v>
      </c>
      <c r="G1202" t="s">
        <v>71</v>
      </c>
      <c r="H1202" t="s">
        <v>128</v>
      </c>
      <c r="I1202" t="s">
        <v>22</v>
      </c>
      <c r="J1202" t="s">
        <v>129</v>
      </c>
      <c r="K1202">
        <v>43317.754502314812</v>
      </c>
      <c r="L1202">
        <v>43317.800694444442</v>
      </c>
      <c r="M1202">
        <v>1.1200000000000001</v>
      </c>
      <c r="N1202">
        <v>0</v>
      </c>
      <c r="O1202">
        <v>0</v>
      </c>
      <c r="P1202">
        <v>0</v>
      </c>
      <c r="Q1202">
        <v>21</v>
      </c>
      <c r="R1202">
        <v>0</v>
      </c>
      <c r="S1202">
        <v>0</v>
      </c>
      <c r="T1202">
        <v>0</v>
      </c>
      <c r="U1202">
        <v>23.459999999999997</v>
      </c>
    </row>
    <row r="1203" spans="1:21" x14ac:dyDescent="0.3">
      <c r="A1203">
        <v>5170</v>
      </c>
      <c r="B1203">
        <v>1</v>
      </c>
      <c r="C1203" t="s">
        <v>78</v>
      </c>
      <c r="D1203" t="s">
        <v>99</v>
      </c>
      <c r="E1203" t="s">
        <v>1194</v>
      </c>
      <c r="F1203" t="s">
        <v>130</v>
      </c>
      <c r="G1203" t="s">
        <v>72</v>
      </c>
      <c r="H1203" t="s">
        <v>128</v>
      </c>
      <c r="I1203" t="s">
        <v>22</v>
      </c>
      <c r="J1203" t="s">
        <v>129</v>
      </c>
      <c r="K1203">
        <v>43317.785752314812</v>
      </c>
      <c r="L1203">
        <v>43317.807638888888</v>
      </c>
      <c r="M1203">
        <v>0.53</v>
      </c>
      <c r="N1203">
        <v>0</v>
      </c>
      <c r="O1203">
        <v>0</v>
      </c>
      <c r="P1203">
        <v>0</v>
      </c>
      <c r="Q1203">
        <v>247</v>
      </c>
      <c r="R1203">
        <v>0</v>
      </c>
      <c r="S1203">
        <v>0</v>
      </c>
      <c r="T1203">
        <v>0</v>
      </c>
      <c r="U1203">
        <v>131.65</v>
      </c>
    </row>
    <row r="1204" spans="1:21" x14ac:dyDescent="0.3">
      <c r="A1204">
        <v>5172</v>
      </c>
      <c r="B1204">
        <v>1</v>
      </c>
      <c r="C1204" t="s">
        <v>78</v>
      </c>
      <c r="D1204" t="s">
        <v>102</v>
      </c>
      <c r="E1204" t="s">
        <v>295</v>
      </c>
      <c r="F1204" t="s">
        <v>130</v>
      </c>
      <c r="G1204" t="s">
        <v>72</v>
      </c>
      <c r="H1204" t="s">
        <v>128</v>
      </c>
      <c r="I1204" t="s">
        <v>22</v>
      </c>
      <c r="J1204" t="s">
        <v>129</v>
      </c>
      <c r="K1204">
        <v>43317.785740740743</v>
      </c>
      <c r="L1204">
        <v>43317.808333333334</v>
      </c>
      <c r="M1204">
        <v>0.55000000000000004</v>
      </c>
      <c r="N1204">
        <v>0</v>
      </c>
      <c r="O1204">
        <v>0</v>
      </c>
      <c r="P1204">
        <v>6</v>
      </c>
      <c r="Q1204">
        <v>348</v>
      </c>
      <c r="R1204">
        <v>0</v>
      </c>
      <c r="S1204">
        <v>0</v>
      </c>
      <c r="T1204">
        <v>3.3</v>
      </c>
      <c r="U1204">
        <v>191.4</v>
      </c>
    </row>
    <row r="1205" spans="1:21" x14ac:dyDescent="0.3">
      <c r="A1205">
        <v>5175</v>
      </c>
      <c r="B1205">
        <v>1</v>
      </c>
      <c r="C1205" t="s">
        <v>78</v>
      </c>
      <c r="D1205" t="s">
        <v>99</v>
      </c>
      <c r="E1205" t="s">
        <v>1195</v>
      </c>
      <c r="F1205" t="s">
        <v>130</v>
      </c>
      <c r="G1205" t="s">
        <v>72</v>
      </c>
      <c r="H1205" t="s">
        <v>128</v>
      </c>
      <c r="I1205" t="s">
        <v>22</v>
      </c>
      <c r="J1205" t="s">
        <v>129</v>
      </c>
      <c r="K1205">
        <v>43317.785729166666</v>
      </c>
      <c r="L1205">
        <v>43317.816666666666</v>
      </c>
      <c r="M1205">
        <v>0.75</v>
      </c>
      <c r="N1205">
        <v>0</v>
      </c>
      <c r="O1205">
        <v>601</v>
      </c>
      <c r="P1205">
        <v>4</v>
      </c>
      <c r="Q1205">
        <v>413</v>
      </c>
      <c r="R1205">
        <v>0</v>
      </c>
      <c r="S1205">
        <v>450.75</v>
      </c>
      <c r="T1205">
        <v>3</v>
      </c>
      <c r="U1205">
        <v>309.75</v>
      </c>
    </row>
    <row r="1206" spans="1:21" x14ac:dyDescent="0.3">
      <c r="A1206">
        <v>5176</v>
      </c>
      <c r="B1206">
        <v>1</v>
      </c>
      <c r="C1206" t="s">
        <v>79</v>
      </c>
      <c r="D1206" t="s">
        <v>112</v>
      </c>
      <c r="E1206" t="s">
        <v>1196</v>
      </c>
      <c r="F1206" t="s">
        <v>134</v>
      </c>
      <c r="G1206" t="s">
        <v>72</v>
      </c>
      <c r="H1206" t="s">
        <v>128</v>
      </c>
      <c r="I1206" t="s">
        <v>22</v>
      </c>
      <c r="J1206" t="s">
        <v>129</v>
      </c>
      <c r="K1206">
        <v>43317.789224537039</v>
      </c>
      <c r="L1206">
        <v>43317.815972222219</v>
      </c>
      <c r="M1206">
        <v>0.65</v>
      </c>
      <c r="N1206">
        <v>0</v>
      </c>
      <c r="O1206">
        <v>0</v>
      </c>
      <c r="P1206">
        <v>0</v>
      </c>
      <c r="Q1206">
        <v>30</v>
      </c>
      <c r="R1206">
        <v>0</v>
      </c>
      <c r="S1206">
        <v>0</v>
      </c>
      <c r="T1206">
        <v>0</v>
      </c>
      <c r="U1206">
        <v>19.5</v>
      </c>
    </row>
    <row r="1207" spans="1:21" x14ac:dyDescent="0.3">
      <c r="A1207">
        <v>5177</v>
      </c>
      <c r="B1207">
        <v>1</v>
      </c>
      <c r="C1207" t="s">
        <v>78</v>
      </c>
      <c r="D1207" t="s">
        <v>80</v>
      </c>
      <c r="E1207" t="s">
        <v>1197</v>
      </c>
      <c r="F1207" t="s">
        <v>149</v>
      </c>
      <c r="G1207" t="s">
        <v>71</v>
      </c>
      <c r="H1207" t="s">
        <v>128</v>
      </c>
      <c r="I1207" t="s">
        <v>22</v>
      </c>
      <c r="J1207" t="s">
        <v>129</v>
      </c>
      <c r="K1207">
        <v>43317.785752314812</v>
      </c>
      <c r="L1207">
        <v>43317.839583333334</v>
      </c>
      <c r="M1207">
        <v>1.3</v>
      </c>
      <c r="N1207">
        <v>0</v>
      </c>
      <c r="O1207">
        <v>224</v>
      </c>
      <c r="P1207">
        <v>0</v>
      </c>
      <c r="Q1207">
        <v>0</v>
      </c>
      <c r="R1207">
        <v>0</v>
      </c>
      <c r="S1207">
        <v>291.2</v>
      </c>
      <c r="T1207">
        <v>0</v>
      </c>
      <c r="U1207">
        <v>0</v>
      </c>
    </row>
    <row r="1208" spans="1:21" x14ac:dyDescent="0.3">
      <c r="A1208">
        <v>5178</v>
      </c>
      <c r="B1208">
        <v>1</v>
      </c>
      <c r="C1208" t="s">
        <v>78</v>
      </c>
      <c r="D1208" t="s">
        <v>100</v>
      </c>
      <c r="E1208" t="s">
        <v>1198</v>
      </c>
      <c r="F1208" t="s">
        <v>130</v>
      </c>
      <c r="G1208" t="s">
        <v>72</v>
      </c>
      <c r="H1208" t="s">
        <v>128</v>
      </c>
      <c r="I1208" t="s">
        <v>22</v>
      </c>
      <c r="J1208" t="s">
        <v>129</v>
      </c>
      <c r="K1208">
        <v>43317.818831018521</v>
      </c>
      <c r="L1208">
        <v>43317.823414351849</v>
      </c>
      <c r="M1208">
        <v>0.1</v>
      </c>
      <c r="N1208">
        <v>0</v>
      </c>
      <c r="O1208">
        <v>425</v>
      </c>
      <c r="P1208">
        <v>1</v>
      </c>
      <c r="Q1208">
        <v>1633</v>
      </c>
      <c r="R1208">
        <v>0</v>
      </c>
      <c r="S1208">
        <v>42.5</v>
      </c>
      <c r="T1208">
        <v>0.1</v>
      </c>
      <c r="U1208">
        <v>163.30000000000001</v>
      </c>
    </row>
    <row r="1209" spans="1:21" x14ac:dyDescent="0.3">
      <c r="A1209">
        <v>5179</v>
      </c>
      <c r="B1209">
        <v>1</v>
      </c>
      <c r="C1209" t="s">
        <v>78</v>
      </c>
      <c r="D1209" t="s">
        <v>92</v>
      </c>
      <c r="E1209" t="s">
        <v>1199</v>
      </c>
      <c r="F1209" t="s">
        <v>153</v>
      </c>
      <c r="G1209" t="s">
        <v>71</v>
      </c>
      <c r="H1209" t="s">
        <v>128</v>
      </c>
      <c r="I1209" t="s">
        <v>22</v>
      </c>
      <c r="J1209" t="s">
        <v>129</v>
      </c>
      <c r="K1209">
        <v>43317.764907407407</v>
      </c>
      <c r="L1209">
        <v>43317.821527777778</v>
      </c>
      <c r="M1209">
        <v>1.37</v>
      </c>
      <c r="N1209">
        <v>0</v>
      </c>
      <c r="O1209">
        <v>0</v>
      </c>
      <c r="P1209">
        <v>0</v>
      </c>
      <c r="Q1209">
        <v>83</v>
      </c>
      <c r="R1209">
        <v>0</v>
      </c>
      <c r="S1209">
        <v>0</v>
      </c>
      <c r="T1209">
        <v>0</v>
      </c>
      <c r="U1209">
        <v>113.46000000000001</v>
      </c>
    </row>
    <row r="1210" spans="1:21" x14ac:dyDescent="0.3">
      <c r="A1210">
        <v>5180</v>
      </c>
      <c r="B1210">
        <v>1</v>
      </c>
      <c r="C1210" t="s">
        <v>78</v>
      </c>
      <c r="D1210" t="s">
        <v>95</v>
      </c>
      <c r="E1210" t="s">
        <v>1200</v>
      </c>
      <c r="F1210" t="s">
        <v>149</v>
      </c>
      <c r="G1210" t="s">
        <v>71</v>
      </c>
      <c r="H1210" t="s">
        <v>128</v>
      </c>
      <c r="I1210" t="s">
        <v>22</v>
      </c>
      <c r="J1210" t="s">
        <v>129</v>
      </c>
      <c r="K1210">
        <v>43317.78229166667</v>
      </c>
      <c r="L1210">
        <v>43317.822916666664</v>
      </c>
      <c r="M1210">
        <v>0.98</v>
      </c>
      <c r="N1210">
        <v>0</v>
      </c>
      <c r="O1210">
        <v>49</v>
      </c>
      <c r="P1210">
        <v>0</v>
      </c>
      <c r="Q1210">
        <v>0</v>
      </c>
      <c r="R1210">
        <v>0</v>
      </c>
      <c r="S1210">
        <v>48.17</v>
      </c>
      <c r="T1210">
        <v>0</v>
      </c>
      <c r="U1210">
        <v>0</v>
      </c>
    </row>
    <row r="1211" spans="1:21" x14ac:dyDescent="0.3">
      <c r="A1211">
        <v>5181</v>
      </c>
      <c r="B1211">
        <v>1</v>
      </c>
      <c r="C1211" t="s">
        <v>79</v>
      </c>
      <c r="D1211" t="s">
        <v>114</v>
      </c>
      <c r="E1211" t="s">
        <v>1038</v>
      </c>
      <c r="F1211" t="s">
        <v>134</v>
      </c>
      <c r="G1211" t="s">
        <v>72</v>
      </c>
      <c r="H1211" t="s">
        <v>128</v>
      </c>
      <c r="I1211" t="s">
        <v>22</v>
      </c>
      <c r="J1211" t="s">
        <v>129</v>
      </c>
      <c r="K1211">
        <v>43317.812835648147</v>
      </c>
      <c r="L1211">
        <v>43317.825925925928</v>
      </c>
      <c r="M1211">
        <v>0.32</v>
      </c>
      <c r="N1211">
        <v>0</v>
      </c>
      <c r="O1211">
        <v>0</v>
      </c>
      <c r="P1211">
        <v>0</v>
      </c>
      <c r="Q1211">
        <v>34</v>
      </c>
      <c r="R1211">
        <v>0</v>
      </c>
      <c r="S1211">
        <v>0</v>
      </c>
      <c r="T1211">
        <v>0</v>
      </c>
      <c r="U1211">
        <v>10.78</v>
      </c>
    </row>
    <row r="1212" spans="1:21" x14ac:dyDescent="0.3">
      <c r="A1212">
        <v>5182</v>
      </c>
      <c r="B1212">
        <v>1</v>
      </c>
      <c r="C1212" t="s">
        <v>79</v>
      </c>
      <c r="D1212" t="s">
        <v>113</v>
      </c>
      <c r="E1212" t="s">
        <v>1201</v>
      </c>
      <c r="F1212" t="s">
        <v>134</v>
      </c>
      <c r="G1212" t="s">
        <v>72</v>
      </c>
      <c r="H1212" t="s">
        <v>128</v>
      </c>
      <c r="I1212" t="s">
        <v>22</v>
      </c>
      <c r="J1212" t="s">
        <v>129</v>
      </c>
      <c r="K1212">
        <v>43317.796168981484</v>
      </c>
      <c r="L1212">
        <v>43317.826388888891</v>
      </c>
      <c r="M1212">
        <v>0.73</v>
      </c>
      <c r="N1212">
        <v>0</v>
      </c>
      <c r="O1212">
        <v>0</v>
      </c>
      <c r="P1212">
        <v>0</v>
      </c>
      <c r="Q1212">
        <v>33</v>
      </c>
      <c r="R1212">
        <v>0</v>
      </c>
      <c r="S1212">
        <v>0</v>
      </c>
      <c r="T1212">
        <v>0</v>
      </c>
      <c r="U1212">
        <v>24.19</v>
      </c>
    </row>
    <row r="1213" spans="1:21" x14ac:dyDescent="0.3">
      <c r="A1213">
        <v>5184</v>
      </c>
      <c r="B1213">
        <v>1</v>
      </c>
      <c r="C1213" t="s">
        <v>79</v>
      </c>
      <c r="D1213" t="s">
        <v>119</v>
      </c>
      <c r="E1213" t="s">
        <v>1202</v>
      </c>
      <c r="F1213" t="s">
        <v>159</v>
      </c>
      <c r="G1213" t="s">
        <v>71</v>
      </c>
      <c r="H1213" t="s">
        <v>128</v>
      </c>
      <c r="I1213" t="s">
        <v>22</v>
      </c>
      <c r="J1213" t="s">
        <v>129</v>
      </c>
      <c r="K1213">
        <v>43317.803101851852</v>
      </c>
      <c r="L1213">
        <v>43317.82708333333</v>
      </c>
      <c r="M1213">
        <v>0.58000000000000007</v>
      </c>
      <c r="N1213">
        <v>0</v>
      </c>
      <c r="O1213">
        <v>57</v>
      </c>
      <c r="P1213">
        <v>0</v>
      </c>
      <c r="Q1213">
        <v>0</v>
      </c>
      <c r="R1213">
        <v>0</v>
      </c>
      <c r="S1213">
        <v>33.230000000000011</v>
      </c>
      <c r="T1213">
        <v>0</v>
      </c>
      <c r="U1213">
        <v>0</v>
      </c>
    </row>
    <row r="1214" spans="1:21" x14ac:dyDescent="0.3">
      <c r="A1214">
        <v>5185</v>
      </c>
      <c r="B1214">
        <v>1</v>
      </c>
      <c r="C1214" t="s">
        <v>79</v>
      </c>
      <c r="D1214" t="s">
        <v>113</v>
      </c>
      <c r="E1214" t="s">
        <v>1203</v>
      </c>
      <c r="F1214" t="s">
        <v>142</v>
      </c>
      <c r="G1214" t="s">
        <v>71</v>
      </c>
      <c r="H1214" t="s">
        <v>128</v>
      </c>
      <c r="I1214" t="s">
        <v>22</v>
      </c>
      <c r="J1214" t="s">
        <v>129</v>
      </c>
      <c r="K1214">
        <v>43317.817013888889</v>
      </c>
      <c r="L1214">
        <v>43317.831944444442</v>
      </c>
      <c r="M1214">
        <v>0.37</v>
      </c>
      <c r="N1214">
        <v>7</v>
      </c>
      <c r="O1214">
        <v>1164</v>
      </c>
      <c r="P1214">
        <v>4</v>
      </c>
      <c r="Q1214">
        <v>100</v>
      </c>
      <c r="R1214">
        <v>2.57</v>
      </c>
      <c r="S1214">
        <v>427.19</v>
      </c>
      <c r="T1214">
        <v>1.47</v>
      </c>
      <c r="U1214">
        <v>36.700000000000003</v>
      </c>
    </row>
    <row r="1215" spans="1:21" x14ac:dyDescent="0.3">
      <c r="A1215">
        <v>5186</v>
      </c>
      <c r="B1215">
        <v>1</v>
      </c>
      <c r="C1215" t="s">
        <v>78</v>
      </c>
      <c r="D1215" t="s">
        <v>99</v>
      </c>
      <c r="E1215" t="s">
        <v>1204</v>
      </c>
      <c r="F1215" t="s">
        <v>149</v>
      </c>
      <c r="G1215" t="s">
        <v>71</v>
      </c>
      <c r="H1215" t="s">
        <v>128</v>
      </c>
      <c r="I1215" t="s">
        <v>22</v>
      </c>
      <c r="J1215" t="s">
        <v>129</v>
      </c>
      <c r="K1215">
        <v>43317.820462962962</v>
      </c>
      <c r="L1215">
        <v>43317.854861111111</v>
      </c>
      <c r="M1215">
        <v>0.83000000000000007</v>
      </c>
      <c r="N1215">
        <v>0</v>
      </c>
      <c r="O1215">
        <v>0</v>
      </c>
      <c r="P1215">
        <v>0</v>
      </c>
      <c r="Q1215">
        <v>13</v>
      </c>
      <c r="R1215">
        <v>0</v>
      </c>
      <c r="S1215">
        <v>0</v>
      </c>
      <c r="T1215">
        <v>0</v>
      </c>
      <c r="U1215">
        <v>10.83</v>
      </c>
    </row>
    <row r="1216" spans="1:21" x14ac:dyDescent="0.3">
      <c r="A1216">
        <v>5187</v>
      </c>
      <c r="B1216">
        <v>1</v>
      </c>
      <c r="C1216" t="s">
        <v>78</v>
      </c>
      <c r="D1216" t="s">
        <v>103</v>
      </c>
      <c r="E1216" t="s">
        <v>1205</v>
      </c>
      <c r="F1216" t="s">
        <v>149</v>
      </c>
      <c r="G1216" t="s">
        <v>71</v>
      </c>
      <c r="H1216" t="s">
        <v>128</v>
      </c>
      <c r="I1216" t="s">
        <v>22</v>
      </c>
      <c r="J1216" t="s">
        <v>129</v>
      </c>
      <c r="K1216">
        <v>43317.810034722221</v>
      </c>
      <c r="L1216">
        <v>43317.838194444441</v>
      </c>
      <c r="M1216">
        <v>0.67999999999999994</v>
      </c>
      <c r="N1216">
        <v>0</v>
      </c>
      <c r="O1216">
        <v>5</v>
      </c>
      <c r="P1216">
        <v>0</v>
      </c>
      <c r="Q1216">
        <v>7</v>
      </c>
      <c r="R1216">
        <v>0</v>
      </c>
      <c r="S1216">
        <v>3.42</v>
      </c>
      <c r="T1216">
        <v>0</v>
      </c>
      <c r="U1216">
        <v>4.78</v>
      </c>
    </row>
    <row r="1217" spans="1:21" x14ac:dyDescent="0.3">
      <c r="A1217">
        <v>5188</v>
      </c>
      <c r="B1217">
        <v>1</v>
      </c>
      <c r="C1217" t="s">
        <v>79</v>
      </c>
      <c r="D1217" t="s">
        <v>108</v>
      </c>
      <c r="E1217" t="s">
        <v>1206</v>
      </c>
      <c r="F1217" t="s">
        <v>130</v>
      </c>
      <c r="G1217" t="s">
        <v>72</v>
      </c>
      <c r="H1217" t="s">
        <v>128</v>
      </c>
      <c r="I1217" t="s">
        <v>22</v>
      </c>
      <c r="J1217" t="s">
        <v>129</v>
      </c>
      <c r="K1217">
        <v>43317.79965277778</v>
      </c>
      <c r="L1217">
        <v>43317.839583333334</v>
      </c>
      <c r="M1217">
        <v>0.97</v>
      </c>
      <c r="N1217">
        <v>0</v>
      </c>
      <c r="O1217">
        <v>5166</v>
      </c>
      <c r="P1217">
        <v>0</v>
      </c>
      <c r="Q1217">
        <v>0</v>
      </c>
      <c r="R1217">
        <v>0</v>
      </c>
      <c r="S1217">
        <v>4995.5200000000004</v>
      </c>
      <c r="T1217">
        <v>0</v>
      </c>
      <c r="U1217">
        <v>0</v>
      </c>
    </row>
    <row r="1218" spans="1:21" x14ac:dyDescent="0.3">
      <c r="A1218">
        <v>5189</v>
      </c>
      <c r="B1218">
        <v>1</v>
      </c>
      <c r="C1218" t="s">
        <v>79</v>
      </c>
      <c r="D1218" t="s">
        <v>119</v>
      </c>
      <c r="E1218" t="s">
        <v>1207</v>
      </c>
      <c r="F1218" t="s">
        <v>130</v>
      </c>
      <c r="G1218" t="s">
        <v>72</v>
      </c>
      <c r="H1218" t="s">
        <v>128</v>
      </c>
      <c r="I1218" t="s">
        <v>22</v>
      </c>
      <c r="J1218" t="s">
        <v>129</v>
      </c>
      <c r="K1218">
        <v>43317.855092592596</v>
      </c>
      <c r="L1218">
        <v>43317.85833333333</v>
      </c>
      <c r="M1218">
        <v>0.08</v>
      </c>
      <c r="N1218">
        <v>0</v>
      </c>
      <c r="O1218">
        <v>1504</v>
      </c>
      <c r="P1218">
        <v>0</v>
      </c>
      <c r="Q1218">
        <v>0</v>
      </c>
      <c r="R1218">
        <v>0</v>
      </c>
      <c r="S1218">
        <v>124.83</v>
      </c>
      <c r="T1218">
        <v>0</v>
      </c>
      <c r="U1218">
        <v>0</v>
      </c>
    </row>
    <row r="1219" spans="1:21" x14ac:dyDescent="0.3">
      <c r="A1219">
        <v>5190</v>
      </c>
      <c r="B1219">
        <v>1</v>
      </c>
      <c r="C1219" t="s">
        <v>79</v>
      </c>
      <c r="D1219" t="s">
        <v>114</v>
      </c>
      <c r="E1219" t="s">
        <v>1208</v>
      </c>
      <c r="F1219" t="s">
        <v>130</v>
      </c>
      <c r="G1219" t="s">
        <v>72</v>
      </c>
      <c r="H1219" t="s">
        <v>128</v>
      </c>
      <c r="I1219" t="s">
        <v>22</v>
      </c>
      <c r="J1219" t="s">
        <v>129</v>
      </c>
      <c r="K1219">
        <v>43317.771840277775</v>
      </c>
      <c r="L1219">
        <v>43317.875</v>
      </c>
      <c r="M1219">
        <v>2.48</v>
      </c>
      <c r="N1219">
        <v>0</v>
      </c>
      <c r="O1219">
        <v>0</v>
      </c>
      <c r="P1219">
        <v>0</v>
      </c>
      <c r="Q1219">
        <v>9</v>
      </c>
      <c r="R1219">
        <v>0</v>
      </c>
      <c r="S1219">
        <v>0</v>
      </c>
      <c r="T1219">
        <v>0</v>
      </c>
      <c r="U1219">
        <v>22.35</v>
      </c>
    </row>
    <row r="1220" spans="1:21" x14ac:dyDescent="0.3">
      <c r="A1220">
        <v>5191</v>
      </c>
      <c r="B1220">
        <v>1</v>
      </c>
      <c r="C1220" t="s">
        <v>78</v>
      </c>
      <c r="D1220" t="s">
        <v>106</v>
      </c>
      <c r="E1220" t="s">
        <v>1209</v>
      </c>
      <c r="F1220" t="s">
        <v>134</v>
      </c>
      <c r="G1220" t="s">
        <v>72</v>
      </c>
      <c r="H1220" t="s">
        <v>128</v>
      </c>
      <c r="I1220" t="s">
        <v>22</v>
      </c>
      <c r="J1220" t="s">
        <v>129</v>
      </c>
      <c r="K1220">
        <v>43317.816666666666</v>
      </c>
      <c r="L1220">
        <v>43317.904166666667</v>
      </c>
      <c r="M1220">
        <v>2.1</v>
      </c>
      <c r="N1220">
        <v>0</v>
      </c>
      <c r="O1220">
        <v>7</v>
      </c>
      <c r="P1220">
        <v>0</v>
      </c>
      <c r="Q1220">
        <v>1</v>
      </c>
      <c r="R1220">
        <v>0</v>
      </c>
      <c r="S1220">
        <v>14.7</v>
      </c>
      <c r="T1220">
        <v>0</v>
      </c>
      <c r="U1220">
        <v>2.1</v>
      </c>
    </row>
    <row r="1221" spans="1:21" x14ac:dyDescent="0.3">
      <c r="A1221">
        <v>5192</v>
      </c>
      <c r="B1221">
        <v>1</v>
      </c>
      <c r="C1221" t="s">
        <v>79</v>
      </c>
      <c r="D1221" t="s">
        <v>114</v>
      </c>
      <c r="E1221" t="s">
        <v>1210</v>
      </c>
      <c r="F1221" t="s">
        <v>134</v>
      </c>
      <c r="G1221" t="s">
        <v>72</v>
      </c>
      <c r="H1221" t="s">
        <v>128</v>
      </c>
      <c r="I1221" t="s">
        <v>22</v>
      </c>
      <c r="J1221" t="s">
        <v>129</v>
      </c>
      <c r="K1221">
        <v>43317.810046296298</v>
      </c>
      <c r="L1221">
        <v>43317.866238425922</v>
      </c>
      <c r="M1221">
        <v>1.35</v>
      </c>
      <c r="N1221">
        <v>0</v>
      </c>
      <c r="O1221">
        <v>0</v>
      </c>
      <c r="P1221">
        <v>0</v>
      </c>
      <c r="Q1221">
        <v>47</v>
      </c>
      <c r="R1221">
        <v>0</v>
      </c>
      <c r="S1221">
        <v>0</v>
      </c>
      <c r="T1221">
        <v>0</v>
      </c>
      <c r="U1221">
        <v>63.449999999999996</v>
      </c>
    </row>
    <row r="1222" spans="1:21" x14ac:dyDescent="0.3">
      <c r="A1222">
        <v>5193</v>
      </c>
      <c r="B1222">
        <v>1</v>
      </c>
      <c r="C1222" t="s">
        <v>78</v>
      </c>
      <c r="D1222" t="s">
        <v>91</v>
      </c>
      <c r="E1222" t="s">
        <v>1211</v>
      </c>
      <c r="F1222" t="s">
        <v>130</v>
      </c>
      <c r="G1222" t="s">
        <v>72</v>
      </c>
      <c r="H1222" t="s">
        <v>128</v>
      </c>
      <c r="I1222" t="s">
        <v>22</v>
      </c>
      <c r="J1222" t="s">
        <v>129</v>
      </c>
      <c r="K1222">
        <v>43317.810046296298</v>
      </c>
      <c r="L1222">
        <v>43317.84375</v>
      </c>
      <c r="M1222">
        <v>0.82000000000000006</v>
      </c>
      <c r="N1222">
        <v>0</v>
      </c>
      <c r="O1222">
        <v>137</v>
      </c>
      <c r="P1222">
        <v>0</v>
      </c>
      <c r="Q1222">
        <v>0</v>
      </c>
      <c r="R1222">
        <v>0</v>
      </c>
      <c r="S1222">
        <v>111.93</v>
      </c>
      <c r="T1222">
        <v>0</v>
      </c>
      <c r="U1222">
        <v>0</v>
      </c>
    </row>
    <row r="1223" spans="1:21" x14ac:dyDescent="0.3">
      <c r="A1223">
        <v>5194</v>
      </c>
      <c r="B1223">
        <v>1</v>
      </c>
      <c r="C1223" t="s">
        <v>79</v>
      </c>
      <c r="D1223" t="s">
        <v>109</v>
      </c>
      <c r="E1223" t="s">
        <v>1212</v>
      </c>
      <c r="F1223" t="s">
        <v>149</v>
      </c>
      <c r="G1223" t="s">
        <v>71</v>
      </c>
      <c r="H1223" t="s">
        <v>128</v>
      </c>
      <c r="I1223" t="s">
        <v>22</v>
      </c>
      <c r="J1223" t="s">
        <v>129</v>
      </c>
      <c r="K1223">
        <v>43317.82708333333</v>
      </c>
      <c r="L1223">
        <v>43317.849305555559</v>
      </c>
      <c r="M1223">
        <v>0.53</v>
      </c>
      <c r="N1223">
        <v>0</v>
      </c>
      <c r="O1223">
        <v>362</v>
      </c>
      <c r="P1223">
        <v>0</v>
      </c>
      <c r="Q1223">
        <v>0</v>
      </c>
      <c r="R1223">
        <v>0</v>
      </c>
      <c r="S1223">
        <v>192.95000000000002</v>
      </c>
      <c r="T1223">
        <v>0</v>
      </c>
      <c r="U1223">
        <v>0</v>
      </c>
    </row>
    <row r="1224" spans="1:21" x14ac:dyDescent="0.3">
      <c r="A1224">
        <v>5195</v>
      </c>
      <c r="B1224">
        <v>1</v>
      </c>
      <c r="C1224" t="s">
        <v>78</v>
      </c>
      <c r="D1224" t="s">
        <v>91</v>
      </c>
      <c r="E1224" t="s">
        <v>1213</v>
      </c>
      <c r="F1224" t="s">
        <v>149</v>
      </c>
      <c r="G1224" t="s">
        <v>71</v>
      </c>
      <c r="H1224" t="s">
        <v>128</v>
      </c>
      <c r="I1224" t="s">
        <v>22</v>
      </c>
      <c r="J1224" t="s">
        <v>129</v>
      </c>
      <c r="K1224">
        <v>43317.785740740743</v>
      </c>
      <c r="L1224">
        <v>43317.850694444445</v>
      </c>
      <c r="M1224">
        <v>1.57</v>
      </c>
      <c r="N1224">
        <v>0</v>
      </c>
      <c r="O1224">
        <v>0</v>
      </c>
      <c r="P1224">
        <v>0</v>
      </c>
      <c r="Q1224">
        <v>99</v>
      </c>
      <c r="R1224">
        <v>0</v>
      </c>
      <c r="S1224">
        <v>0</v>
      </c>
      <c r="T1224">
        <v>0</v>
      </c>
      <c r="U1224">
        <v>155.13</v>
      </c>
    </row>
    <row r="1225" spans="1:21" x14ac:dyDescent="0.3">
      <c r="A1225">
        <v>5196</v>
      </c>
      <c r="B1225">
        <v>1</v>
      </c>
      <c r="C1225" t="s">
        <v>78</v>
      </c>
      <c r="D1225" t="s">
        <v>91</v>
      </c>
      <c r="E1225" t="s">
        <v>1214</v>
      </c>
      <c r="F1225" t="s">
        <v>167</v>
      </c>
      <c r="G1225" t="s">
        <v>72</v>
      </c>
      <c r="H1225" t="s">
        <v>132</v>
      </c>
      <c r="I1225" t="s">
        <v>22</v>
      </c>
      <c r="J1225" t="s">
        <v>129</v>
      </c>
      <c r="K1225">
        <v>43317.973217592589</v>
      </c>
      <c r="L1225">
        <v>43317.975231481483</v>
      </c>
      <c r="M1225">
        <v>0.05</v>
      </c>
      <c r="N1225">
        <v>0</v>
      </c>
      <c r="O1225">
        <v>0</v>
      </c>
      <c r="P1225">
        <v>0</v>
      </c>
      <c r="Q1225">
        <v>29</v>
      </c>
      <c r="R1225">
        <v>0</v>
      </c>
      <c r="S1225">
        <v>0</v>
      </c>
      <c r="T1225">
        <v>0</v>
      </c>
      <c r="U1225">
        <v>1.45</v>
      </c>
    </row>
    <row r="1226" spans="1:21" x14ac:dyDescent="0.3">
      <c r="A1226">
        <v>5197</v>
      </c>
      <c r="B1226">
        <v>1</v>
      </c>
      <c r="C1226" t="s">
        <v>78</v>
      </c>
      <c r="D1226" t="s">
        <v>98</v>
      </c>
      <c r="E1226" t="s">
        <v>1215</v>
      </c>
      <c r="F1226" t="s">
        <v>149</v>
      </c>
      <c r="G1226" t="s">
        <v>71</v>
      </c>
      <c r="H1226" t="s">
        <v>128</v>
      </c>
      <c r="I1226" t="s">
        <v>22</v>
      </c>
      <c r="J1226" t="s">
        <v>129</v>
      </c>
      <c r="K1226">
        <v>43317.796157407407</v>
      </c>
      <c r="L1226">
        <v>43317.853472222225</v>
      </c>
      <c r="M1226">
        <v>1.3800000000000001</v>
      </c>
      <c r="N1226">
        <v>0</v>
      </c>
      <c r="O1226">
        <v>0</v>
      </c>
      <c r="P1226">
        <v>0</v>
      </c>
      <c r="Q1226">
        <v>66</v>
      </c>
      <c r="R1226">
        <v>0</v>
      </c>
      <c r="S1226">
        <v>0</v>
      </c>
      <c r="T1226">
        <v>0</v>
      </c>
      <c r="U1226">
        <v>91.28</v>
      </c>
    </row>
    <row r="1227" spans="1:21" x14ac:dyDescent="0.3">
      <c r="A1227">
        <v>5200</v>
      </c>
      <c r="B1227">
        <v>1</v>
      </c>
      <c r="C1227" t="s">
        <v>78</v>
      </c>
      <c r="D1227" t="s">
        <v>93</v>
      </c>
      <c r="E1227" t="s">
        <v>1216</v>
      </c>
      <c r="F1227" t="s">
        <v>130</v>
      </c>
      <c r="G1227" t="s">
        <v>72</v>
      </c>
      <c r="H1227" t="s">
        <v>128</v>
      </c>
      <c r="I1227" t="s">
        <v>22</v>
      </c>
      <c r="J1227" t="s">
        <v>129</v>
      </c>
      <c r="K1227">
        <v>43317.837743055556</v>
      </c>
      <c r="L1227">
        <v>43317.86041666667</v>
      </c>
      <c r="M1227">
        <v>0.55000000000000004</v>
      </c>
      <c r="N1227">
        <v>13</v>
      </c>
      <c r="O1227">
        <v>6323</v>
      </c>
      <c r="P1227">
        <v>0</v>
      </c>
      <c r="Q1227">
        <v>5</v>
      </c>
      <c r="R1227">
        <v>7.1499999999999995</v>
      </c>
      <c r="S1227">
        <v>3477.65</v>
      </c>
      <c r="T1227">
        <v>0</v>
      </c>
      <c r="U1227">
        <v>2.75</v>
      </c>
    </row>
    <row r="1228" spans="1:21" x14ac:dyDescent="0.3">
      <c r="A1228">
        <v>5201</v>
      </c>
      <c r="B1228">
        <v>1</v>
      </c>
      <c r="C1228" t="s">
        <v>78</v>
      </c>
      <c r="D1228" t="s">
        <v>91</v>
      </c>
      <c r="E1228" t="s">
        <v>1217</v>
      </c>
      <c r="F1228" t="s">
        <v>130</v>
      </c>
      <c r="G1228" t="s">
        <v>72</v>
      </c>
      <c r="H1228" t="s">
        <v>128</v>
      </c>
      <c r="I1228" t="s">
        <v>22</v>
      </c>
      <c r="J1228" t="s">
        <v>129</v>
      </c>
      <c r="K1228">
        <v>43317.858912037038</v>
      </c>
      <c r="L1228">
        <v>43317.884710648148</v>
      </c>
      <c r="M1228">
        <v>0.62</v>
      </c>
      <c r="N1228">
        <v>0</v>
      </c>
      <c r="O1228">
        <v>0</v>
      </c>
      <c r="P1228">
        <v>4</v>
      </c>
      <c r="Q1228">
        <v>525</v>
      </c>
      <c r="R1228">
        <v>0</v>
      </c>
      <c r="S1228">
        <v>0</v>
      </c>
      <c r="T1228">
        <v>2.4699999999999998</v>
      </c>
      <c r="U1228">
        <v>323.92999999999995</v>
      </c>
    </row>
    <row r="1229" spans="1:21" x14ac:dyDescent="0.3">
      <c r="A1229">
        <v>5202</v>
      </c>
      <c r="B1229">
        <v>1</v>
      </c>
      <c r="C1229" t="s">
        <v>79</v>
      </c>
      <c r="D1229" t="s">
        <v>113</v>
      </c>
      <c r="E1229" t="s">
        <v>1218</v>
      </c>
      <c r="F1229" t="s">
        <v>130</v>
      </c>
      <c r="G1229" t="s">
        <v>72</v>
      </c>
      <c r="H1229" t="s">
        <v>128</v>
      </c>
      <c r="I1229" t="s">
        <v>22</v>
      </c>
      <c r="J1229" t="s">
        <v>129</v>
      </c>
      <c r="K1229">
        <v>43317.8594212963</v>
      </c>
      <c r="L1229">
        <v>43317.878784722219</v>
      </c>
      <c r="M1229">
        <v>0.47000000000000003</v>
      </c>
      <c r="N1229">
        <v>0</v>
      </c>
      <c r="O1229">
        <v>0</v>
      </c>
      <c r="P1229">
        <v>24</v>
      </c>
      <c r="Q1229">
        <v>721</v>
      </c>
      <c r="R1229">
        <v>0</v>
      </c>
      <c r="S1229">
        <v>0</v>
      </c>
      <c r="T1229">
        <v>11.209999999999999</v>
      </c>
      <c r="U1229">
        <v>336.71</v>
      </c>
    </row>
    <row r="1230" spans="1:21" x14ac:dyDescent="0.3">
      <c r="A1230">
        <v>5204</v>
      </c>
      <c r="B1230">
        <v>1</v>
      </c>
      <c r="C1230" t="s">
        <v>79</v>
      </c>
      <c r="D1230" t="s">
        <v>122</v>
      </c>
      <c r="E1230" t="s">
        <v>1219</v>
      </c>
      <c r="F1230" t="s">
        <v>144</v>
      </c>
      <c r="G1230" t="s">
        <v>72</v>
      </c>
      <c r="H1230" t="s">
        <v>128</v>
      </c>
      <c r="I1230" t="s">
        <v>22</v>
      </c>
      <c r="J1230" t="s">
        <v>129</v>
      </c>
      <c r="K1230">
        <v>43317.816990740743</v>
      </c>
      <c r="L1230">
        <v>43317.868750000001</v>
      </c>
      <c r="M1230">
        <v>1.25</v>
      </c>
      <c r="N1230">
        <v>0</v>
      </c>
      <c r="O1230">
        <v>0</v>
      </c>
      <c r="P1230">
        <v>2</v>
      </c>
      <c r="Q1230">
        <v>148</v>
      </c>
      <c r="R1230">
        <v>0</v>
      </c>
      <c r="S1230">
        <v>0</v>
      </c>
      <c r="T1230">
        <v>2.5</v>
      </c>
      <c r="U1230">
        <v>185</v>
      </c>
    </row>
    <row r="1231" spans="1:21" x14ac:dyDescent="0.3">
      <c r="A1231">
        <v>5205</v>
      </c>
      <c r="B1231">
        <v>1</v>
      </c>
      <c r="C1231" t="s">
        <v>78</v>
      </c>
      <c r="D1231" t="s">
        <v>91</v>
      </c>
      <c r="E1231" t="s">
        <v>1139</v>
      </c>
      <c r="F1231" t="s">
        <v>149</v>
      </c>
      <c r="G1231" t="s">
        <v>71</v>
      </c>
      <c r="H1231" t="s">
        <v>128</v>
      </c>
      <c r="I1231" t="s">
        <v>22</v>
      </c>
      <c r="J1231" t="s">
        <v>129</v>
      </c>
      <c r="K1231">
        <v>43317.837754629632</v>
      </c>
      <c r="L1231">
        <v>43317.868055555555</v>
      </c>
      <c r="M1231">
        <v>0.73</v>
      </c>
      <c r="N1231">
        <v>0</v>
      </c>
      <c r="O1231">
        <v>0</v>
      </c>
      <c r="P1231">
        <v>0</v>
      </c>
      <c r="Q1231">
        <v>12</v>
      </c>
      <c r="R1231">
        <v>0</v>
      </c>
      <c r="S1231">
        <v>0</v>
      </c>
      <c r="T1231">
        <v>0</v>
      </c>
      <c r="U1231">
        <v>8.8000000000000007</v>
      </c>
    </row>
    <row r="1232" spans="1:21" x14ac:dyDescent="0.3">
      <c r="A1232">
        <v>5206</v>
      </c>
      <c r="B1232">
        <v>1</v>
      </c>
      <c r="C1232" t="s">
        <v>79</v>
      </c>
      <c r="D1232" t="s">
        <v>117</v>
      </c>
      <c r="E1232" t="s">
        <v>1220</v>
      </c>
      <c r="F1232" t="s">
        <v>134</v>
      </c>
      <c r="G1232" t="s">
        <v>72</v>
      </c>
      <c r="H1232" t="s">
        <v>132</v>
      </c>
      <c r="I1232" t="s">
        <v>22</v>
      </c>
      <c r="J1232" t="s">
        <v>129</v>
      </c>
      <c r="K1232">
        <v>43317.868587962963</v>
      </c>
      <c r="L1232">
        <v>43317.870092592595</v>
      </c>
      <c r="M1232">
        <v>0.03</v>
      </c>
      <c r="N1232">
        <v>0</v>
      </c>
      <c r="O1232">
        <v>0</v>
      </c>
      <c r="P1232">
        <v>9</v>
      </c>
      <c r="Q1232">
        <v>313</v>
      </c>
      <c r="R1232">
        <v>0</v>
      </c>
      <c r="S1232">
        <v>0</v>
      </c>
      <c r="T1232">
        <v>0.3</v>
      </c>
      <c r="U1232">
        <v>10.33</v>
      </c>
    </row>
    <row r="1233" spans="1:21" x14ac:dyDescent="0.3">
      <c r="A1233">
        <v>5207</v>
      </c>
      <c r="B1233">
        <v>1</v>
      </c>
      <c r="C1233" t="s">
        <v>78</v>
      </c>
      <c r="D1233" t="s">
        <v>101</v>
      </c>
      <c r="E1233" t="s">
        <v>1221</v>
      </c>
      <c r="F1233" t="s">
        <v>130</v>
      </c>
      <c r="G1233" t="s">
        <v>72</v>
      </c>
      <c r="H1233" t="s">
        <v>128</v>
      </c>
      <c r="I1233" t="s">
        <v>22</v>
      </c>
      <c r="J1233" t="s">
        <v>129</v>
      </c>
      <c r="K1233">
        <v>43317.879467592589</v>
      </c>
      <c r="L1233">
        <v>43317.886921296296</v>
      </c>
      <c r="M1233">
        <v>0.18</v>
      </c>
      <c r="N1233">
        <v>0</v>
      </c>
      <c r="O1233">
        <v>3</v>
      </c>
      <c r="P1233">
        <v>0</v>
      </c>
      <c r="Q1233">
        <v>42</v>
      </c>
      <c r="R1233">
        <v>0</v>
      </c>
      <c r="S1233">
        <v>0.55000000000000004</v>
      </c>
      <c r="T1233">
        <v>0</v>
      </c>
      <c r="U1233">
        <v>7.6899999999999995</v>
      </c>
    </row>
    <row r="1234" spans="1:21" x14ac:dyDescent="0.3">
      <c r="A1234">
        <v>5210</v>
      </c>
      <c r="B1234">
        <v>1</v>
      </c>
      <c r="C1234" t="s">
        <v>78</v>
      </c>
      <c r="D1234" t="s">
        <v>80</v>
      </c>
      <c r="E1234" t="s">
        <v>1222</v>
      </c>
      <c r="F1234" t="s">
        <v>134</v>
      </c>
      <c r="G1234" t="s">
        <v>72</v>
      </c>
      <c r="H1234" t="s">
        <v>132</v>
      </c>
      <c r="I1234" t="s">
        <v>22</v>
      </c>
      <c r="J1234" t="s">
        <v>129</v>
      </c>
      <c r="K1234">
        <v>43317.928101851852</v>
      </c>
      <c r="L1234">
        <v>43317.928472222222</v>
      </c>
      <c r="M1234">
        <v>0.02</v>
      </c>
      <c r="N1234">
        <v>0</v>
      </c>
      <c r="O1234">
        <v>184</v>
      </c>
      <c r="P1234">
        <v>0</v>
      </c>
      <c r="Q1234">
        <v>0</v>
      </c>
      <c r="R1234">
        <v>0</v>
      </c>
      <c r="S1234">
        <v>3.13</v>
      </c>
      <c r="T1234">
        <v>0</v>
      </c>
      <c r="U1234">
        <v>0</v>
      </c>
    </row>
    <row r="1235" spans="1:21" x14ac:dyDescent="0.3">
      <c r="A1235">
        <v>5212</v>
      </c>
      <c r="B1235">
        <v>1</v>
      </c>
      <c r="C1235" t="s">
        <v>79</v>
      </c>
      <c r="D1235" t="s">
        <v>115</v>
      </c>
      <c r="E1235" t="s">
        <v>857</v>
      </c>
      <c r="F1235" t="s">
        <v>130</v>
      </c>
      <c r="G1235" t="s">
        <v>72</v>
      </c>
      <c r="H1235" t="s">
        <v>132</v>
      </c>
      <c r="I1235" t="s">
        <v>22</v>
      </c>
      <c r="J1235" t="s">
        <v>129</v>
      </c>
      <c r="K1235">
        <v>43317.886296296296</v>
      </c>
      <c r="L1235">
        <v>43317.887708333335</v>
      </c>
      <c r="M1235">
        <v>0.03</v>
      </c>
      <c r="N1235">
        <v>0</v>
      </c>
      <c r="O1235">
        <v>0</v>
      </c>
      <c r="P1235">
        <v>21</v>
      </c>
      <c r="Q1235">
        <v>1099</v>
      </c>
      <c r="R1235">
        <v>0</v>
      </c>
      <c r="S1235">
        <v>0</v>
      </c>
      <c r="T1235">
        <v>0.69</v>
      </c>
      <c r="U1235">
        <v>36.270000000000003</v>
      </c>
    </row>
    <row r="1236" spans="1:21" x14ac:dyDescent="0.3">
      <c r="A1236">
        <v>5213</v>
      </c>
      <c r="B1236">
        <v>1</v>
      </c>
      <c r="C1236" t="s">
        <v>79</v>
      </c>
      <c r="D1236" t="s">
        <v>110</v>
      </c>
      <c r="E1236" t="s">
        <v>1223</v>
      </c>
      <c r="F1236" t="s">
        <v>149</v>
      </c>
      <c r="G1236" t="s">
        <v>71</v>
      </c>
      <c r="H1236" t="s">
        <v>128</v>
      </c>
      <c r="I1236" t="s">
        <v>22</v>
      </c>
      <c r="J1236" t="s">
        <v>129</v>
      </c>
      <c r="K1236">
        <v>43317.844710648147</v>
      </c>
      <c r="L1236">
        <v>43317.887499999997</v>
      </c>
      <c r="M1236">
        <v>1.03</v>
      </c>
      <c r="N1236">
        <v>0</v>
      </c>
      <c r="O1236">
        <v>17</v>
      </c>
      <c r="P1236">
        <v>0</v>
      </c>
      <c r="Q1236">
        <v>3</v>
      </c>
      <c r="R1236">
        <v>0</v>
      </c>
      <c r="S1236">
        <v>17.559999999999999</v>
      </c>
      <c r="T1236">
        <v>0</v>
      </c>
      <c r="U1236">
        <v>3.1</v>
      </c>
    </row>
    <row r="1237" spans="1:21" x14ac:dyDescent="0.3">
      <c r="A1237">
        <v>5214</v>
      </c>
      <c r="B1237">
        <v>1</v>
      </c>
      <c r="C1237" t="s">
        <v>79</v>
      </c>
      <c r="D1237" t="s">
        <v>110</v>
      </c>
      <c r="E1237" t="s">
        <v>1224</v>
      </c>
      <c r="F1237" t="s">
        <v>134</v>
      </c>
      <c r="G1237" t="s">
        <v>72</v>
      </c>
      <c r="H1237" t="s">
        <v>128</v>
      </c>
      <c r="I1237" t="s">
        <v>22</v>
      </c>
      <c r="J1237" t="s">
        <v>129</v>
      </c>
      <c r="K1237">
        <v>43317.841215277775</v>
      </c>
      <c r="L1237">
        <v>43317.888888888891</v>
      </c>
      <c r="M1237">
        <v>1.1499999999999997</v>
      </c>
      <c r="N1237">
        <v>0</v>
      </c>
      <c r="O1237">
        <v>0</v>
      </c>
      <c r="P1237">
        <v>1</v>
      </c>
      <c r="Q1237">
        <v>79</v>
      </c>
      <c r="R1237">
        <v>0</v>
      </c>
      <c r="S1237">
        <v>0</v>
      </c>
      <c r="T1237">
        <v>1.1499999999999997</v>
      </c>
      <c r="U1237">
        <v>90.85</v>
      </c>
    </row>
    <row r="1238" spans="1:21" x14ac:dyDescent="0.3">
      <c r="A1238">
        <v>5215</v>
      </c>
      <c r="B1238">
        <v>1</v>
      </c>
      <c r="C1238" t="s">
        <v>78</v>
      </c>
      <c r="D1238" t="s">
        <v>94</v>
      </c>
      <c r="E1238" t="s">
        <v>1225</v>
      </c>
      <c r="F1238" t="s">
        <v>149</v>
      </c>
      <c r="G1238" t="s">
        <v>71</v>
      </c>
      <c r="H1238" t="s">
        <v>128</v>
      </c>
      <c r="I1238" t="s">
        <v>22</v>
      </c>
      <c r="J1238" t="s">
        <v>129</v>
      </c>
      <c r="K1238">
        <v>43317.844675925924</v>
      </c>
      <c r="L1238">
        <v>43317.892361111109</v>
      </c>
      <c r="M1238">
        <v>1.1499999999999997</v>
      </c>
      <c r="N1238">
        <v>0</v>
      </c>
      <c r="O1238">
        <v>11</v>
      </c>
      <c r="P1238">
        <v>0</v>
      </c>
      <c r="Q1238">
        <v>0</v>
      </c>
      <c r="R1238">
        <v>0</v>
      </c>
      <c r="S1238">
        <v>12.65</v>
      </c>
      <c r="T1238">
        <v>0</v>
      </c>
      <c r="U1238">
        <v>0</v>
      </c>
    </row>
    <row r="1239" spans="1:21" x14ac:dyDescent="0.3">
      <c r="A1239">
        <v>5216</v>
      </c>
      <c r="B1239">
        <v>1</v>
      </c>
      <c r="C1239" t="s">
        <v>79</v>
      </c>
      <c r="D1239" t="s">
        <v>117</v>
      </c>
      <c r="E1239" t="s">
        <v>1226</v>
      </c>
      <c r="F1239" t="s">
        <v>134</v>
      </c>
      <c r="G1239" t="s">
        <v>72</v>
      </c>
      <c r="H1239" t="s">
        <v>128</v>
      </c>
      <c r="I1239" t="s">
        <v>22</v>
      </c>
      <c r="J1239" t="s">
        <v>129</v>
      </c>
      <c r="K1239">
        <v>43317.872453703705</v>
      </c>
      <c r="L1239">
        <v>43317.89166666667</v>
      </c>
      <c r="M1239">
        <v>0.47000000000000003</v>
      </c>
      <c r="N1239">
        <v>0</v>
      </c>
      <c r="O1239">
        <v>0</v>
      </c>
      <c r="P1239">
        <v>0</v>
      </c>
      <c r="Q1239">
        <v>35</v>
      </c>
      <c r="R1239">
        <v>0</v>
      </c>
      <c r="S1239">
        <v>0</v>
      </c>
      <c r="T1239">
        <v>0</v>
      </c>
      <c r="U1239">
        <v>16.350000000000001</v>
      </c>
    </row>
    <row r="1240" spans="1:21" x14ac:dyDescent="0.3">
      <c r="A1240">
        <v>5219</v>
      </c>
      <c r="B1240">
        <v>1</v>
      </c>
      <c r="C1240" t="s">
        <v>78</v>
      </c>
      <c r="D1240" t="s">
        <v>91</v>
      </c>
      <c r="E1240" t="s">
        <v>1227</v>
      </c>
      <c r="F1240" t="s">
        <v>133</v>
      </c>
      <c r="G1240" t="s">
        <v>72</v>
      </c>
      <c r="H1240" t="s">
        <v>128</v>
      </c>
      <c r="I1240" t="s">
        <v>22</v>
      </c>
      <c r="J1240" t="s">
        <v>129</v>
      </c>
      <c r="K1240">
        <v>43317.862129629626</v>
      </c>
      <c r="L1240">
        <v>43317.897916666669</v>
      </c>
      <c r="M1240">
        <v>0.87000000000000011</v>
      </c>
      <c r="N1240">
        <v>0</v>
      </c>
      <c r="O1240">
        <v>0</v>
      </c>
      <c r="P1240">
        <v>0</v>
      </c>
      <c r="Q1240">
        <v>106</v>
      </c>
      <c r="R1240">
        <v>0</v>
      </c>
      <c r="S1240">
        <v>0</v>
      </c>
      <c r="T1240">
        <v>0</v>
      </c>
      <c r="U1240">
        <v>91.9</v>
      </c>
    </row>
    <row r="1241" spans="1:21" x14ac:dyDescent="0.3">
      <c r="A1241">
        <v>5221</v>
      </c>
      <c r="B1241">
        <v>1</v>
      </c>
      <c r="C1241" t="s">
        <v>79</v>
      </c>
      <c r="D1241" t="s">
        <v>113</v>
      </c>
      <c r="E1241" t="s">
        <v>262</v>
      </c>
      <c r="F1241" t="s">
        <v>130</v>
      </c>
      <c r="G1241" t="s">
        <v>72</v>
      </c>
      <c r="H1241" t="s">
        <v>128</v>
      </c>
      <c r="I1241" t="s">
        <v>22</v>
      </c>
      <c r="J1241" t="s">
        <v>129</v>
      </c>
      <c r="K1241">
        <v>43317.900381944448</v>
      </c>
      <c r="L1241">
        <v>43317.90347222222</v>
      </c>
      <c r="M1241">
        <v>0.08</v>
      </c>
      <c r="N1241">
        <v>0</v>
      </c>
      <c r="O1241">
        <v>0</v>
      </c>
      <c r="P1241">
        <v>13</v>
      </c>
      <c r="Q1241">
        <v>307</v>
      </c>
      <c r="R1241">
        <v>0</v>
      </c>
      <c r="S1241">
        <v>0</v>
      </c>
      <c r="T1241">
        <v>1.08</v>
      </c>
      <c r="U1241">
        <v>25.479999999999997</v>
      </c>
    </row>
    <row r="1242" spans="1:21" x14ac:dyDescent="0.3">
      <c r="A1242">
        <v>5222</v>
      </c>
      <c r="B1242">
        <v>1</v>
      </c>
      <c r="C1242" t="s">
        <v>78</v>
      </c>
      <c r="D1242" t="s">
        <v>91</v>
      </c>
      <c r="E1242" t="s">
        <v>1228</v>
      </c>
      <c r="F1242" t="s">
        <v>134</v>
      </c>
      <c r="G1242" t="s">
        <v>72</v>
      </c>
      <c r="H1242" t="s">
        <v>128</v>
      </c>
      <c r="I1242" t="s">
        <v>22</v>
      </c>
      <c r="J1242" t="s">
        <v>129</v>
      </c>
      <c r="K1242">
        <v>43317.865555555552</v>
      </c>
      <c r="L1242">
        <v>43317.904166666667</v>
      </c>
      <c r="M1242">
        <v>0.93</v>
      </c>
      <c r="N1242">
        <v>0</v>
      </c>
      <c r="O1242">
        <v>0</v>
      </c>
      <c r="P1242">
        <v>0</v>
      </c>
      <c r="Q1242">
        <v>42</v>
      </c>
      <c r="R1242">
        <v>0</v>
      </c>
      <c r="S1242">
        <v>0</v>
      </c>
      <c r="T1242">
        <v>0</v>
      </c>
      <c r="U1242">
        <v>39.190000000000005</v>
      </c>
    </row>
    <row r="1243" spans="1:21" x14ac:dyDescent="0.3">
      <c r="A1243">
        <v>5223</v>
      </c>
      <c r="B1243">
        <v>1</v>
      </c>
      <c r="C1243" t="s">
        <v>79</v>
      </c>
      <c r="D1243" t="s">
        <v>110</v>
      </c>
      <c r="E1243" t="s">
        <v>1229</v>
      </c>
      <c r="F1243" t="s">
        <v>134</v>
      </c>
      <c r="G1243" t="s">
        <v>72</v>
      </c>
      <c r="H1243" t="s">
        <v>128</v>
      </c>
      <c r="I1243" t="s">
        <v>22</v>
      </c>
      <c r="J1243" t="s">
        <v>129</v>
      </c>
      <c r="K1243">
        <v>43317.855104166665</v>
      </c>
      <c r="L1243">
        <v>43317.902083333334</v>
      </c>
      <c r="M1243">
        <v>1.1299999999999997</v>
      </c>
      <c r="N1243">
        <v>0</v>
      </c>
      <c r="O1243">
        <v>0</v>
      </c>
      <c r="P1243">
        <v>0</v>
      </c>
      <c r="Q1243">
        <v>55</v>
      </c>
      <c r="R1243">
        <v>0</v>
      </c>
      <c r="S1243">
        <v>0</v>
      </c>
      <c r="T1243">
        <v>0</v>
      </c>
      <c r="U1243">
        <v>62.32</v>
      </c>
    </row>
    <row r="1244" spans="1:21" x14ac:dyDescent="0.3">
      <c r="A1244">
        <v>5224</v>
      </c>
      <c r="B1244">
        <v>1</v>
      </c>
      <c r="C1244" t="s">
        <v>78</v>
      </c>
      <c r="D1244" t="s">
        <v>105</v>
      </c>
      <c r="E1244" t="s">
        <v>1230</v>
      </c>
      <c r="F1244" t="s">
        <v>153</v>
      </c>
      <c r="G1244" t="s">
        <v>71</v>
      </c>
      <c r="H1244" t="s">
        <v>128</v>
      </c>
      <c r="I1244" t="s">
        <v>22</v>
      </c>
      <c r="J1244" t="s">
        <v>129</v>
      </c>
      <c r="K1244">
        <v>43317.865532407406</v>
      </c>
      <c r="L1244">
        <v>43317.90347222222</v>
      </c>
      <c r="M1244">
        <v>0.92</v>
      </c>
      <c r="N1244">
        <v>0</v>
      </c>
      <c r="O1244">
        <v>140</v>
      </c>
      <c r="P1244">
        <v>0</v>
      </c>
      <c r="Q1244">
        <v>0</v>
      </c>
      <c r="R1244">
        <v>0</v>
      </c>
      <c r="S1244">
        <v>128.38000000000002</v>
      </c>
      <c r="T1244">
        <v>0</v>
      </c>
      <c r="U1244">
        <v>0</v>
      </c>
    </row>
    <row r="1245" spans="1:21" x14ac:dyDescent="0.3">
      <c r="A1245">
        <v>5226</v>
      </c>
      <c r="B1245">
        <v>1</v>
      </c>
      <c r="C1245" t="s">
        <v>78</v>
      </c>
      <c r="D1245" t="s">
        <v>83</v>
      </c>
      <c r="E1245" t="s">
        <v>1231</v>
      </c>
      <c r="F1245" t="s">
        <v>149</v>
      </c>
      <c r="G1245" t="s">
        <v>71</v>
      </c>
      <c r="H1245" t="s">
        <v>128</v>
      </c>
      <c r="I1245" t="s">
        <v>22</v>
      </c>
      <c r="J1245" t="s">
        <v>129</v>
      </c>
      <c r="K1245">
        <v>43317.875694444447</v>
      </c>
      <c r="L1245">
        <v>43317.911111111112</v>
      </c>
      <c r="M1245">
        <v>0.85000000000000009</v>
      </c>
      <c r="N1245">
        <v>0</v>
      </c>
      <c r="O1245">
        <v>11</v>
      </c>
      <c r="P1245">
        <v>0</v>
      </c>
      <c r="Q1245">
        <v>0</v>
      </c>
      <c r="R1245">
        <v>0</v>
      </c>
      <c r="S1245">
        <v>9.3500000000000014</v>
      </c>
      <c r="T1245">
        <v>0</v>
      </c>
      <c r="U1245">
        <v>0</v>
      </c>
    </row>
    <row r="1246" spans="1:21" x14ac:dyDescent="0.3">
      <c r="A1246">
        <v>5227</v>
      </c>
      <c r="B1246">
        <v>1</v>
      </c>
      <c r="C1246" t="s">
        <v>78</v>
      </c>
      <c r="D1246" t="s">
        <v>91</v>
      </c>
      <c r="E1246" t="s">
        <v>1232</v>
      </c>
      <c r="F1246" t="s">
        <v>138</v>
      </c>
      <c r="G1246" t="s">
        <v>72</v>
      </c>
      <c r="H1246" t="s">
        <v>128</v>
      </c>
      <c r="I1246" t="s">
        <v>22</v>
      </c>
      <c r="J1246" t="s">
        <v>129</v>
      </c>
      <c r="K1246">
        <v>43318.021863425929</v>
      </c>
      <c r="L1246">
        <v>43318.025254629632</v>
      </c>
      <c r="M1246">
        <v>0.08</v>
      </c>
      <c r="N1246">
        <v>0</v>
      </c>
      <c r="O1246">
        <v>92</v>
      </c>
      <c r="P1246">
        <v>0</v>
      </c>
      <c r="Q1246">
        <v>4</v>
      </c>
      <c r="R1246">
        <v>0</v>
      </c>
      <c r="S1246">
        <v>7.64</v>
      </c>
      <c r="T1246">
        <v>0</v>
      </c>
      <c r="U1246">
        <v>0.32999999999999996</v>
      </c>
    </row>
    <row r="1247" spans="1:21" x14ac:dyDescent="0.3">
      <c r="A1247">
        <v>5228</v>
      </c>
      <c r="B1247">
        <v>1</v>
      </c>
      <c r="C1247" t="s">
        <v>78</v>
      </c>
      <c r="D1247" t="s">
        <v>125</v>
      </c>
      <c r="E1247" t="s">
        <v>746</v>
      </c>
      <c r="F1247" t="s">
        <v>149</v>
      </c>
      <c r="G1247" t="s">
        <v>71</v>
      </c>
      <c r="H1247" t="s">
        <v>128</v>
      </c>
      <c r="I1247" t="s">
        <v>22</v>
      </c>
      <c r="J1247" t="s">
        <v>129</v>
      </c>
      <c r="K1247">
        <v>43317.875937500001</v>
      </c>
      <c r="L1247">
        <v>43317.917361111111</v>
      </c>
      <c r="M1247">
        <v>1</v>
      </c>
      <c r="N1247">
        <v>0</v>
      </c>
      <c r="O1247">
        <v>82</v>
      </c>
      <c r="P1247">
        <v>0</v>
      </c>
      <c r="Q1247">
        <v>0</v>
      </c>
      <c r="R1247">
        <v>0</v>
      </c>
      <c r="S1247">
        <v>82</v>
      </c>
      <c r="T1247">
        <v>0</v>
      </c>
      <c r="U1247">
        <v>0</v>
      </c>
    </row>
    <row r="1248" spans="1:21" x14ac:dyDescent="0.3">
      <c r="A1248">
        <v>5230</v>
      </c>
      <c r="B1248">
        <v>1</v>
      </c>
      <c r="C1248" t="s">
        <v>78</v>
      </c>
      <c r="D1248" t="s">
        <v>94</v>
      </c>
      <c r="E1248" t="s">
        <v>1233</v>
      </c>
      <c r="F1248" t="s">
        <v>146</v>
      </c>
      <c r="G1248" t="s">
        <v>71</v>
      </c>
      <c r="H1248" t="s">
        <v>128</v>
      </c>
      <c r="I1248" t="s">
        <v>22</v>
      </c>
      <c r="J1248" t="s">
        <v>129</v>
      </c>
      <c r="K1248">
        <v>43317.869016203702</v>
      </c>
      <c r="L1248">
        <v>43317.944444444445</v>
      </c>
      <c r="M1248">
        <v>1.82</v>
      </c>
      <c r="N1248">
        <v>0</v>
      </c>
      <c r="O1248">
        <v>0</v>
      </c>
      <c r="P1248">
        <v>0</v>
      </c>
      <c r="Q1248">
        <v>21</v>
      </c>
      <c r="R1248">
        <v>0</v>
      </c>
      <c r="S1248">
        <v>0</v>
      </c>
      <c r="T1248">
        <v>0</v>
      </c>
      <c r="U1248">
        <v>38.160000000000004</v>
      </c>
    </row>
    <row r="1249" spans="1:21" x14ac:dyDescent="0.3">
      <c r="A1249">
        <v>5231</v>
      </c>
      <c r="B1249">
        <v>1</v>
      </c>
      <c r="C1249" t="s">
        <v>79</v>
      </c>
      <c r="D1249" t="s">
        <v>113</v>
      </c>
      <c r="E1249" t="s">
        <v>1234</v>
      </c>
      <c r="F1249" t="s">
        <v>144</v>
      </c>
      <c r="G1249" t="s">
        <v>72</v>
      </c>
      <c r="H1249" t="s">
        <v>128</v>
      </c>
      <c r="I1249" t="s">
        <v>22</v>
      </c>
      <c r="J1249" t="s">
        <v>129</v>
      </c>
      <c r="K1249">
        <v>43317.792685185188</v>
      </c>
      <c r="L1249">
        <v>43317.919444444444</v>
      </c>
      <c r="M1249">
        <v>3.05</v>
      </c>
      <c r="N1249">
        <v>0</v>
      </c>
      <c r="O1249">
        <v>0</v>
      </c>
      <c r="P1249">
        <v>0</v>
      </c>
      <c r="Q1249">
        <v>16</v>
      </c>
      <c r="R1249">
        <v>0</v>
      </c>
      <c r="S1249">
        <v>0</v>
      </c>
      <c r="T1249">
        <v>0</v>
      </c>
      <c r="U1249">
        <v>48.8</v>
      </c>
    </row>
    <row r="1250" spans="1:21" x14ac:dyDescent="0.3">
      <c r="A1250">
        <v>5234</v>
      </c>
      <c r="B1250">
        <v>1</v>
      </c>
      <c r="C1250" t="s">
        <v>79</v>
      </c>
      <c r="D1250" t="s">
        <v>108</v>
      </c>
      <c r="E1250" t="s">
        <v>1235</v>
      </c>
      <c r="F1250" t="s">
        <v>149</v>
      </c>
      <c r="G1250" t="s">
        <v>71</v>
      </c>
      <c r="H1250" t="s">
        <v>128</v>
      </c>
      <c r="I1250" t="s">
        <v>22</v>
      </c>
      <c r="J1250" t="s">
        <v>129</v>
      </c>
      <c r="K1250">
        <v>43317.803124999999</v>
      </c>
      <c r="L1250">
        <v>43317.935416666667</v>
      </c>
      <c r="M1250">
        <v>3.18</v>
      </c>
      <c r="N1250">
        <v>0</v>
      </c>
      <c r="O1250">
        <v>0</v>
      </c>
      <c r="P1250">
        <v>0</v>
      </c>
      <c r="Q1250">
        <v>26</v>
      </c>
      <c r="R1250">
        <v>0</v>
      </c>
      <c r="S1250">
        <v>0</v>
      </c>
      <c r="T1250">
        <v>0</v>
      </c>
      <c r="U1250">
        <v>82.76</v>
      </c>
    </row>
    <row r="1251" spans="1:21" x14ac:dyDescent="0.3">
      <c r="A1251">
        <v>5235</v>
      </c>
      <c r="B1251">
        <v>1</v>
      </c>
      <c r="C1251" t="s">
        <v>79</v>
      </c>
      <c r="D1251" t="s">
        <v>108</v>
      </c>
      <c r="E1251" t="s">
        <v>1236</v>
      </c>
      <c r="F1251" t="s">
        <v>157</v>
      </c>
      <c r="G1251" t="s">
        <v>71</v>
      </c>
      <c r="H1251" t="s">
        <v>128</v>
      </c>
      <c r="I1251" t="s">
        <v>22</v>
      </c>
      <c r="J1251" t="s">
        <v>129</v>
      </c>
      <c r="K1251">
        <v>43317.872488425928</v>
      </c>
      <c r="L1251">
        <v>43317.938888888886</v>
      </c>
      <c r="M1251">
        <v>1.6</v>
      </c>
      <c r="N1251">
        <v>0</v>
      </c>
      <c r="O1251">
        <v>3</v>
      </c>
      <c r="P1251">
        <v>0</v>
      </c>
      <c r="Q1251">
        <v>0</v>
      </c>
      <c r="R1251">
        <v>0</v>
      </c>
      <c r="S1251">
        <v>4.8</v>
      </c>
      <c r="T1251">
        <v>0</v>
      </c>
      <c r="U1251">
        <v>0</v>
      </c>
    </row>
    <row r="1252" spans="1:21" x14ac:dyDescent="0.3">
      <c r="A1252">
        <v>5238</v>
      </c>
      <c r="B1252">
        <v>1</v>
      </c>
      <c r="C1252" t="s">
        <v>79</v>
      </c>
      <c r="D1252" t="s">
        <v>110</v>
      </c>
      <c r="E1252" t="s">
        <v>1237</v>
      </c>
      <c r="F1252" t="s">
        <v>148</v>
      </c>
      <c r="G1252" t="s">
        <v>71</v>
      </c>
      <c r="H1252" t="s">
        <v>128</v>
      </c>
      <c r="I1252" t="s">
        <v>22</v>
      </c>
      <c r="J1252" t="s">
        <v>129</v>
      </c>
      <c r="K1252">
        <v>43317.685069444444</v>
      </c>
      <c r="L1252">
        <v>43317.943749999999</v>
      </c>
      <c r="M1252">
        <v>6.22</v>
      </c>
      <c r="N1252">
        <v>0</v>
      </c>
      <c r="O1252">
        <v>0</v>
      </c>
      <c r="P1252">
        <v>0</v>
      </c>
      <c r="Q1252">
        <v>3</v>
      </c>
      <c r="R1252">
        <v>0</v>
      </c>
      <c r="S1252">
        <v>0</v>
      </c>
      <c r="T1252">
        <v>0</v>
      </c>
      <c r="U1252">
        <v>18.649999999999999</v>
      </c>
    </row>
    <row r="1253" spans="1:21" x14ac:dyDescent="0.3">
      <c r="A1253">
        <v>5239</v>
      </c>
      <c r="B1253">
        <v>1</v>
      </c>
      <c r="C1253" t="s">
        <v>79</v>
      </c>
      <c r="D1253" t="s">
        <v>111</v>
      </c>
      <c r="E1253" t="s">
        <v>1238</v>
      </c>
      <c r="F1253" t="s">
        <v>134</v>
      </c>
      <c r="G1253" t="s">
        <v>72</v>
      </c>
      <c r="H1253" t="s">
        <v>128</v>
      </c>
      <c r="I1253" t="s">
        <v>22</v>
      </c>
      <c r="J1253" t="s">
        <v>129</v>
      </c>
      <c r="K1253">
        <v>43317.848182870373</v>
      </c>
      <c r="L1253">
        <v>43317.945833333331</v>
      </c>
      <c r="M1253">
        <v>2.3499999999999996</v>
      </c>
      <c r="N1253">
        <v>0</v>
      </c>
      <c r="O1253">
        <v>0</v>
      </c>
      <c r="P1253">
        <v>0</v>
      </c>
      <c r="Q1253">
        <v>8</v>
      </c>
      <c r="R1253">
        <v>0</v>
      </c>
      <c r="S1253">
        <v>0</v>
      </c>
      <c r="T1253">
        <v>0</v>
      </c>
      <c r="U1253">
        <v>18.8</v>
      </c>
    </row>
    <row r="1254" spans="1:21" x14ac:dyDescent="0.3">
      <c r="A1254">
        <v>5240</v>
      </c>
      <c r="B1254">
        <v>1</v>
      </c>
      <c r="C1254" t="s">
        <v>79</v>
      </c>
      <c r="D1254" t="s">
        <v>114</v>
      </c>
      <c r="E1254" t="s">
        <v>642</v>
      </c>
      <c r="F1254" t="s">
        <v>134</v>
      </c>
      <c r="G1254" t="s">
        <v>72</v>
      </c>
      <c r="H1254" t="s">
        <v>128</v>
      </c>
      <c r="I1254" t="s">
        <v>22</v>
      </c>
      <c r="J1254" t="s">
        <v>129</v>
      </c>
      <c r="K1254">
        <v>43317.789212962962</v>
      </c>
      <c r="L1254">
        <v>43317.964583333334</v>
      </c>
      <c r="M1254">
        <v>4.22</v>
      </c>
      <c r="N1254">
        <v>0</v>
      </c>
      <c r="O1254">
        <v>0</v>
      </c>
      <c r="P1254">
        <v>0</v>
      </c>
      <c r="Q1254">
        <v>1</v>
      </c>
      <c r="R1254">
        <v>0</v>
      </c>
      <c r="S1254">
        <v>0</v>
      </c>
      <c r="T1254">
        <v>0</v>
      </c>
      <c r="U1254">
        <v>4.22</v>
      </c>
    </row>
    <row r="1255" spans="1:21" x14ac:dyDescent="0.3">
      <c r="A1255">
        <v>5241</v>
      </c>
      <c r="B1255">
        <v>1</v>
      </c>
      <c r="C1255" t="s">
        <v>79</v>
      </c>
      <c r="D1255" t="s">
        <v>114</v>
      </c>
      <c r="E1255" t="s">
        <v>1239</v>
      </c>
      <c r="F1255" t="s">
        <v>134</v>
      </c>
      <c r="G1255" t="s">
        <v>72</v>
      </c>
      <c r="H1255" t="s">
        <v>128</v>
      </c>
      <c r="I1255" t="s">
        <v>22</v>
      </c>
      <c r="J1255" t="s">
        <v>129</v>
      </c>
      <c r="K1255">
        <v>43317.709374999999</v>
      </c>
      <c r="L1255">
        <v>43317.98541666667</v>
      </c>
      <c r="M1255">
        <v>6.63</v>
      </c>
      <c r="N1255">
        <v>0</v>
      </c>
      <c r="O1255">
        <v>0</v>
      </c>
      <c r="P1255">
        <v>0</v>
      </c>
      <c r="Q1255">
        <v>48</v>
      </c>
      <c r="R1255">
        <v>0</v>
      </c>
      <c r="S1255">
        <v>0</v>
      </c>
      <c r="T1255">
        <v>0</v>
      </c>
      <c r="U1255">
        <v>318.24</v>
      </c>
    </row>
    <row r="1256" spans="1:21" x14ac:dyDescent="0.3">
      <c r="A1256">
        <v>5242</v>
      </c>
      <c r="B1256">
        <v>1</v>
      </c>
      <c r="C1256" t="s">
        <v>78</v>
      </c>
      <c r="D1256" t="s">
        <v>105</v>
      </c>
      <c r="E1256" t="s">
        <v>1240</v>
      </c>
      <c r="F1256" t="s">
        <v>130</v>
      </c>
      <c r="G1256" t="s">
        <v>72</v>
      </c>
      <c r="H1256" t="s">
        <v>128</v>
      </c>
      <c r="I1256" t="s">
        <v>22</v>
      </c>
      <c r="J1256" t="s">
        <v>129</v>
      </c>
      <c r="K1256">
        <v>43317.931562500002</v>
      </c>
      <c r="L1256">
        <v>43317.960416666669</v>
      </c>
      <c r="M1256">
        <v>0.7</v>
      </c>
      <c r="N1256">
        <v>0</v>
      </c>
      <c r="O1256">
        <v>75</v>
      </c>
      <c r="P1256">
        <v>0</v>
      </c>
      <c r="Q1256">
        <v>0</v>
      </c>
      <c r="R1256">
        <v>0</v>
      </c>
      <c r="S1256">
        <v>52.5</v>
      </c>
      <c r="T1256">
        <v>0</v>
      </c>
      <c r="U1256">
        <v>0</v>
      </c>
    </row>
    <row r="1257" spans="1:21" x14ac:dyDescent="0.3">
      <c r="A1257">
        <v>5245</v>
      </c>
      <c r="B1257">
        <v>1</v>
      </c>
      <c r="C1257" t="s">
        <v>79</v>
      </c>
      <c r="D1257" t="s">
        <v>108</v>
      </c>
      <c r="E1257" t="s">
        <v>1241</v>
      </c>
      <c r="F1257" t="s">
        <v>144</v>
      </c>
      <c r="G1257" t="s">
        <v>72</v>
      </c>
      <c r="H1257" t="s">
        <v>128</v>
      </c>
      <c r="I1257" t="s">
        <v>22</v>
      </c>
      <c r="J1257" t="s">
        <v>129</v>
      </c>
      <c r="K1257">
        <v>43317.903773148151</v>
      </c>
      <c r="L1257">
        <v>43317.98333333333</v>
      </c>
      <c r="M1257">
        <v>1.92</v>
      </c>
      <c r="N1257">
        <v>0</v>
      </c>
      <c r="O1257">
        <v>0</v>
      </c>
      <c r="P1257">
        <v>0</v>
      </c>
      <c r="Q1257">
        <v>69</v>
      </c>
      <c r="R1257">
        <v>0</v>
      </c>
      <c r="S1257">
        <v>0</v>
      </c>
      <c r="T1257">
        <v>0</v>
      </c>
      <c r="U1257">
        <v>132.26999999999998</v>
      </c>
    </row>
    <row r="1258" spans="1:21" x14ac:dyDescent="0.3">
      <c r="A1258">
        <v>5246</v>
      </c>
      <c r="B1258">
        <v>1</v>
      </c>
      <c r="C1258" t="s">
        <v>79</v>
      </c>
      <c r="D1258" t="s">
        <v>114</v>
      </c>
      <c r="E1258" t="s">
        <v>1242</v>
      </c>
      <c r="F1258" t="s">
        <v>153</v>
      </c>
      <c r="G1258" t="s">
        <v>71</v>
      </c>
      <c r="H1258" t="s">
        <v>128</v>
      </c>
      <c r="I1258" t="s">
        <v>22</v>
      </c>
      <c r="J1258" t="s">
        <v>129</v>
      </c>
      <c r="K1258">
        <v>43317.89329861111</v>
      </c>
      <c r="L1258">
        <v>43317.984027777777</v>
      </c>
      <c r="M1258">
        <v>2.1800000000000002</v>
      </c>
      <c r="N1258">
        <v>0</v>
      </c>
      <c r="O1258">
        <v>83</v>
      </c>
      <c r="P1258">
        <v>0</v>
      </c>
      <c r="Q1258">
        <v>0</v>
      </c>
      <c r="R1258">
        <v>0</v>
      </c>
      <c r="S1258">
        <v>180.94000000000003</v>
      </c>
      <c r="T1258">
        <v>0</v>
      </c>
      <c r="U1258">
        <v>0</v>
      </c>
    </row>
    <row r="1259" spans="1:21" x14ac:dyDescent="0.3">
      <c r="A1259">
        <v>5248</v>
      </c>
      <c r="B1259">
        <v>1</v>
      </c>
      <c r="C1259" t="s">
        <v>79</v>
      </c>
      <c r="D1259" t="s">
        <v>119</v>
      </c>
      <c r="E1259" t="s">
        <v>1243</v>
      </c>
      <c r="F1259" t="s">
        <v>142</v>
      </c>
      <c r="G1259" t="s">
        <v>71</v>
      </c>
      <c r="H1259" t="s">
        <v>128</v>
      </c>
      <c r="I1259" t="s">
        <v>22</v>
      </c>
      <c r="J1259" t="s">
        <v>129</v>
      </c>
      <c r="K1259">
        <v>43317.89329861111</v>
      </c>
      <c r="L1259">
        <v>43317.989583333336</v>
      </c>
      <c r="M1259">
        <v>2.3199999999999994</v>
      </c>
      <c r="N1259">
        <v>0</v>
      </c>
      <c r="O1259">
        <v>18</v>
      </c>
      <c r="P1259">
        <v>0</v>
      </c>
      <c r="Q1259">
        <v>14</v>
      </c>
      <c r="R1259">
        <v>0</v>
      </c>
      <c r="S1259">
        <v>41.71</v>
      </c>
      <c r="T1259">
        <v>0</v>
      </c>
      <c r="U1259">
        <v>32.44</v>
      </c>
    </row>
    <row r="1260" spans="1:21" x14ac:dyDescent="0.3">
      <c r="A1260">
        <v>5250</v>
      </c>
      <c r="B1260">
        <v>1</v>
      </c>
      <c r="C1260" t="s">
        <v>79</v>
      </c>
      <c r="D1260" t="s">
        <v>113</v>
      </c>
      <c r="E1260" t="s">
        <v>1244</v>
      </c>
      <c r="F1260" t="s">
        <v>134</v>
      </c>
      <c r="G1260" t="s">
        <v>72</v>
      </c>
      <c r="H1260" t="s">
        <v>128</v>
      </c>
      <c r="I1260" t="s">
        <v>22</v>
      </c>
      <c r="J1260" t="s">
        <v>129</v>
      </c>
      <c r="K1260">
        <v>43317.928090277775</v>
      </c>
      <c r="L1260">
        <v>43318.005555555559</v>
      </c>
      <c r="M1260">
        <v>1.87</v>
      </c>
      <c r="N1260">
        <v>0</v>
      </c>
      <c r="O1260">
        <v>0</v>
      </c>
      <c r="P1260">
        <v>0</v>
      </c>
      <c r="Q1260">
        <v>20</v>
      </c>
      <c r="R1260">
        <v>0</v>
      </c>
      <c r="S1260">
        <v>0</v>
      </c>
      <c r="T1260">
        <v>0</v>
      </c>
      <c r="U1260">
        <v>37.339999999999996</v>
      </c>
    </row>
    <row r="1261" spans="1:21" x14ac:dyDescent="0.3">
      <c r="A1261">
        <v>5251</v>
      </c>
      <c r="B1261">
        <v>1</v>
      </c>
      <c r="C1261" t="s">
        <v>79</v>
      </c>
      <c r="D1261" t="s">
        <v>109</v>
      </c>
      <c r="E1261" t="s">
        <v>694</v>
      </c>
      <c r="F1261" t="s">
        <v>130</v>
      </c>
      <c r="G1261" t="s">
        <v>72</v>
      </c>
      <c r="H1261" t="s">
        <v>132</v>
      </c>
      <c r="I1261" t="s">
        <v>22</v>
      </c>
      <c r="J1261" t="s">
        <v>129</v>
      </c>
      <c r="K1261">
        <v>43318.031365740739</v>
      </c>
      <c r="L1261">
        <v>43318.031944444447</v>
      </c>
      <c r="M1261">
        <v>0.02</v>
      </c>
      <c r="N1261">
        <v>0</v>
      </c>
      <c r="O1261">
        <v>0</v>
      </c>
      <c r="P1261">
        <v>37</v>
      </c>
      <c r="Q1261">
        <v>2045</v>
      </c>
      <c r="R1261">
        <v>0</v>
      </c>
      <c r="S1261">
        <v>0</v>
      </c>
      <c r="T1261">
        <v>0.63</v>
      </c>
      <c r="U1261">
        <v>34.770000000000003</v>
      </c>
    </row>
    <row r="1262" spans="1:21" x14ac:dyDescent="0.3">
      <c r="A1262">
        <v>5253</v>
      </c>
      <c r="B1262">
        <v>1</v>
      </c>
      <c r="C1262" t="s">
        <v>79</v>
      </c>
      <c r="D1262" t="s">
        <v>117</v>
      </c>
      <c r="E1262" t="s">
        <v>1220</v>
      </c>
      <c r="F1262" t="s">
        <v>130</v>
      </c>
      <c r="G1262" t="s">
        <v>72</v>
      </c>
      <c r="H1262" t="s">
        <v>132</v>
      </c>
      <c r="I1262" t="s">
        <v>22</v>
      </c>
      <c r="J1262" t="s">
        <v>129</v>
      </c>
      <c r="K1262">
        <v>43318.019189814811</v>
      </c>
      <c r="L1262">
        <v>43318.021111111113</v>
      </c>
      <c r="M1262">
        <v>0.05</v>
      </c>
      <c r="N1262">
        <v>0</v>
      </c>
      <c r="O1262">
        <v>0</v>
      </c>
      <c r="P1262">
        <v>9</v>
      </c>
      <c r="Q1262">
        <v>313</v>
      </c>
      <c r="R1262">
        <v>0</v>
      </c>
      <c r="S1262">
        <v>0</v>
      </c>
      <c r="T1262">
        <v>0.45</v>
      </c>
      <c r="U1262">
        <v>15.65</v>
      </c>
    </row>
    <row r="1263" spans="1:21" x14ac:dyDescent="0.3">
      <c r="A1263">
        <v>5256</v>
      </c>
      <c r="B1263">
        <v>1</v>
      </c>
      <c r="C1263" t="s">
        <v>79</v>
      </c>
      <c r="D1263" t="s">
        <v>109</v>
      </c>
      <c r="E1263" t="s">
        <v>694</v>
      </c>
      <c r="F1263" t="s">
        <v>130</v>
      </c>
      <c r="G1263" t="s">
        <v>72</v>
      </c>
      <c r="H1263" t="s">
        <v>132</v>
      </c>
      <c r="I1263" t="s">
        <v>22</v>
      </c>
      <c r="J1263" t="s">
        <v>129</v>
      </c>
      <c r="K1263">
        <v>43318.060023148151</v>
      </c>
      <c r="L1263">
        <v>43318.05972222222</v>
      </c>
      <c r="M1263">
        <v>0</v>
      </c>
      <c r="N1263">
        <v>0</v>
      </c>
      <c r="O1263">
        <v>0</v>
      </c>
      <c r="P1263">
        <v>37</v>
      </c>
      <c r="Q1263">
        <v>2045</v>
      </c>
      <c r="R1263">
        <v>0</v>
      </c>
      <c r="S1263">
        <v>0</v>
      </c>
      <c r="T1263">
        <v>0</v>
      </c>
      <c r="U1263">
        <v>0</v>
      </c>
    </row>
    <row r="1264" spans="1:21" x14ac:dyDescent="0.3">
      <c r="A1264">
        <v>5257</v>
      </c>
      <c r="B1264">
        <v>1</v>
      </c>
      <c r="C1264" t="s">
        <v>78</v>
      </c>
      <c r="D1264" t="s">
        <v>105</v>
      </c>
      <c r="E1264" t="s">
        <v>1245</v>
      </c>
      <c r="F1264" t="s">
        <v>153</v>
      </c>
      <c r="G1264" t="s">
        <v>71</v>
      </c>
      <c r="H1264" t="s">
        <v>128</v>
      </c>
      <c r="I1264" t="s">
        <v>22</v>
      </c>
      <c r="J1264" t="s">
        <v>129</v>
      </c>
      <c r="K1264">
        <v>43318.025312500002</v>
      </c>
      <c r="L1264">
        <v>43318.055555555555</v>
      </c>
      <c r="M1264">
        <v>0.73</v>
      </c>
      <c r="N1264">
        <v>0</v>
      </c>
      <c r="O1264">
        <v>1</v>
      </c>
      <c r="P1264">
        <v>0</v>
      </c>
      <c r="Q1264">
        <v>8</v>
      </c>
      <c r="R1264">
        <v>0</v>
      </c>
      <c r="S1264">
        <v>0.73</v>
      </c>
      <c r="T1264">
        <v>0</v>
      </c>
      <c r="U1264">
        <v>5.8599999999999994</v>
      </c>
    </row>
    <row r="1265" spans="1:21" x14ac:dyDescent="0.3">
      <c r="A1265">
        <v>5259</v>
      </c>
      <c r="B1265">
        <v>1</v>
      </c>
      <c r="C1265" t="s">
        <v>78</v>
      </c>
      <c r="D1265" t="s">
        <v>91</v>
      </c>
      <c r="E1265" t="s">
        <v>1246</v>
      </c>
      <c r="F1265" t="s">
        <v>148</v>
      </c>
      <c r="G1265" t="s">
        <v>71</v>
      </c>
      <c r="H1265" t="s">
        <v>128</v>
      </c>
      <c r="I1265" t="s">
        <v>22</v>
      </c>
      <c r="J1265" t="s">
        <v>129</v>
      </c>
      <c r="K1265">
        <v>43317.740601851852</v>
      </c>
      <c r="L1265">
        <v>43318.087500000001</v>
      </c>
      <c r="M1265">
        <v>8.33</v>
      </c>
      <c r="N1265">
        <v>0</v>
      </c>
      <c r="O1265">
        <v>0</v>
      </c>
      <c r="P1265">
        <v>0</v>
      </c>
      <c r="Q1265">
        <v>30</v>
      </c>
      <c r="R1265">
        <v>0</v>
      </c>
      <c r="S1265">
        <v>0</v>
      </c>
      <c r="T1265">
        <v>0</v>
      </c>
      <c r="U1265">
        <v>249.99</v>
      </c>
    </row>
    <row r="1266" spans="1:21" x14ac:dyDescent="0.3">
      <c r="A1266">
        <v>5260</v>
      </c>
      <c r="B1266">
        <v>1</v>
      </c>
      <c r="C1266" t="s">
        <v>79</v>
      </c>
      <c r="D1266" t="s">
        <v>118</v>
      </c>
      <c r="E1266" t="s">
        <v>1247</v>
      </c>
      <c r="F1266" t="s">
        <v>157</v>
      </c>
      <c r="G1266" t="s">
        <v>71</v>
      </c>
      <c r="H1266" t="s">
        <v>128</v>
      </c>
      <c r="I1266" t="s">
        <v>22</v>
      </c>
      <c r="J1266" t="s">
        <v>129</v>
      </c>
      <c r="K1266">
        <v>43318.03229166667</v>
      </c>
      <c r="L1266">
        <v>43318.088194444441</v>
      </c>
      <c r="M1266">
        <v>1.35</v>
      </c>
      <c r="N1266">
        <v>0</v>
      </c>
      <c r="O1266">
        <v>3</v>
      </c>
      <c r="P1266">
        <v>0</v>
      </c>
      <c r="Q1266">
        <v>0</v>
      </c>
      <c r="R1266">
        <v>0</v>
      </c>
      <c r="S1266">
        <v>4.05</v>
      </c>
      <c r="T1266">
        <v>0</v>
      </c>
      <c r="U1266">
        <v>0</v>
      </c>
    </row>
    <row r="1267" spans="1:21" x14ac:dyDescent="0.3">
      <c r="A1267">
        <v>5262</v>
      </c>
      <c r="B1267">
        <v>1</v>
      </c>
      <c r="C1267" t="s">
        <v>78</v>
      </c>
      <c r="D1267" t="s">
        <v>103</v>
      </c>
      <c r="E1267" t="s">
        <v>1248</v>
      </c>
      <c r="F1267" t="s">
        <v>149</v>
      </c>
      <c r="G1267" t="s">
        <v>71</v>
      </c>
      <c r="H1267" t="s">
        <v>128</v>
      </c>
      <c r="I1267" t="s">
        <v>22</v>
      </c>
      <c r="J1267" t="s">
        <v>129</v>
      </c>
      <c r="K1267">
        <v>43318.087800925925</v>
      </c>
      <c r="L1267">
        <v>43318.119444444441</v>
      </c>
      <c r="M1267">
        <v>0.77</v>
      </c>
      <c r="N1267">
        <v>0</v>
      </c>
      <c r="O1267">
        <v>8</v>
      </c>
      <c r="P1267">
        <v>0</v>
      </c>
      <c r="Q1267">
        <v>7</v>
      </c>
      <c r="R1267">
        <v>0</v>
      </c>
      <c r="S1267">
        <v>6.14</v>
      </c>
      <c r="T1267">
        <v>0</v>
      </c>
      <c r="U1267">
        <v>5.37</v>
      </c>
    </row>
    <row r="1268" spans="1:21" x14ac:dyDescent="0.3">
      <c r="A1268">
        <v>5263</v>
      </c>
      <c r="B1268">
        <v>1</v>
      </c>
      <c r="C1268" t="s">
        <v>79</v>
      </c>
      <c r="D1268" t="s">
        <v>124</v>
      </c>
      <c r="E1268" t="s">
        <v>197</v>
      </c>
      <c r="F1268" t="s">
        <v>130</v>
      </c>
      <c r="G1268" t="s">
        <v>72</v>
      </c>
      <c r="H1268" t="s">
        <v>128</v>
      </c>
      <c r="I1268" t="s">
        <v>22</v>
      </c>
      <c r="J1268" t="s">
        <v>129</v>
      </c>
      <c r="K1268">
        <v>43318.159259259257</v>
      </c>
      <c r="L1268">
        <v>43318.181944444441</v>
      </c>
      <c r="M1268">
        <v>0.55000000000000004</v>
      </c>
      <c r="N1268">
        <v>0</v>
      </c>
      <c r="O1268">
        <v>260</v>
      </c>
      <c r="P1268">
        <v>0</v>
      </c>
      <c r="Q1268">
        <v>759</v>
      </c>
      <c r="R1268">
        <v>0</v>
      </c>
      <c r="S1268">
        <v>143</v>
      </c>
      <c r="T1268">
        <v>0</v>
      </c>
      <c r="U1268">
        <v>417.45</v>
      </c>
    </row>
    <row r="1269" spans="1:21" x14ac:dyDescent="0.3">
      <c r="A1269">
        <v>5264</v>
      </c>
      <c r="B1269">
        <v>1</v>
      </c>
      <c r="C1269" t="s">
        <v>79</v>
      </c>
      <c r="D1269" t="s">
        <v>124</v>
      </c>
      <c r="E1269" t="s">
        <v>197</v>
      </c>
      <c r="F1269" t="s">
        <v>130</v>
      </c>
      <c r="G1269" t="s">
        <v>72</v>
      </c>
      <c r="H1269" t="s">
        <v>128</v>
      </c>
      <c r="I1269" t="s">
        <v>22</v>
      </c>
      <c r="J1269" t="s">
        <v>129</v>
      </c>
      <c r="K1269">
        <v>43318.159745370373</v>
      </c>
      <c r="L1269">
        <v>43318.169444444444</v>
      </c>
      <c r="M1269">
        <v>0.23</v>
      </c>
      <c r="N1269">
        <v>0</v>
      </c>
      <c r="O1269">
        <v>260</v>
      </c>
      <c r="P1269">
        <v>0</v>
      </c>
      <c r="Q1269">
        <v>759</v>
      </c>
      <c r="R1269">
        <v>0</v>
      </c>
      <c r="S1269">
        <v>60.58</v>
      </c>
      <c r="T1269">
        <v>0</v>
      </c>
      <c r="U1269">
        <v>176.85000000000002</v>
      </c>
    </row>
    <row r="1270" spans="1:21" x14ac:dyDescent="0.3">
      <c r="A1270">
        <v>5265</v>
      </c>
      <c r="B1270">
        <v>1</v>
      </c>
      <c r="C1270" t="s">
        <v>79</v>
      </c>
      <c r="D1270" t="s">
        <v>124</v>
      </c>
      <c r="E1270" t="s">
        <v>197</v>
      </c>
      <c r="F1270" t="s">
        <v>130</v>
      </c>
      <c r="G1270" t="s">
        <v>72</v>
      </c>
      <c r="H1270" t="s">
        <v>128</v>
      </c>
      <c r="I1270" t="s">
        <v>22</v>
      </c>
      <c r="J1270" t="s">
        <v>129</v>
      </c>
      <c r="K1270">
        <v>43318.183275462965</v>
      </c>
      <c r="L1270">
        <v>43318.195833333331</v>
      </c>
      <c r="M1270">
        <v>0.32</v>
      </c>
      <c r="N1270">
        <v>0</v>
      </c>
      <c r="O1270">
        <v>260</v>
      </c>
      <c r="P1270">
        <v>0</v>
      </c>
      <c r="Q1270">
        <v>759</v>
      </c>
      <c r="R1270">
        <v>0</v>
      </c>
      <c r="S1270">
        <v>82.42</v>
      </c>
      <c r="T1270">
        <v>0</v>
      </c>
      <c r="U1270">
        <v>240.6</v>
      </c>
    </row>
    <row r="1271" spans="1:21" x14ac:dyDescent="0.3">
      <c r="A1271">
        <v>5266</v>
      </c>
      <c r="B1271">
        <v>1</v>
      </c>
      <c r="C1271" t="s">
        <v>78</v>
      </c>
      <c r="D1271" t="s">
        <v>87</v>
      </c>
      <c r="E1271" t="s">
        <v>1249</v>
      </c>
      <c r="F1271" t="s">
        <v>142</v>
      </c>
      <c r="G1271" t="s">
        <v>71</v>
      </c>
      <c r="H1271" t="s">
        <v>128</v>
      </c>
      <c r="I1271" t="s">
        <v>22</v>
      </c>
      <c r="J1271" t="s">
        <v>129</v>
      </c>
      <c r="K1271">
        <v>43318.153761574074</v>
      </c>
      <c r="L1271">
        <v>43318.186111111114</v>
      </c>
      <c r="M1271">
        <v>0.77999999999999992</v>
      </c>
      <c r="N1271">
        <v>0</v>
      </c>
      <c r="O1271">
        <v>11</v>
      </c>
      <c r="P1271">
        <v>0</v>
      </c>
      <c r="Q1271">
        <v>2</v>
      </c>
      <c r="R1271">
        <v>0</v>
      </c>
      <c r="S1271">
        <v>8.61</v>
      </c>
      <c r="T1271">
        <v>0</v>
      </c>
      <c r="U1271">
        <v>1.57</v>
      </c>
    </row>
    <row r="1272" spans="1:21" x14ac:dyDescent="0.3">
      <c r="A1272">
        <v>5267</v>
      </c>
      <c r="B1272">
        <v>1</v>
      </c>
      <c r="C1272" t="s">
        <v>78</v>
      </c>
      <c r="D1272" t="s">
        <v>89</v>
      </c>
      <c r="E1272" t="s">
        <v>1250</v>
      </c>
      <c r="F1272" t="s">
        <v>166</v>
      </c>
      <c r="G1272" t="s">
        <v>71</v>
      </c>
      <c r="H1272" t="s">
        <v>128</v>
      </c>
      <c r="I1272" t="s">
        <v>22</v>
      </c>
      <c r="J1272" t="s">
        <v>129</v>
      </c>
      <c r="K1272">
        <v>43318.145428240743</v>
      </c>
      <c r="L1272">
        <v>43318.190972222219</v>
      </c>
      <c r="M1272">
        <v>1.1000000000000001</v>
      </c>
      <c r="N1272">
        <v>0</v>
      </c>
      <c r="O1272">
        <v>554</v>
      </c>
      <c r="P1272">
        <v>0</v>
      </c>
      <c r="Q1272">
        <v>0</v>
      </c>
      <c r="R1272">
        <v>0</v>
      </c>
      <c r="S1272">
        <v>609.4</v>
      </c>
      <c r="T1272">
        <v>0</v>
      </c>
      <c r="U1272">
        <v>0</v>
      </c>
    </row>
    <row r="1273" spans="1:21" x14ac:dyDescent="0.3">
      <c r="A1273">
        <v>5268</v>
      </c>
      <c r="B1273">
        <v>1</v>
      </c>
      <c r="C1273" t="s">
        <v>79</v>
      </c>
      <c r="D1273" t="s">
        <v>109</v>
      </c>
      <c r="E1273" t="s">
        <v>215</v>
      </c>
      <c r="F1273" t="s">
        <v>130</v>
      </c>
      <c r="G1273" t="s">
        <v>72</v>
      </c>
      <c r="H1273" t="s">
        <v>128</v>
      </c>
      <c r="I1273" t="s">
        <v>22</v>
      </c>
      <c r="J1273" t="s">
        <v>129</v>
      </c>
      <c r="K1273">
        <v>43318.0625</v>
      </c>
      <c r="L1273">
        <v>43318.21875</v>
      </c>
      <c r="M1273">
        <v>3.75</v>
      </c>
      <c r="N1273">
        <v>2</v>
      </c>
      <c r="O1273">
        <v>31</v>
      </c>
      <c r="P1273">
        <v>121</v>
      </c>
      <c r="Q1273">
        <v>5461</v>
      </c>
      <c r="R1273">
        <v>7.5</v>
      </c>
      <c r="S1273">
        <v>116.25</v>
      </c>
      <c r="T1273">
        <v>453.75</v>
      </c>
      <c r="U1273">
        <v>20478.75</v>
      </c>
    </row>
    <row r="1274" spans="1:21" x14ac:dyDescent="0.3">
      <c r="A1274">
        <v>5269</v>
      </c>
      <c r="B1274">
        <v>1</v>
      </c>
      <c r="C1274" t="s">
        <v>79</v>
      </c>
      <c r="D1274" t="s">
        <v>119</v>
      </c>
      <c r="E1274" t="s">
        <v>1251</v>
      </c>
      <c r="F1274" t="s">
        <v>130</v>
      </c>
      <c r="G1274" t="s">
        <v>72</v>
      </c>
      <c r="H1274" t="s">
        <v>128</v>
      </c>
      <c r="I1274" t="s">
        <v>22</v>
      </c>
      <c r="J1274" t="s">
        <v>129</v>
      </c>
      <c r="K1274">
        <v>43318.296122685184</v>
      </c>
      <c r="L1274">
        <v>43318.303020833337</v>
      </c>
      <c r="M1274">
        <v>0.17</v>
      </c>
      <c r="N1274">
        <v>0</v>
      </c>
      <c r="O1274">
        <v>0</v>
      </c>
      <c r="P1274">
        <v>2</v>
      </c>
      <c r="Q1274">
        <v>788</v>
      </c>
      <c r="R1274">
        <v>0</v>
      </c>
      <c r="S1274">
        <v>0</v>
      </c>
      <c r="T1274">
        <v>0.32999999999999996</v>
      </c>
      <c r="U1274">
        <v>131.6</v>
      </c>
    </row>
    <row r="1275" spans="1:21" x14ac:dyDescent="0.3">
      <c r="A1275">
        <v>5270</v>
      </c>
      <c r="B1275">
        <v>1</v>
      </c>
      <c r="C1275" t="s">
        <v>79</v>
      </c>
      <c r="D1275" t="s">
        <v>114</v>
      </c>
      <c r="E1275" t="s">
        <v>1075</v>
      </c>
      <c r="F1275" t="s">
        <v>130</v>
      </c>
      <c r="G1275" t="s">
        <v>72</v>
      </c>
      <c r="H1275" t="s">
        <v>132</v>
      </c>
      <c r="I1275" t="s">
        <v>22</v>
      </c>
      <c r="J1275" t="s">
        <v>129</v>
      </c>
      <c r="K1275">
        <v>43318.296122685184</v>
      </c>
      <c r="L1275">
        <v>43318.29791666667</v>
      </c>
      <c r="M1275">
        <v>0.05</v>
      </c>
      <c r="N1275">
        <v>0</v>
      </c>
      <c r="O1275">
        <v>0</v>
      </c>
      <c r="P1275">
        <v>0</v>
      </c>
      <c r="Q1275">
        <v>512</v>
      </c>
      <c r="R1275">
        <v>0</v>
      </c>
      <c r="S1275">
        <v>0</v>
      </c>
      <c r="T1275">
        <v>0</v>
      </c>
      <c r="U1275">
        <v>25.6</v>
      </c>
    </row>
    <row r="1276" spans="1:21" x14ac:dyDescent="0.3">
      <c r="A1276">
        <v>5272</v>
      </c>
      <c r="B1276">
        <v>1</v>
      </c>
      <c r="C1276" t="s">
        <v>78</v>
      </c>
      <c r="D1276" t="s">
        <v>90</v>
      </c>
      <c r="E1276" t="s">
        <v>1252</v>
      </c>
      <c r="F1276" t="s">
        <v>149</v>
      </c>
      <c r="G1276" t="s">
        <v>71</v>
      </c>
      <c r="H1276" t="s">
        <v>128</v>
      </c>
      <c r="I1276" t="s">
        <v>22</v>
      </c>
      <c r="J1276" t="s">
        <v>129</v>
      </c>
      <c r="K1276">
        <v>43318.247511574074</v>
      </c>
      <c r="L1276">
        <v>43318.280555555553</v>
      </c>
      <c r="M1276">
        <v>0.8</v>
      </c>
      <c r="N1276">
        <v>0</v>
      </c>
      <c r="O1276">
        <v>220</v>
      </c>
      <c r="P1276">
        <v>0</v>
      </c>
      <c r="Q1276">
        <v>0</v>
      </c>
      <c r="R1276">
        <v>0</v>
      </c>
      <c r="S1276">
        <v>176</v>
      </c>
      <c r="T1276">
        <v>0</v>
      </c>
      <c r="U1276">
        <v>0</v>
      </c>
    </row>
    <row r="1277" spans="1:21" x14ac:dyDescent="0.3">
      <c r="A1277">
        <v>5273</v>
      </c>
      <c r="B1277">
        <v>1</v>
      </c>
      <c r="C1277" t="s">
        <v>78</v>
      </c>
      <c r="D1277" t="s">
        <v>91</v>
      </c>
      <c r="E1277" t="s">
        <v>1253</v>
      </c>
      <c r="F1277" t="s">
        <v>130</v>
      </c>
      <c r="G1277" t="s">
        <v>72</v>
      </c>
      <c r="H1277" t="s">
        <v>128</v>
      </c>
      <c r="I1277" t="s">
        <v>22</v>
      </c>
      <c r="J1277" t="s">
        <v>129</v>
      </c>
      <c r="K1277">
        <v>43318.264872685184</v>
      </c>
      <c r="L1277">
        <v>43318.29791666667</v>
      </c>
      <c r="M1277">
        <v>0.8</v>
      </c>
      <c r="N1277">
        <v>0</v>
      </c>
      <c r="O1277">
        <v>0</v>
      </c>
      <c r="P1277">
        <v>0</v>
      </c>
      <c r="Q1277">
        <v>24</v>
      </c>
      <c r="R1277">
        <v>0</v>
      </c>
      <c r="S1277">
        <v>0</v>
      </c>
      <c r="T1277">
        <v>0</v>
      </c>
      <c r="U1277">
        <v>19.2</v>
      </c>
    </row>
    <row r="1278" spans="1:21" x14ac:dyDescent="0.3">
      <c r="A1278">
        <v>5274</v>
      </c>
      <c r="B1278">
        <v>1</v>
      </c>
      <c r="C1278" t="s">
        <v>79</v>
      </c>
      <c r="D1278" t="s">
        <v>124</v>
      </c>
      <c r="E1278" t="s">
        <v>539</v>
      </c>
      <c r="F1278" t="s">
        <v>130</v>
      </c>
      <c r="G1278" t="s">
        <v>72</v>
      </c>
      <c r="H1278" t="s">
        <v>128</v>
      </c>
      <c r="I1278" t="s">
        <v>22</v>
      </c>
      <c r="J1278" t="s">
        <v>129</v>
      </c>
      <c r="K1278">
        <v>43318.267604166664</v>
      </c>
      <c r="L1278">
        <v>43318.301388888889</v>
      </c>
      <c r="M1278">
        <v>0.82000000000000006</v>
      </c>
      <c r="N1278">
        <v>0</v>
      </c>
      <c r="O1278">
        <v>15</v>
      </c>
      <c r="P1278">
        <v>0</v>
      </c>
      <c r="Q1278">
        <v>14</v>
      </c>
      <c r="R1278">
        <v>0</v>
      </c>
      <c r="S1278">
        <v>12.26</v>
      </c>
      <c r="T1278">
        <v>0</v>
      </c>
      <c r="U1278">
        <v>11.44</v>
      </c>
    </row>
    <row r="1279" spans="1:21" x14ac:dyDescent="0.3">
      <c r="A1279">
        <v>5275</v>
      </c>
      <c r="B1279">
        <v>1</v>
      </c>
      <c r="C1279" t="s">
        <v>78</v>
      </c>
      <c r="D1279" t="s">
        <v>104</v>
      </c>
      <c r="E1279" t="s">
        <v>1254</v>
      </c>
      <c r="F1279" t="s">
        <v>130</v>
      </c>
      <c r="G1279" t="s">
        <v>72</v>
      </c>
      <c r="H1279" t="s">
        <v>128</v>
      </c>
      <c r="I1279" t="s">
        <v>22</v>
      </c>
      <c r="J1279" t="s">
        <v>129</v>
      </c>
      <c r="K1279">
        <v>43318.290925925925</v>
      </c>
      <c r="L1279">
        <v>43318.30972222222</v>
      </c>
      <c r="M1279">
        <v>0.47000000000000003</v>
      </c>
      <c r="N1279">
        <v>0</v>
      </c>
      <c r="O1279">
        <v>0</v>
      </c>
      <c r="P1279">
        <v>1</v>
      </c>
      <c r="Q1279">
        <v>53</v>
      </c>
      <c r="R1279">
        <v>0</v>
      </c>
      <c r="S1279">
        <v>0</v>
      </c>
      <c r="T1279">
        <v>0.47000000000000003</v>
      </c>
      <c r="U1279">
        <v>24.75</v>
      </c>
    </row>
    <row r="1280" spans="1:21" x14ac:dyDescent="0.3">
      <c r="A1280">
        <v>5276</v>
      </c>
      <c r="B1280">
        <v>1</v>
      </c>
      <c r="C1280" t="s">
        <v>79</v>
      </c>
      <c r="D1280" t="s">
        <v>115</v>
      </c>
      <c r="E1280" t="s">
        <v>210</v>
      </c>
      <c r="F1280" t="s">
        <v>130</v>
      </c>
      <c r="G1280" t="s">
        <v>72</v>
      </c>
      <c r="H1280" t="s">
        <v>132</v>
      </c>
      <c r="I1280" t="s">
        <v>22</v>
      </c>
      <c r="J1280" t="s">
        <v>129</v>
      </c>
      <c r="K1280">
        <v>43318.306863425925</v>
      </c>
      <c r="L1280">
        <v>43318.307638888888</v>
      </c>
      <c r="M1280">
        <v>0.03</v>
      </c>
      <c r="N1280">
        <v>0</v>
      </c>
      <c r="O1280">
        <v>0</v>
      </c>
      <c r="P1280">
        <v>32</v>
      </c>
      <c r="Q1280">
        <v>2066</v>
      </c>
      <c r="R1280">
        <v>0</v>
      </c>
      <c r="S1280">
        <v>0</v>
      </c>
      <c r="T1280">
        <v>1.06</v>
      </c>
      <c r="U1280">
        <v>68.179999999999993</v>
      </c>
    </row>
    <row r="1281" spans="1:21" x14ac:dyDescent="0.3">
      <c r="A1281">
        <v>5277</v>
      </c>
      <c r="B1281">
        <v>1</v>
      </c>
      <c r="C1281" t="s">
        <v>78</v>
      </c>
      <c r="D1281" t="s">
        <v>104</v>
      </c>
      <c r="E1281" t="s">
        <v>623</v>
      </c>
      <c r="F1281" t="s">
        <v>130</v>
      </c>
      <c r="G1281" t="s">
        <v>72</v>
      </c>
      <c r="H1281" t="s">
        <v>132</v>
      </c>
      <c r="I1281" t="s">
        <v>22</v>
      </c>
      <c r="J1281" t="s">
        <v>129</v>
      </c>
      <c r="K1281">
        <v>43318.310011574074</v>
      </c>
      <c r="L1281">
        <v>43318.30972222222</v>
      </c>
      <c r="M1281">
        <v>0</v>
      </c>
      <c r="N1281">
        <v>0</v>
      </c>
      <c r="O1281">
        <v>0</v>
      </c>
      <c r="P1281">
        <v>4</v>
      </c>
      <c r="Q1281">
        <v>20</v>
      </c>
      <c r="R1281">
        <v>0</v>
      </c>
      <c r="S1281">
        <v>0</v>
      </c>
      <c r="T1281">
        <v>0</v>
      </c>
      <c r="U1281">
        <v>0</v>
      </c>
    </row>
    <row r="1282" spans="1:21" x14ac:dyDescent="0.3">
      <c r="A1282">
        <v>5280</v>
      </c>
      <c r="B1282">
        <v>1</v>
      </c>
      <c r="C1282" t="s">
        <v>79</v>
      </c>
      <c r="D1282" t="s">
        <v>108</v>
      </c>
      <c r="E1282" t="s">
        <v>263</v>
      </c>
      <c r="F1282" t="s">
        <v>130</v>
      </c>
      <c r="G1282" t="s">
        <v>72</v>
      </c>
      <c r="H1282" t="s">
        <v>132</v>
      </c>
      <c r="I1282" t="s">
        <v>22</v>
      </c>
      <c r="J1282" t="s">
        <v>129</v>
      </c>
      <c r="K1282">
        <v>43318.316481481481</v>
      </c>
      <c r="L1282">
        <v>43318.317361111112</v>
      </c>
      <c r="M1282">
        <v>0.03</v>
      </c>
      <c r="N1282">
        <v>25</v>
      </c>
      <c r="O1282">
        <v>7898</v>
      </c>
      <c r="P1282">
        <v>108</v>
      </c>
      <c r="Q1282">
        <v>9325</v>
      </c>
      <c r="R1282">
        <v>0.83000000000000007</v>
      </c>
      <c r="S1282">
        <v>260.63</v>
      </c>
      <c r="T1282">
        <v>3.56</v>
      </c>
      <c r="U1282">
        <v>307.72999999999996</v>
      </c>
    </row>
    <row r="1283" spans="1:21" x14ac:dyDescent="0.3">
      <c r="A1283">
        <v>5283</v>
      </c>
      <c r="B1283">
        <v>1</v>
      </c>
      <c r="C1283" t="s">
        <v>79</v>
      </c>
      <c r="D1283" t="s">
        <v>112</v>
      </c>
      <c r="E1283" t="s">
        <v>1255</v>
      </c>
      <c r="F1283" t="s">
        <v>130</v>
      </c>
      <c r="G1283" t="s">
        <v>72</v>
      </c>
      <c r="H1283" t="s">
        <v>132</v>
      </c>
      <c r="I1283" t="s">
        <v>22</v>
      </c>
      <c r="J1283" t="s">
        <v>129</v>
      </c>
      <c r="K1283">
        <v>43318.32068287037</v>
      </c>
      <c r="L1283">
        <v>43318.322222222225</v>
      </c>
      <c r="M1283">
        <v>0.05</v>
      </c>
      <c r="N1283">
        <v>0</v>
      </c>
      <c r="O1283">
        <v>0</v>
      </c>
      <c r="P1283">
        <v>0</v>
      </c>
      <c r="Q1283">
        <v>721</v>
      </c>
      <c r="R1283">
        <v>0</v>
      </c>
      <c r="S1283">
        <v>0</v>
      </c>
      <c r="T1283">
        <v>0</v>
      </c>
      <c r="U1283">
        <v>36.050000000000004</v>
      </c>
    </row>
    <row r="1284" spans="1:21" x14ac:dyDescent="0.3">
      <c r="A1284">
        <v>5285</v>
      </c>
      <c r="B1284">
        <v>1</v>
      </c>
      <c r="C1284" t="s">
        <v>79</v>
      </c>
      <c r="D1284" t="s">
        <v>111</v>
      </c>
      <c r="E1284" t="s">
        <v>1256</v>
      </c>
      <c r="F1284" t="s">
        <v>130</v>
      </c>
      <c r="G1284" t="s">
        <v>72</v>
      </c>
      <c r="H1284" t="s">
        <v>128</v>
      </c>
      <c r="I1284" t="s">
        <v>22</v>
      </c>
      <c r="J1284" t="s">
        <v>129</v>
      </c>
      <c r="K1284">
        <v>43318.323425925926</v>
      </c>
      <c r="L1284">
        <v>43318.325694444444</v>
      </c>
      <c r="M1284">
        <v>7.0000000000000007E-2</v>
      </c>
      <c r="N1284">
        <v>3</v>
      </c>
      <c r="O1284">
        <v>370</v>
      </c>
      <c r="P1284">
        <v>32</v>
      </c>
      <c r="Q1284">
        <v>2910</v>
      </c>
      <c r="R1284">
        <v>0.2</v>
      </c>
      <c r="S1284">
        <v>24.79</v>
      </c>
      <c r="T1284">
        <v>2.14</v>
      </c>
      <c r="U1284">
        <v>194.97</v>
      </c>
    </row>
    <row r="1285" spans="1:21" x14ac:dyDescent="0.3">
      <c r="A1285">
        <v>5286</v>
      </c>
      <c r="B1285">
        <v>1</v>
      </c>
      <c r="C1285" t="s">
        <v>78</v>
      </c>
      <c r="D1285" t="s">
        <v>103</v>
      </c>
      <c r="E1285" t="s">
        <v>1257</v>
      </c>
      <c r="F1285" t="s">
        <v>130</v>
      </c>
      <c r="G1285" t="s">
        <v>72</v>
      </c>
      <c r="H1285" t="s">
        <v>128</v>
      </c>
      <c r="I1285" t="s">
        <v>22</v>
      </c>
      <c r="J1285" t="s">
        <v>129</v>
      </c>
      <c r="K1285">
        <v>43318.292650462965</v>
      </c>
      <c r="L1285">
        <v>43318.330983796295</v>
      </c>
      <c r="M1285">
        <v>0.92</v>
      </c>
      <c r="N1285">
        <v>0</v>
      </c>
      <c r="O1285">
        <v>48</v>
      </c>
      <c r="P1285">
        <v>0</v>
      </c>
      <c r="Q1285">
        <v>0</v>
      </c>
      <c r="R1285">
        <v>0</v>
      </c>
      <c r="S1285">
        <v>44.02</v>
      </c>
      <c r="T1285">
        <v>0</v>
      </c>
      <c r="U1285">
        <v>0</v>
      </c>
    </row>
    <row r="1286" spans="1:21" x14ac:dyDescent="0.3">
      <c r="A1286">
        <v>5287</v>
      </c>
      <c r="B1286">
        <v>1</v>
      </c>
      <c r="C1286" t="s">
        <v>78</v>
      </c>
      <c r="D1286" t="s">
        <v>92</v>
      </c>
      <c r="E1286" t="s">
        <v>1258</v>
      </c>
      <c r="F1286" t="s">
        <v>159</v>
      </c>
      <c r="G1286" t="s">
        <v>71</v>
      </c>
      <c r="H1286" t="s">
        <v>128</v>
      </c>
      <c r="I1286" t="s">
        <v>22</v>
      </c>
      <c r="J1286" t="s">
        <v>129</v>
      </c>
      <c r="K1286">
        <v>43318.26834490741</v>
      </c>
      <c r="L1286">
        <v>43318.330555555556</v>
      </c>
      <c r="M1286">
        <v>1.5</v>
      </c>
      <c r="N1286">
        <v>0</v>
      </c>
      <c r="O1286">
        <v>0</v>
      </c>
      <c r="P1286">
        <v>0</v>
      </c>
      <c r="Q1286">
        <v>2</v>
      </c>
      <c r="R1286">
        <v>0</v>
      </c>
      <c r="S1286">
        <v>0</v>
      </c>
      <c r="T1286">
        <v>0</v>
      </c>
      <c r="U1286">
        <v>3</v>
      </c>
    </row>
    <row r="1287" spans="1:21" x14ac:dyDescent="0.3">
      <c r="A1287">
        <v>5288</v>
      </c>
      <c r="B1287">
        <v>1</v>
      </c>
      <c r="C1287" t="s">
        <v>79</v>
      </c>
      <c r="D1287" t="s">
        <v>117</v>
      </c>
      <c r="E1287" t="s">
        <v>938</v>
      </c>
      <c r="F1287" t="s">
        <v>130</v>
      </c>
      <c r="G1287" t="s">
        <v>72</v>
      </c>
      <c r="H1287" t="s">
        <v>128</v>
      </c>
      <c r="I1287" t="s">
        <v>22</v>
      </c>
      <c r="J1287" t="s">
        <v>129</v>
      </c>
      <c r="K1287">
        <v>43318.31422453704</v>
      </c>
      <c r="L1287">
        <v>43318.333506944444</v>
      </c>
      <c r="M1287">
        <v>0.47000000000000003</v>
      </c>
      <c r="N1287">
        <v>0</v>
      </c>
      <c r="O1287">
        <v>0</v>
      </c>
      <c r="P1287">
        <v>14</v>
      </c>
      <c r="Q1287">
        <v>1006</v>
      </c>
      <c r="R1287">
        <v>0</v>
      </c>
      <c r="S1287">
        <v>0</v>
      </c>
      <c r="T1287">
        <v>6.54</v>
      </c>
      <c r="U1287">
        <v>469.8</v>
      </c>
    </row>
    <row r="1288" spans="1:21" x14ac:dyDescent="0.3">
      <c r="A1288">
        <v>5289</v>
      </c>
      <c r="B1288">
        <v>1</v>
      </c>
      <c r="C1288" t="s">
        <v>79</v>
      </c>
      <c r="D1288" t="s">
        <v>113</v>
      </c>
      <c r="E1288" t="s">
        <v>1090</v>
      </c>
      <c r="F1288" t="s">
        <v>134</v>
      </c>
      <c r="G1288" t="s">
        <v>72</v>
      </c>
      <c r="H1288" t="s">
        <v>128</v>
      </c>
      <c r="I1288" t="s">
        <v>22</v>
      </c>
      <c r="J1288" t="s">
        <v>129</v>
      </c>
      <c r="K1288">
        <v>43318.29959490741</v>
      </c>
      <c r="L1288">
        <v>43318.336111111108</v>
      </c>
      <c r="M1288">
        <v>0.88</v>
      </c>
      <c r="N1288">
        <v>0</v>
      </c>
      <c r="O1288">
        <v>0</v>
      </c>
      <c r="P1288">
        <v>0</v>
      </c>
      <c r="Q1288">
        <v>141</v>
      </c>
      <c r="R1288">
        <v>0</v>
      </c>
      <c r="S1288">
        <v>0</v>
      </c>
      <c r="T1288">
        <v>0</v>
      </c>
      <c r="U1288">
        <v>124.5</v>
      </c>
    </row>
    <row r="1289" spans="1:21" x14ac:dyDescent="0.3">
      <c r="A1289">
        <v>5290</v>
      </c>
      <c r="B1289">
        <v>1</v>
      </c>
      <c r="C1289" t="s">
        <v>79</v>
      </c>
      <c r="D1289" t="s">
        <v>119</v>
      </c>
      <c r="E1289" t="s">
        <v>1251</v>
      </c>
      <c r="F1289" t="s">
        <v>130</v>
      </c>
      <c r="G1289" t="s">
        <v>72</v>
      </c>
      <c r="H1289" t="s">
        <v>128</v>
      </c>
      <c r="I1289" t="s">
        <v>22</v>
      </c>
      <c r="J1289" t="s">
        <v>129</v>
      </c>
      <c r="K1289">
        <v>43318.310011574074</v>
      </c>
      <c r="L1289">
        <v>43318.337500000001</v>
      </c>
      <c r="M1289">
        <v>0.66999999999999993</v>
      </c>
      <c r="N1289">
        <v>0</v>
      </c>
      <c r="O1289">
        <v>0</v>
      </c>
      <c r="P1289">
        <v>2</v>
      </c>
      <c r="Q1289">
        <v>788</v>
      </c>
      <c r="R1289">
        <v>0</v>
      </c>
      <c r="S1289">
        <v>0</v>
      </c>
      <c r="T1289">
        <v>1.33</v>
      </c>
      <c r="U1289">
        <v>525.6</v>
      </c>
    </row>
    <row r="1290" spans="1:21" x14ac:dyDescent="0.3">
      <c r="A1290">
        <v>5291</v>
      </c>
      <c r="B1290">
        <v>1</v>
      </c>
      <c r="C1290" t="s">
        <v>78</v>
      </c>
      <c r="D1290" t="s">
        <v>95</v>
      </c>
      <c r="E1290" t="s">
        <v>1259</v>
      </c>
      <c r="F1290" t="s">
        <v>127</v>
      </c>
      <c r="G1290" t="s">
        <v>72</v>
      </c>
      <c r="H1290" t="s">
        <v>128</v>
      </c>
      <c r="I1290" t="s">
        <v>22</v>
      </c>
      <c r="J1290" t="s">
        <v>129</v>
      </c>
      <c r="K1290">
        <v>43318.299583333333</v>
      </c>
      <c r="L1290">
        <v>43318.34097222222</v>
      </c>
      <c r="M1290">
        <v>1</v>
      </c>
      <c r="N1290">
        <v>0</v>
      </c>
      <c r="O1290">
        <v>5451</v>
      </c>
      <c r="P1290">
        <v>0</v>
      </c>
      <c r="Q1290">
        <v>70</v>
      </c>
      <c r="R1290">
        <v>0</v>
      </c>
      <c r="S1290">
        <v>5451</v>
      </c>
      <c r="T1290">
        <v>0</v>
      </c>
      <c r="U1290">
        <v>70</v>
      </c>
    </row>
    <row r="1291" spans="1:21" x14ac:dyDescent="0.3">
      <c r="A1291">
        <v>5292</v>
      </c>
      <c r="B1291">
        <v>1</v>
      </c>
      <c r="C1291" t="s">
        <v>78</v>
      </c>
      <c r="D1291" t="s">
        <v>104</v>
      </c>
      <c r="E1291" t="s">
        <v>1260</v>
      </c>
      <c r="F1291" t="s">
        <v>130</v>
      </c>
      <c r="G1291" t="s">
        <v>72</v>
      </c>
      <c r="H1291" t="s">
        <v>128</v>
      </c>
      <c r="I1291" t="s">
        <v>22</v>
      </c>
      <c r="J1291" t="s">
        <v>129</v>
      </c>
      <c r="K1291">
        <v>43318.337800925925</v>
      </c>
      <c r="L1291">
        <v>43318.345833333333</v>
      </c>
      <c r="M1291">
        <v>0.2</v>
      </c>
      <c r="N1291">
        <v>0</v>
      </c>
      <c r="O1291">
        <v>17</v>
      </c>
      <c r="P1291">
        <v>39</v>
      </c>
      <c r="Q1291">
        <v>2740</v>
      </c>
      <c r="R1291">
        <v>0</v>
      </c>
      <c r="S1291">
        <v>3.4</v>
      </c>
      <c r="T1291">
        <v>7.8</v>
      </c>
      <c r="U1291">
        <v>548</v>
      </c>
    </row>
    <row r="1292" spans="1:21" x14ac:dyDescent="0.3">
      <c r="A1292">
        <v>5293</v>
      </c>
      <c r="B1292">
        <v>1</v>
      </c>
      <c r="C1292" t="s">
        <v>78</v>
      </c>
      <c r="D1292" t="s">
        <v>90</v>
      </c>
      <c r="E1292" t="s">
        <v>1261</v>
      </c>
      <c r="F1292" t="s">
        <v>130</v>
      </c>
      <c r="G1292" t="s">
        <v>72</v>
      </c>
      <c r="H1292" t="s">
        <v>128</v>
      </c>
      <c r="I1292" t="s">
        <v>22</v>
      </c>
      <c r="J1292" t="s">
        <v>129</v>
      </c>
      <c r="K1292">
        <v>43318.356435185182</v>
      </c>
      <c r="L1292">
        <v>43318.374305555553</v>
      </c>
      <c r="M1292">
        <v>0.43000000000000005</v>
      </c>
      <c r="N1292">
        <v>0</v>
      </c>
      <c r="O1292">
        <v>0</v>
      </c>
      <c r="P1292">
        <v>0</v>
      </c>
      <c r="Q1292">
        <v>33</v>
      </c>
      <c r="R1292">
        <v>0</v>
      </c>
      <c r="S1292">
        <v>0</v>
      </c>
      <c r="T1292">
        <v>0</v>
      </c>
      <c r="U1292">
        <v>14.29</v>
      </c>
    </row>
    <row r="1293" spans="1:21" x14ac:dyDescent="0.3">
      <c r="A1293">
        <v>5295</v>
      </c>
      <c r="B1293">
        <v>1</v>
      </c>
      <c r="C1293" t="s">
        <v>79</v>
      </c>
      <c r="D1293" t="s">
        <v>119</v>
      </c>
      <c r="E1293" t="s">
        <v>1262</v>
      </c>
      <c r="F1293" t="s">
        <v>130</v>
      </c>
      <c r="G1293" t="s">
        <v>72</v>
      </c>
      <c r="H1293" t="s">
        <v>128</v>
      </c>
      <c r="I1293" t="s">
        <v>22</v>
      </c>
      <c r="J1293" t="s">
        <v>129</v>
      </c>
      <c r="K1293">
        <v>43318.341273148151</v>
      </c>
      <c r="L1293">
        <v>43318.365277777775</v>
      </c>
      <c r="M1293">
        <v>0.58000000000000007</v>
      </c>
      <c r="N1293">
        <v>0</v>
      </c>
      <c r="O1293">
        <v>0</v>
      </c>
      <c r="P1293">
        <v>0</v>
      </c>
      <c r="Q1293">
        <v>54</v>
      </c>
      <c r="R1293">
        <v>0</v>
      </c>
      <c r="S1293">
        <v>0</v>
      </c>
      <c r="T1293">
        <v>0</v>
      </c>
      <c r="U1293">
        <v>31.479999999999997</v>
      </c>
    </row>
    <row r="1294" spans="1:21" x14ac:dyDescent="0.3">
      <c r="A1294">
        <v>5296</v>
      </c>
      <c r="B1294">
        <v>1</v>
      </c>
      <c r="C1294" t="s">
        <v>79</v>
      </c>
      <c r="D1294" t="s">
        <v>116</v>
      </c>
      <c r="E1294" t="s">
        <v>1263</v>
      </c>
      <c r="F1294" t="s">
        <v>134</v>
      </c>
      <c r="G1294" t="s">
        <v>72</v>
      </c>
      <c r="H1294" t="s">
        <v>128</v>
      </c>
      <c r="I1294" t="s">
        <v>22</v>
      </c>
      <c r="J1294" t="s">
        <v>129</v>
      </c>
      <c r="K1294">
        <v>43318.29959490741</v>
      </c>
      <c r="L1294">
        <v>43318.368055555555</v>
      </c>
      <c r="M1294">
        <v>1.6500000000000001</v>
      </c>
      <c r="N1294">
        <v>0</v>
      </c>
      <c r="O1294">
        <v>0</v>
      </c>
      <c r="P1294">
        <v>0</v>
      </c>
      <c r="Q1294">
        <v>25</v>
      </c>
      <c r="R1294">
        <v>0</v>
      </c>
      <c r="S1294">
        <v>0</v>
      </c>
      <c r="T1294">
        <v>0</v>
      </c>
      <c r="U1294">
        <v>41.25</v>
      </c>
    </row>
    <row r="1295" spans="1:21" x14ac:dyDescent="0.3">
      <c r="A1295">
        <v>5297</v>
      </c>
      <c r="B1295">
        <v>1</v>
      </c>
      <c r="C1295" t="s">
        <v>79</v>
      </c>
      <c r="D1295" t="s">
        <v>114</v>
      </c>
      <c r="E1295" t="s">
        <v>891</v>
      </c>
      <c r="F1295" t="s">
        <v>130</v>
      </c>
      <c r="G1295" t="s">
        <v>72</v>
      </c>
      <c r="H1295" t="s">
        <v>132</v>
      </c>
      <c r="I1295" t="s">
        <v>22</v>
      </c>
      <c r="J1295" t="s">
        <v>129</v>
      </c>
      <c r="K1295">
        <v>43318.370625000003</v>
      </c>
      <c r="L1295">
        <v>43318.371770833335</v>
      </c>
      <c r="M1295">
        <v>0.03</v>
      </c>
      <c r="N1295">
        <v>0</v>
      </c>
      <c r="O1295">
        <v>0</v>
      </c>
      <c r="P1295">
        <v>0</v>
      </c>
      <c r="Q1295">
        <v>707</v>
      </c>
      <c r="R1295">
        <v>0</v>
      </c>
      <c r="S1295">
        <v>0</v>
      </c>
      <c r="T1295">
        <v>0</v>
      </c>
      <c r="U1295">
        <v>23.330000000000002</v>
      </c>
    </row>
    <row r="1296" spans="1:21" x14ac:dyDescent="0.3">
      <c r="A1296">
        <v>5298</v>
      </c>
      <c r="B1296">
        <v>1</v>
      </c>
      <c r="C1296" t="s">
        <v>79</v>
      </c>
      <c r="D1296" t="s">
        <v>109</v>
      </c>
      <c r="E1296" t="s">
        <v>694</v>
      </c>
      <c r="F1296" t="s">
        <v>130</v>
      </c>
      <c r="G1296" t="s">
        <v>72</v>
      </c>
      <c r="H1296" t="s">
        <v>132</v>
      </c>
      <c r="I1296" t="s">
        <v>22</v>
      </c>
      <c r="J1296" t="s">
        <v>129</v>
      </c>
      <c r="K1296">
        <v>43318.370694444442</v>
      </c>
      <c r="L1296">
        <v>43318.371631944443</v>
      </c>
      <c r="M1296">
        <v>0.03</v>
      </c>
      <c r="N1296">
        <v>0</v>
      </c>
      <c r="O1296">
        <v>0</v>
      </c>
      <c r="P1296">
        <v>37</v>
      </c>
      <c r="Q1296">
        <v>2045</v>
      </c>
      <c r="R1296">
        <v>0</v>
      </c>
      <c r="S1296">
        <v>0</v>
      </c>
      <c r="T1296">
        <v>1.22</v>
      </c>
      <c r="U1296">
        <v>67.489999999999995</v>
      </c>
    </row>
    <row r="1297" spans="1:21" x14ac:dyDescent="0.3">
      <c r="A1297">
        <v>5299</v>
      </c>
      <c r="B1297">
        <v>1</v>
      </c>
      <c r="C1297" t="s">
        <v>79</v>
      </c>
      <c r="D1297" t="s">
        <v>109</v>
      </c>
      <c r="E1297" t="s">
        <v>1264</v>
      </c>
      <c r="F1297" t="s">
        <v>130</v>
      </c>
      <c r="G1297" t="s">
        <v>72</v>
      </c>
      <c r="H1297" t="s">
        <v>128</v>
      </c>
      <c r="I1297" t="s">
        <v>22</v>
      </c>
      <c r="J1297" t="s">
        <v>129</v>
      </c>
      <c r="K1297">
        <v>43318.718831018516</v>
      </c>
      <c r="L1297">
        <v>43318.734722222223</v>
      </c>
      <c r="M1297">
        <v>0.38</v>
      </c>
      <c r="N1297">
        <v>0</v>
      </c>
      <c r="O1297">
        <v>0</v>
      </c>
      <c r="P1297">
        <v>0</v>
      </c>
      <c r="Q1297">
        <v>332</v>
      </c>
      <c r="R1297">
        <v>0</v>
      </c>
      <c r="S1297">
        <v>0</v>
      </c>
      <c r="T1297">
        <v>0</v>
      </c>
      <c r="U1297">
        <v>127.16</v>
      </c>
    </row>
    <row r="1298" spans="1:21" x14ac:dyDescent="0.3">
      <c r="A1298">
        <v>5300</v>
      </c>
      <c r="B1298">
        <v>1</v>
      </c>
      <c r="C1298" t="s">
        <v>78</v>
      </c>
      <c r="D1298" t="s">
        <v>80</v>
      </c>
      <c r="E1298" t="s">
        <v>1265</v>
      </c>
      <c r="F1298" t="s">
        <v>135</v>
      </c>
      <c r="G1298" t="s">
        <v>71</v>
      </c>
      <c r="H1298" t="s">
        <v>128</v>
      </c>
      <c r="I1298" t="s">
        <v>22</v>
      </c>
      <c r="J1298" t="s">
        <v>137</v>
      </c>
      <c r="K1298">
        <v>43318.528749999998</v>
      </c>
      <c r="L1298">
        <v>43318.545138888891</v>
      </c>
      <c r="M1298">
        <v>0.4</v>
      </c>
      <c r="N1298">
        <v>0</v>
      </c>
      <c r="O1298">
        <v>556</v>
      </c>
      <c r="P1298">
        <v>0</v>
      </c>
      <c r="Q1298">
        <v>0</v>
      </c>
      <c r="R1298">
        <v>0</v>
      </c>
      <c r="S1298">
        <v>222.4</v>
      </c>
      <c r="T1298">
        <v>0</v>
      </c>
      <c r="U1298">
        <v>0</v>
      </c>
    </row>
    <row r="1299" spans="1:21" x14ac:dyDescent="0.3">
      <c r="A1299">
        <v>5301</v>
      </c>
      <c r="B1299">
        <v>1</v>
      </c>
      <c r="C1299" t="s">
        <v>78</v>
      </c>
      <c r="D1299" t="s">
        <v>88</v>
      </c>
      <c r="E1299" t="s">
        <v>1266</v>
      </c>
      <c r="F1299" t="s">
        <v>135</v>
      </c>
      <c r="G1299" t="s">
        <v>71</v>
      </c>
      <c r="H1299" t="s">
        <v>128</v>
      </c>
      <c r="I1299" t="s">
        <v>22</v>
      </c>
      <c r="J1299" t="s">
        <v>137</v>
      </c>
      <c r="K1299">
        <v>43318.483657407407</v>
      </c>
      <c r="L1299">
        <v>43318.488194444442</v>
      </c>
      <c r="M1299">
        <v>0.12000000000000001</v>
      </c>
      <c r="N1299">
        <v>0</v>
      </c>
      <c r="O1299">
        <v>744</v>
      </c>
      <c r="P1299">
        <v>0</v>
      </c>
      <c r="Q1299">
        <v>0</v>
      </c>
      <c r="R1299">
        <v>0</v>
      </c>
      <c r="S1299">
        <v>87.05</v>
      </c>
      <c r="T1299">
        <v>0</v>
      </c>
      <c r="U1299">
        <v>0</v>
      </c>
    </row>
    <row r="1300" spans="1:21" x14ac:dyDescent="0.3">
      <c r="A1300">
        <v>5302</v>
      </c>
      <c r="B1300">
        <v>1</v>
      </c>
      <c r="C1300" t="s">
        <v>78</v>
      </c>
      <c r="D1300" t="s">
        <v>80</v>
      </c>
      <c r="E1300" t="s">
        <v>1267</v>
      </c>
      <c r="F1300" t="s">
        <v>136</v>
      </c>
      <c r="G1300" t="s">
        <v>71</v>
      </c>
      <c r="H1300" t="s">
        <v>128</v>
      </c>
      <c r="I1300" t="s">
        <v>22</v>
      </c>
      <c r="J1300" t="s">
        <v>137</v>
      </c>
      <c r="K1300">
        <v>43318.379166666666</v>
      </c>
      <c r="L1300">
        <v>43318.410416666666</v>
      </c>
      <c r="M1300">
        <v>0.75</v>
      </c>
      <c r="N1300">
        <v>0</v>
      </c>
      <c r="O1300">
        <v>20</v>
      </c>
      <c r="P1300">
        <v>0</v>
      </c>
      <c r="Q1300">
        <v>37</v>
      </c>
      <c r="R1300">
        <v>0</v>
      </c>
      <c r="S1300">
        <v>15</v>
      </c>
      <c r="T1300">
        <v>0</v>
      </c>
      <c r="U1300">
        <v>27.75</v>
      </c>
    </row>
    <row r="1301" spans="1:21" x14ac:dyDescent="0.3">
      <c r="A1301">
        <v>5303</v>
      </c>
      <c r="B1301">
        <v>1</v>
      </c>
      <c r="C1301" t="s">
        <v>79</v>
      </c>
      <c r="D1301" t="s">
        <v>114</v>
      </c>
      <c r="E1301" t="s">
        <v>1268</v>
      </c>
      <c r="F1301" t="s">
        <v>149</v>
      </c>
      <c r="G1301" t="s">
        <v>71</v>
      </c>
      <c r="H1301" t="s">
        <v>128</v>
      </c>
      <c r="I1301" t="s">
        <v>22</v>
      </c>
      <c r="J1301" t="s">
        <v>129</v>
      </c>
      <c r="K1301">
        <v>43318.282233796293</v>
      </c>
      <c r="L1301">
        <v>43318.383333333331</v>
      </c>
      <c r="M1301">
        <v>2.4299999999999997</v>
      </c>
      <c r="N1301">
        <v>0</v>
      </c>
      <c r="O1301">
        <v>0</v>
      </c>
      <c r="P1301">
        <v>0</v>
      </c>
      <c r="Q1301">
        <v>20</v>
      </c>
      <c r="R1301">
        <v>0</v>
      </c>
      <c r="S1301">
        <v>0</v>
      </c>
      <c r="T1301">
        <v>0</v>
      </c>
      <c r="U1301">
        <v>48.660000000000004</v>
      </c>
    </row>
    <row r="1302" spans="1:21" x14ac:dyDescent="0.3">
      <c r="A1302">
        <v>5304</v>
      </c>
      <c r="B1302">
        <v>1</v>
      </c>
      <c r="C1302" t="s">
        <v>79</v>
      </c>
      <c r="D1302" t="s">
        <v>119</v>
      </c>
      <c r="E1302" t="s">
        <v>1269</v>
      </c>
      <c r="F1302" t="s">
        <v>161</v>
      </c>
      <c r="G1302" t="s">
        <v>72</v>
      </c>
      <c r="H1302" t="s">
        <v>128</v>
      </c>
      <c r="I1302" t="s">
        <v>22</v>
      </c>
      <c r="J1302" t="s">
        <v>129</v>
      </c>
      <c r="K1302">
        <v>43318.31695601852</v>
      </c>
      <c r="L1302">
        <v>43318.386805555558</v>
      </c>
      <c r="M1302">
        <v>1.6800000000000002</v>
      </c>
      <c r="N1302">
        <v>0</v>
      </c>
      <c r="O1302">
        <v>734</v>
      </c>
      <c r="P1302">
        <v>0</v>
      </c>
      <c r="Q1302">
        <v>0</v>
      </c>
      <c r="R1302">
        <v>0</v>
      </c>
      <c r="S1302">
        <v>1235.32</v>
      </c>
      <c r="T1302">
        <v>0</v>
      </c>
      <c r="U1302">
        <v>0</v>
      </c>
    </row>
    <row r="1303" spans="1:21" x14ac:dyDescent="0.3">
      <c r="A1303">
        <v>5309</v>
      </c>
      <c r="B1303">
        <v>1</v>
      </c>
      <c r="C1303" t="s">
        <v>79</v>
      </c>
      <c r="D1303" t="s">
        <v>109</v>
      </c>
      <c r="E1303" t="s">
        <v>1270</v>
      </c>
      <c r="F1303" t="s">
        <v>136</v>
      </c>
      <c r="G1303" t="s">
        <v>72</v>
      </c>
      <c r="H1303" t="s">
        <v>128</v>
      </c>
      <c r="I1303" t="s">
        <v>22</v>
      </c>
      <c r="J1303" t="s">
        <v>137</v>
      </c>
      <c r="K1303">
        <v>43318.680300925924</v>
      </c>
      <c r="L1303">
        <v>43318.683333333334</v>
      </c>
      <c r="M1303">
        <v>0.08</v>
      </c>
      <c r="N1303">
        <v>0</v>
      </c>
      <c r="O1303">
        <v>0</v>
      </c>
      <c r="P1303">
        <v>3</v>
      </c>
      <c r="Q1303">
        <v>245</v>
      </c>
      <c r="R1303">
        <v>0</v>
      </c>
      <c r="S1303">
        <v>0</v>
      </c>
      <c r="T1303">
        <v>0.25</v>
      </c>
      <c r="U1303">
        <v>20.34</v>
      </c>
    </row>
    <row r="1304" spans="1:21" x14ac:dyDescent="0.3">
      <c r="A1304">
        <v>5318</v>
      </c>
      <c r="B1304">
        <v>1</v>
      </c>
      <c r="C1304" t="s">
        <v>78</v>
      </c>
      <c r="D1304" t="s">
        <v>102</v>
      </c>
      <c r="E1304" t="s">
        <v>261</v>
      </c>
      <c r="F1304" t="s">
        <v>133</v>
      </c>
      <c r="G1304" t="s">
        <v>72</v>
      </c>
      <c r="H1304" t="s">
        <v>128</v>
      </c>
      <c r="I1304" t="s">
        <v>22</v>
      </c>
      <c r="J1304" t="s">
        <v>129</v>
      </c>
      <c r="K1304">
        <v>43318.48709490741</v>
      </c>
      <c r="L1304">
        <v>43318.500694444447</v>
      </c>
      <c r="M1304">
        <v>0.32999999999999996</v>
      </c>
      <c r="N1304">
        <v>0</v>
      </c>
      <c r="O1304">
        <v>0</v>
      </c>
      <c r="P1304">
        <v>9</v>
      </c>
      <c r="Q1304">
        <v>401</v>
      </c>
      <c r="R1304">
        <v>0</v>
      </c>
      <c r="S1304">
        <v>0</v>
      </c>
      <c r="T1304">
        <v>3</v>
      </c>
      <c r="U1304">
        <v>133.53</v>
      </c>
    </row>
    <row r="1305" spans="1:21" x14ac:dyDescent="0.3">
      <c r="A1305">
        <v>5320</v>
      </c>
      <c r="B1305">
        <v>1</v>
      </c>
      <c r="C1305" t="s">
        <v>78</v>
      </c>
      <c r="D1305" t="s">
        <v>88</v>
      </c>
      <c r="E1305" t="s">
        <v>1271</v>
      </c>
      <c r="F1305" t="s">
        <v>136</v>
      </c>
      <c r="G1305" t="s">
        <v>71</v>
      </c>
      <c r="H1305" t="s">
        <v>128</v>
      </c>
      <c r="I1305" t="s">
        <v>22</v>
      </c>
      <c r="J1305" t="s">
        <v>137</v>
      </c>
      <c r="K1305">
        <v>43318.459305555552</v>
      </c>
      <c r="L1305">
        <v>43318.52847222222</v>
      </c>
      <c r="M1305">
        <v>1.6700000000000002</v>
      </c>
      <c r="N1305">
        <v>0</v>
      </c>
      <c r="O1305">
        <v>375</v>
      </c>
      <c r="P1305">
        <v>0</v>
      </c>
      <c r="Q1305">
        <v>0</v>
      </c>
      <c r="R1305">
        <v>0</v>
      </c>
      <c r="S1305">
        <v>625.13</v>
      </c>
      <c r="T1305">
        <v>0</v>
      </c>
      <c r="U1305">
        <v>0</v>
      </c>
    </row>
    <row r="1306" spans="1:21" x14ac:dyDescent="0.3">
      <c r="A1306">
        <v>5322</v>
      </c>
      <c r="B1306">
        <v>1</v>
      </c>
      <c r="C1306" t="s">
        <v>78</v>
      </c>
      <c r="D1306" t="s">
        <v>81</v>
      </c>
      <c r="E1306" t="s">
        <v>1272</v>
      </c>
      <c r="F1306" t="s">
        <v>135</v>
      </c>
      <c r="G1306" t="s">
        <v>71</v>
      </c>
      <c r="H1306" t="s">
        <v>128</v>
      </c>
      <c r="I1306" t="s">
        <v>22</v>
      </c>
      <c r="J1306" t="s">
        <v>137</v>
      </c>
      <c r="K1306">
        <v>43318.483634259261</v>
      </c>
      <c r="L1306">
        <v>43318.49722222222</v>
      </c>
      <c r="M1306">
        <v>0.32999999999999996</v>
      </c>
      <c r="N1306">
        <v>0</v>
      </c>
      <c r="O1306">
        <v>479</v>
      </c>
      <c r="P1306">
        <v>0</v>
      </c>
      <c r="Q1306">
        <v>0</v>
      </c>
      <c r="R1306">
        <v>0</v>
      </c>
      <c r="S1306">
        <v>159.51</v>
      </c>
      <c r="T1306">
        <v>0</v>
      </c>
      <c r="U1306">
        <v>0</v>
      </c>
    </row>
    <row r="1307" spans="1:21" x14ac:dyDescent="0.3">
      <c r="A1307">
        <v>5323</v>
      </c>
      <c r="B1307">
        <v>1</v>
      </c>
      <c r="C1307" t="s">
        <v>78</v>
      </c>
      <c r="D1307" t="s">
        <v>126</v>
      </c>
      <c r="E1307" t="s">
        <v>1007</v>
      </c>
      <c r="F1307" t="s">
        <v>147</v>
      </c>
      <c r="G1307" t="s">
        <v>71</v>
      </c>
      <c r="H1307" t="s">
        <v>128</v>
      </c>
      <c r="I1307" t="s">
        <v>22</v>
      </c>
      <c r="J1307" t="s">
        <v>129</v>
      </c>
      <c r="K1307">
        <v>43318.473240740743</v>
      </c>
      <c r="L1307">
        <v>43318.484027777777</v>
      </c>
      <c r="M1307">
        <v>0.27</v>
      </c>
      <c r="N1307">
        <v>0</v>
      </c>
      <c r="O1307">
        <v>7</v>
      </c>
      <c r="P1307">
        <v>0</v>
      </c>
      <c r="Q1307">
        <v>200</v>
      </c>
      <c r="R1307">
        <v>0</v>
      </c>
      <c r="S1307">
        <v>1.87</v>
      </c>
      <c r="T1307">
        <v>0</v>
      </c>
      <c r="U1307">
        <v>53.4</v>
      </c>
    </row>
    <row r="1308" spans="1:21" x14ac:dyDescent="0.3">
      <c r="A1308">
        <v>5324</v>
      </c>
      <c r="B1308">
        <v>1</v>
      </c>
      <c r="C1308" t="s">
        <v>79</v>
      </c>
      <c r="D1308" t="s">
        <v>113</v>
      </c>
      <c r="E1308" t="s">
        <v>1273</v>
      </c>
      <c r="F1308" t="s">
        <v>134</v>
      </c>
      <c r="G1308" t="s">
        <v>72</v>
      </c>
      <c r="H1308" t="s">
        <v>128</v>
      </c>
      <c r="I1308" t="s">
        <v>22</v>
      </c>
      <c r="J1308" t="s">
        <v>129</v>
      </c>
      <c r="K1308">
        <v>43318.31695601852</v>
      </c>
      <c r="L1308">
        <v>43318.415972222225</v>
      </c>
      <c r="M1308">
        <v>2.38</v>
      </c>
      <c r="N1308">
        <v>0</v>
      </c>
      <c r="O1308">
        <v>20</v>
      </c>
      <c r="P1308">
        <v>0</v>
      </c>
      <c r="Q1308">
        <v>1</v>
      </c>
      <c r="R1308">
        <v>0</v>
      </c>
      <c r="S1308">
        <v>47.660000000000004</v>
      </c>
      <c r="T1308">
        <v>0</v>
      </c>
      <c r="U1308">
        <v>2.38</v>
      </c>
    </row>
    <row r="1309" spans="1:21" x14ac:dyDescent="0.3">
      <c r="A1309">
        <v>5327</v>
      </c>
      <c r="B1309">
        <v>1</v>
      </c>
      <c r="C1309" t="s">
        <v>79</v>
      </c>
      <c r="D1309" t="s">
        <v>112</v>
      </c>
      <c r="E1309" t="s">
        <v>1274</v>
      </c>
      <c r="F1309" t="s">
        <v>130</v>
      </c>
      <c r="G1309" t="s">
        <v>72</v>
      </c>
      <c r="H1309" t="s">
        <v>132</v>
      </c>
      <c r="I1309" t="s">
        <v>22</v>
      </c>
      <c r="J1309" t="s">
        <v>129</v>
      </c>
      <c r="K1309">
        <v>43318.420555555553</v>
      </c>
      <c r="L1309">
        <v>43318.421550925923</v>
      </c>
      <c r="M1309">
        <v>0.03</v>
      </c>
      <c r="N1309">
        <v>0</v>
      </c>
      <c r="O1309">
        <v>0</v>
      </c>
      <c r="P1309">
        <v>8</v>
      </c>
      <c r="Q1309">
        <v>252</v>
      </c>
      <c r="R1309">
        <v>0</v>
      </c>
      <c r="S1309">
        <v>0</v>
      </c>
      <c r="T1309">
        <v>0.26</v>
      </c>
      <c r="U1309">
        <v>8.32</v>
      </c>
    </row>
    <row r="1310" spans="1:21" x14ac:dyDescent="0.3">
      <c r="A1310">
        <v>5328</v>
      </c>
      <c r="B1310">
        <v>1</v>
      </c>
      <c r="C1310" t="s">
        <v>78</v>
      </c>
      <c r="D1310" t="s">
        <v>88</v>
      </c>
      <c r="E1310" t="s">
        <v>1275</v>
      </c>
      <c r="F1310" t="s">
        <v>136</v>
      </c>
      <c r="G1310" t="s">
        <v>71</v>
      </c>
      <c r="H1310" t="s">
        <v>128</v>
      </c>
      <c r="I1310" t="s">
        <v>22</v>
      </c>
      <c r="J1310" t="s">
        <v>137</v>
      </c>
      <c r="K1310">
        <v>43318.698888888888</v>
      </c>
      <c r="L1310">
        <v>43318.727083333331</v>
      </c>
      <c r="M1310">
        <v>0.67999999999999994</v>
      </c>
      <c r="N1310">
        <v>0</v>
      </c>
      <c r="O1310">
        <v>191</v>
      </c>
      <c r="P1310">
        <v>0</v>
      </c>
      <c r="Q1310">
        <v>0</v>
      </c>
      <c r="R1310">
        <v>0</v>
      </c>
      <c r="S1310">
        <v>129.88000000000002</v>
      </c>
      <c r="T1310">
        <v>0</v>
      </c>
      <c r="U1310">
        <v>0</v>
      </c>
    </row>
    <row r="1311" spans="1:21" x14ac:dyDescent="0.3">
      <c r="A1311">
        <v>5329</v>
      </c>
      <c r="B1311">
        <v>1</v>
      </c>
      <c r="C1311" t="s">
        <v>78</v>
      </c>
      <c r="D1311" t="s">
        <v>82</v>
      </c>
      <c r="E1311" t="s">
        <v>1276</v>
      </c>
      <c r="F1311" t="s">
        <v>162</v>
      </c>
      <c r="G1311" t="s">
        <v>71</v>
      </c>
      <c r="H1311" t="s">
        <v>128</v>
      </c>
      <c r="I1311" t="s">
        <v>22</v>
      </c>
      <c r="J1311" t="s">
        <v>129</v>
      </c>
      <c r="K1311">
        <v>43318.382928240739</v>
      </c>
      <c r="L1311">
        <v>43318.417361111111</v>
      </c>
      <c r="M1311">
        <v>0.83000000000000007</v>
      </c>
      <c r="N1311">
        <v>0</v>
      </c>
      <c r="O1311">
        <v>5</v>
      </c>
      <c r="P1311">
        <v>0</v>
      </c>
      <c r="Q1311">
        <v>0</v>
      </c>
      <c r="R1311">
        <v>0</v>
      </c>
      <c r="S1311">
        <v>4.17</v>
      </c>
      <c r="T1311">
        <v>0</v>
      </c>
      <c r="U1311">
        <v>0</v>
      </c>
    </row>
    <row r="1312" spans="1:21" x14ac:dyDescent="0.3">
      <c r="A1312">
        <v>5332</v>
      </c>
      <c r="B1312">
        <v>1</v>
      </c>
      <c r="C1312" t="s">
        <v>79</v>
      </c>
      <c r="D1312" t="s">
        <v>112</v>
      </c>
      <c r="E1312" t="s">
        <v>1277</v>
      </c>
      <c r="F1312" t="s">
        <v>130</v>
      </c>
      <c r="G1312" t="s">
        <v>72</v>
      </c>
      <c r="H1312" t="s">
        <v>128</v>
      </c>
      <c r="I1312" t="s">
        <v>22</v>
      </c>
      <c r="J1312" t="s">
        <v>129</v>
      </c>
      <c r="K1312">
        <v>43318.469756944447</v>
      </c>
      <c r="L1312">
        <v>43318.488194444442</v>
      </c>
      <c r="M1312">
        <v>0.45</v>
      </c>
      <c r="N1312">
        <v>0</v>
      </c>
      <c r="O1312">
        <v>0</v>
      </c>
      <c r="P1312">
        <v>0</v>
      </c>
      <c r="Q1312">
        <v>1</v>
      </c>
      <c r="R1312">
        <v>0</v>
      </c>
      <c r="S1312">
        <v>0</v>
      </c>
      <c r="T1312">
        <v>0</v>
      </c>
      <c r="U1312">
        <v>0.45</v>
      </c>
    </row>
    <row r="1313" spans="1:21" x14ac:dyDescent="0.3">
      <c r="A1313">
        <v>5333</v>
      </c>
      <c r="B1313">
        <v>1</v>
      </c>
      <c r="C1313" t="s">
        <v>79</v>
      </c>
      <c r="D1313" t="s">
        <v>117</v>
      </c>
      <c r="E1313" t="s">
        <v>1278</v>
      </c>
      <c r="F1313" t="s">
        <v>134</v>
      </c>
      <c r="G1313" t="s">
        <v>72</v>
      </c>
      <c r="H1313" t="s">
        <v>128</v>
      </c>
      <c r="I1313" t="s">
        <v>22</v>
      </c>
      <c r="J1313" t="s">
        <v>129</v>
      </c>
      <c r="K1313">
        <v>43318.393368055556</v>
      </c>
      <c r="L1313">
        <v>43318.433333333334</v>
      </c>
      <c r="M1313">
        <v>0.97</v>
      </c>
      <c r="N1313">
        <v>0</v>
      </c>
      <c r="O1313">
        <v>0</v>
      </c>
      <c r="P1313">
        <v>2</v>
      </c>
      <c r="Q1313">
        <v>68</v>
      </c>
      <c r="R1313">
        <v>0</v>
      </c>
      <c r="S1313">
        <v>0</v>
      </c>
      <c r="T1313">
        <v>1.93</v>
      </c>
      <c r="U1313">
        <v>65.760000000000005</v>
      </c>
    </row>
    <row r="1314" spans="1:21" x14ac:dyDescent="0.3">
      <c r="A1314">
        <v>5335</v>
      </c>
      <c r="B1314">
        <v>1</v>
      </c>
      <c r="C1314" t="s">
        <v>78</v>
      </c>
      <c r="D1314" t="s">
        <v>91</v>
      </c>
      <c r="E1314" t="s">
        <v>616</v>
      </c>
      <c r="F1314" t="s">
        <v>136</v>
      </c>
      <c r="G1314" t="s">
        <v>71</v>
      </c>
      <c r="H1314" t="s">
        <v>128</v>
      </c>
      <c r="I1314" t="s">
        <v>22</v>
      </c>
      <c r="J1314" t="s">
        <v>137</v>
      </c>
      <c r="K1314">
        <v>43318.422407407408</v>
      </c>
      <c r="L1314">
        <v>43318.75408564815</v>
      </c>
      <c r="M1314">
        <v>7.95</v>
      </c>
      <c r="N1314">
        <v>0</v>
      </c>
      <c r="O1314">
        <v>0</v>
      </c>
      <c r="P1314">
        <v>0</v>
      </c>
      <c r="Q1314">
        <v>128</v>
      </c>
      <c r="R1314">
        <v>0</v>
      </c>
      <c r="S1314">
        <v>0</v>
      </c>
      <c r="T1314">
        <v>0</v>
      </c>
      <c r="U1314">
        <v>1017.6</v>
      </c>
    </row>
    <row r="1315" spans="1:21" x14ac:dyDescent="0.3">
      <c r="A1315">
        <v>5336</v>
      </c>
      <c r="B1315">
        <v>1</v>
      </c>
      <c r="C1315" t="s">
        <v>78</v>
      </c>
      <c r="D1315" t="s">
        <v>94</v>
      </c>
      <c r="E1315" t="s">
        <v>1279</v>
      </c>
      <c r="F1315" t="s">
        <v>135</v>
      </c>
      <c r="G1315" t="s">
        <v>71</v>
      </c>
      <c r="H1315" t="s">
        <v>128</v>
      </c>
      <c r="I1315" t="s">
        <v>22</v>
      </c>
      <c r="J1315" t="s">
        <v>137</v>
      </c>
      <c r="K1315">
        <v>43318.433333333334</v>
      </c>
      <c r="L1315">
        <v>43318.599305555559</v>
      </c>
      <c r="M1315">
        <v>3.98</v>
      </c>
      <c r="N1315">
        <v>0</v>
      </c>
      <c r="O1315">
        <v>189</v>
      </c>
      <c r="P1315">
        <v>0</v>
      </c>
      <c r="Q1315">
        <v>0</v>
      </c>
      <c r="R1315">
        <v>0</v>
      </c>
      <c r="S1315">
        <v>752.79000000000008</v>
      </c>
      <c r="T1315">
        <v>0</v>
      </c>
      <c r="U1315">
        <v>0</v>
      </c>
    </row>
    <row r="1316" spans="1:21" x14ac:dyDescent="0.3">
      <c r="A1316">
        <v>5337</v>
      </c>
      <c r="B1316">
        <v>1</v>
      </c>
      <c r="C1316" t="s">
        <v>79</v>
      </c>
      <c r="D1316" t="s">
        <v>113</v>
      </c>
      <c r="E1316" t="s">
        <v>1054</v>
      </c>
      <c r="F1316" t="s">
        <v>130</v>
      </c>
      <c r="G1316" t="s">
        <v>72</v>
      </c>
      <c r="H1316" t="s">
        <v>128</v>
      </c>
      <c r="I1316" t="s">
        <v>22</v>
      </c>
      <c r="J1316" t="s">
        <v>129</v>
      </c>
      <c r="K1316">
        <v>43318.42491898148</v>
      </c>
      <c r="L1316">
        <v>43318.441666666666</v>
      </c>
      <c r="M1316">
        <v>0.42000000000000004</v>
      </c>
      <c r="N1316">
        <v>0</v>
      </c>
      <c r="O1316">
        <v>0</v>
      </c>
      <c r="P1316">
        <v>91</v>
      </c>
      <c r="Q1316">
        <v>4170</v>
      </c>
      <c r="R1316">
        <v>0</v>
      </c>
      <c r="S1316">
        <v>0</v>
      </c>
      <c r="T1316">
        <v>37.949999999999996</v>
      </c>
      <c r="U1316">
        <v>1738.8899999999999</v>
      </c>
    </row>
    <row r="1317" spans="1:21" x14ac:dyDescent="0.3">
      <c r="A1317">
        <v>5338</v>
      </c>
      <c r="B1317">
        <v>1</v>
      </c>
      <c r="C1317" t="s">
        <v>78</v>
      </c>
      <c r="D1317" t="s">
        <v>106</v>
      </c>
      <c r="E1317" t="s">
        <v>1280</v>
      </c>
      <c r="F1317" t="s">
        <v>134</v>
      </c>
      <c r="G1317" t="s">
        <v>72</v>
      </c>
      <c r="H1317" t="s">
        <v>128</v>
      </c>
      <c r="I1317" t="s">
        <v>22</v>
      </c>
      <c r="J1317" t="s">
        <v>129</v>
      </c>
      <c r="K1317">
        <v>43318.337789351855</v>
      </c>
      <c r="L1317">
        <v>43318.438194444447</v>
      </c>
      <c r="M1317">
        <v>2.42</v>
      </c>
      <c r="N1317">
        <v>0</v>
      </c>
      <c r="O1317">
        <v>0</v>
      </c>
      <c r="P1317">
        <v>0</v>
      </c>
      <c r="Q1317">
        <v>38</v>
      </c>
      <c r="R1317">
        <v>0</v>
      </c>
      <c r="S1317">
        <v>0</v>
      </c>
      <c r="T1317">
        <v>0</v>
      </c>
      <c r="U1317">
        <v>91.85</v>
      </c>
    </row>
    <row r="1318" spans="1:21" x14ac:dyDescent="0.3">
      <c r="A1318">
        <v>5339</v>
      </c>
      <c r="B1318">
        <v>1</v>
      </c>
      <c r="C1318" t="s">
        <v>79</v>
      </c>
      <c r="D1318" t="s">
        <v>116</v>
      </c>
      <c r="E1318" t="s">
        <v>1281</v>
      </c>
      <c r="F1318" t="s">
        <v>149</v>
      </c>
      <c r="G1318" t="s">
        <v>71</v>
      </c>
      <c r="H1318" t="s">
        <v>128</v>
      </c>
      <c r="I1318" t="s">
        <v>22</v>
      </c>
      <c r="J1318" t="s">
        <v>129</v>
      </c>
      <c r="K1318">
        <v>43318.37599537037</v>
      </c>
      <c r="L1318">
        <v>43318.438194444447</v>
      </c>
      <c r="M1318">
        <v>1.5</v>
      </c>
      <c r="N1318">
        <v>0</v>
      </c>
      <c r="O1318">
        <v>189</v>
      </c>
      <c r="P1318">
        <v>0</v>
      </c>
      <c r="Q1318">
        <v>0</v>
      </c>
      <c r="R1318">
        <v>0</v>
      </c>
      <c r="S1318">
        <v>283.5</v>
      </c>
      <c r="T1318">
        <v>0</v>
      </c>
      <c r="U1318">
        <v>0</v>
      </c>
    </row>
    <row r="1319" spans="1:21" x14ac:dyDescent="0.3">
      <c r="A1319">
        <v>5340</v>
      </c>
      <c r="B1319">
        <v>1</v>
      </c>
      <c r="C1319" t="s">
        <v>79</v>
      </c>
      <c r="D1319" t="s">
        <v>113</v>
      </c>
      <c r="E1319" t="s">
        <v>1106</v>
      </c>
      <c r="F1319" t="s">
        <v>134</v>
      </c>
      <c r="G1319" t="s">
        <v>72</v>
      </c>
      <c r="H1319" t="s">
        <v>128</v>
      </c>
      <c r="I1319" t="s">
        <v>22</v>
      </c>
      <c r="J1319" t="s">
        <v>129</v>
      </c>
      <c r="K1319">
        <v>43318.403784722221</v>
      </c>
      <c r="L1319">
        <v>43318.438194444447</v>
      </c>
      <c r="M1319">
        <v>0.83000000000000007</v>
      </c>
      <c r="N1319">
        <v>0</v>
      </c>
      <c r="O1319">
        <v>0</v>
      </c>
      <c r="P1319">
        <v>4</v>
      </c>
      <c r="Q1319">
        <v>292</v>
      </c>
      <c r="R1319">
        <v>0</v>
      </c>
      <c r="S1319">
        <v>0</v>
      </c>
      <c r="T1319">
        <v>3.3299999999999996</v>
      </c>
      <c r="U1319">
        <v>243.23999999999998</v>
      </c>
    </row>
    <row r="1320" spans="1:21" x14ac:dyDescent="0.3">
      <c r="A1320">
        <v>5341</v>
      </c>
      <c r="B1320">
        <v>1</v>
      </c>
      <c r="C1320" t="s">
        <v>78</v>
      </c>
      <c r="D1320" t="s">
        <v>97</v>
      </c>
      <c r="E1320" t="s">
        <v>1282</v>
      </c>
      <c r="F1320" t="s">
        <v>135</v>
      </c>
      <c r="G1320" t="s">
        <v>71</v>
      </c>
      <c r="H1320" t="s">
        <v>128</v>
      </c>
      <c r="I1320" t="s">
        <v>22</v>
      </c>
      <c r="J1320" t="s">
        <v>137</v>
      </c>
      <c r="K1320">
        <v>43318.397731481484</v>
      </c>
      <c r="L1320">
        <v>43318.475393518522</v>
      </c>
      <c r="M1320">
        <v>1.87</v>
      </c>
      <c r="N1320">
        <v>0</v>
      </c>
      <c r="O1320">
        <v>55</v>
      </c>
      <c r="P1320">
        <v>0</v>
      </c>
      <c r="Q1320">
        <v>0</v>
      </c>
      <c r="R1320">
        <v>0</v>
      </c>
      <c r="S1320">
        <v>102.69</v>
      </c>
      <c r="T1320">
        <v>0</v>
      </c>
      <c r="U1320">
        <v>0</v>
      </c>
    </row>
    <row r="1321" spans="1:21" x14ac:dyDescent="0.3">
      <c r="A1321">
        <v>5344</v>
      </c>
      <c r="B1321">
        <v>1</v>
      </c>
      <c r="C1321" t="s">
        <v>79</v>
      </c>
      <c r="D1321" t="s">
        <v>111</v>
      </c>
      <c r="E1321" t="s">
        <v>1145</v>
      </c>
      <c r="F1321" t="s">
        <v>142</v>
      </c>
      <c r="G1321" t="s">
        <v>71</v>
      </c>
      <c r="H1321" t="s">
        <v>128</v>
      </c>
      <c r="I1321" t="s">
        <v>22</v>
      </c>
      <c r="J1321" t="s">
        <v>129</v>
      </c>
      <c r="K1321">
        <v>43318.379467592589</v>
      </c>
      <c r="L1321">
        <v>43318.443749999999</v>
      </c>
      <c r="M1321">
        <v>1.55</v>
      </c>
      <c r="N1321">
        <v>0</v>
      </c>
      <c r="O1321">
        <v>0</v>
      </c>
      <c r="P1321">
        <v>0</v>
      </c>
      <c r="Q1321">
        <v>31</v>
      </c>
      <c r="R1321">
        <v>0</v>
      </c>
      <c r="S1321">
        <v>0</v>
      </c>
      <c r="T1321">
        <v>0</v>
      </c>
      <c r="U1321">
        <v>48.05</v>
      </c>
    </row>
    <row r="1322" spans="1:21" x14ac:dyDescent="0.3">
      <c r="A1322">
        <v>5345</v>
      </c>
      <c r="B1322">
        <v>1</v>
      </c>
      <c r="C1322" t="s">
        <v>79</v>
      </c>
      <c r="D1322" t="s">
        <v>109</v>
      </c>
      <c r="E1322" t="s">
        <v>1283</v>
      </c>
      <c r="F1322" t="s">
        <v>149</v>
      </c>
      <c r="G1322" t="s">
        <v>71</v>
      </c>
      <c r="H1322" t="s">
        <v>128</v>
      </c>
      <c r="I1322" t="s">
        <v>22</v>
      </c>
      <c r="J1322" t="s">
        <v>129</v>
      </c>
      <c r="K1322">
        <v>43318.365567129629</v>
      </c>
      <c r="L1322">
        <v>43318.443749999999</v>
      </c>
      <c r="M1322">
        <v>1.8800000000000001</v>
      </c>
      <c r="N1322">
        <v>0</v>
      </c>
      <c r="O1322">
        <v>0</v>
      </c>
      <c r="P1322">
        <v>0</v>
      </c>
      <c r="Q1322">
        <v>39</v>
      </c>
      <c r="R1322">
        <v>0</v>
      </c>
      <c r="S1322">
        <v>0</v>
      </c>
      <c r="T1322">
        <v>0</v>
      </c>
      <c r="U1322">
        <v>73.440000000000012</v>
      </c>
    </row>
    <row r="1323" spans="1:21" x14ac:dyDescent="0.3">
      <c r="A1323">
        <v>5346</v>
      </c>
      <c r="B1323">
        <v>1</v>
      </c>
      <c r="C1323" t="s">
        <v>79</v>
      </c>
      <c r="D1323" t="s">
        <v>118</v>
      </c>
      <c r="E1323" t="s">
        <v>1284</v>
      </c>
      <c r="F1323" t="s">
        <v>130</v>
      </c>
      <c r="G1323" t="s">
        <v>72</v>
      </c>
      <c r="H1323" t="s">
        <v>128</v>
      </c>
      <c r="I1323" t="s">
        <v>24</v>
      </c>
      <c r="J1323" t="s">
        <v>129</v>
      </c>
      <c r="K1323">
        <v>43318.452372685184</v>
      </c>
      <c r="L1323">
        <v>43318.462500000001</v>
      </c>
      <c r="M1323">
        <v>0.25</v>
      </c>
      <c r="N1323">
        <v>40</v>
      </c>
      <c r="O1323">
        <v>20926</v>
      </c>
      <c r="P1323">
        <v>1</v>
      </c>
      <c r="Q1323">
        <v>0</v>
      </c>
      <c r="R1323">
        <v>10</v>
      </c>
      <c r="S1323">
        <v>5231.5</v>
      </c>
      <c r="T1323">
        <v>0.25</v>
      </c>
      <c r="U1323">
        <v>0</v>
      </c>
    </row>
    <row r="1324" spans="1:21" x14ac:dyDescent="0.3">
      <c r="A1324">
        <v>5348</v>
      </c>
      <c r="B1324">
        <v>1</v>
      </c>
      <c r="C1324" t="s">
        <v>78</v>
      </c>
      <c r="D1324" t="s">
        <v>103</v>
      </c>
      <c r="E1324" t="s">
        <v>1285</v>
      </c>
      <c r="F1324" t="s">
        <v>164</v>
      </c>
      <c r="G1324" t="s">
        <v>71</v>
      </c>
      <c r="H1324" t="s">
        <v>128</v>
      </c>
      <c r="I1324" t="s">
        <v>22</v>
      </c>
      <c r="J1324" t="s">
        <v>129</v>
      </c>
      <c r="K1324">
        <v>43318.393379629626</v>
      </c>
      <c r="L1324">
        <v>43318.452233796299</v>
      </c>
      <c r="M1324">
        <v>1.42</v>
      </c>
      <c r="N1324">
        <v>3</v>
      </c>
      <c r="O1324">
        <v>202</v>
      </c>
      <c r="P1324">
        <v>0</v>
      </c>
      <c r="Q1324">
        <v>0</v>
      </c>
      <c r="R1324">
        <v>4.25</v>
      </c>
      <c r="S1324">
        <v>286.22999999999996</v>
      </c>
      <c r="T1324">
        <v>0</v>
      </c>
      <c r="U1324">
        <v>0</v>
      </c>
    </row>
    <row r="1325" spans="1:21" x14ac:dyDescent="0.3">
      <c r="A1325">
        <v>5350</v>
      </c>
      <c r="B1325">
        <v>1</v>
      </c>
      <c r="C1325" t="s">
        <v>78</v>
      </c>
      <c r="D1325" t="s">
        <v>91</v>
      </c>
      <c r="E1325" t="s">
        <v>1286</v>
      </c>
      <c r="F1325" t="s">
        <v>130</v>
      </c>
      <c r="G1325" t="s">
        <v>72</v>
      </c>
      <c r="H1325" t="s">
        <v>128</v>
      </c>
      <c r="I1325" t="s">
        <v>22</v>
      </c>
      <c r="J1325" t="s">
        <v>129</v>
      </c>
      <c r="K1325">
        <v>43318.455196759256</v>
      </c>
      <c r="L1325">
        <v>43318.462256944447</v>
      </c>
      <c r="M1325">
        <v>0.17</v>
      </c>
      <c r="N1325">
        <v>0</v>
      </c>
      <c r="O1325">
        <v>0</v>
      </c>
      <c r="P1325">
        <v>7</v>
      </c>
      <c r="Q1325">
        <v>835</v>
      </c>
      <c r="R1325">
        <v>0</v>
      </c>
      <c r="S1325">
        <v>0</v>
      </c>
      <c r="T1325">
        <v>1.1700000000000002</v>
      </c>
      <c r="U1325">
        <v>139.44999999999999</v>
      </c>
    </row>
    <row r="1326" spans="1:21" x14ac:dyDescent="0.3">
      <c r="A1326">
        <v>5352</v>
      </c>
      <c r="B1326">
        <v>1</v>
      </c>
      <c r="C1326" t="s">
        <v>78</v>
      </c>
      <c r="D1326" t="s">
        <v>88</v>
      </c>
      <c r="E1326" t="s">
        <v>1287</v>
      </c>
      <c r="F1326" t="s">
        <v>130</v>
      </c>
      <c r="G1326" t="s">
        <v>72</v>
      </c>
      <c r="H1326" t="s">
        <v>128</v>
      </c>
      <c r="I1326" t="s">
        <v>22</v>
      </c>
      <c r="J1326" t="s">
        <v>129</v>
      </c>
      <c r="K1326">
        <v>43318.455567129633</v>
      </c>
      <c r="L1326">
        <v>43318.494537037041</v>
      </c>
      <c r="M1326">
        <v>0.93</v>
      </c>
      <c r="N1326">
        <v>4</v>
      </c>
      <c r="O1326">
        <v>5307</v>
      </c>
      <c r="P1326">
        <v>0</v>
      </c>
      <c r="Q1326">
        <v>0</v>
      </c>
      <c r="R1326">
        <v>3.73</v>
      </c>
      <c r="S1326">
        <v>4951.4299999999994</v>
      </c>
      <c r="T1326">
        <v>0</v>
      </c>
      <c r="U1326">
        <v>0</v>
      </c>
    </row>
    <row r="1327" spans="1:21" x14ac:dyDescent="0.3">
      <c r="A1327">
        <v>5353</v>
      </c>
      <c r="B1327">
        <v>1</v>
      </c>
      <c r="C1327" t="s">
        <v>78</v>
      </c>
      <c r="D1327" t="s">
        <v>88</v>
      </c>
      <c r="E1327" t="s">
        <v>1288</v>
      </c>
      <c r="F1327" t="s">
        <v>130</v>
      </c>
      <c r="G1327" t="s">
        <v>72</v>
      </c>
      <c r="H1327" t="s">
        <v>128</v>
      </c>
      <c r="I1327" t="s">
        <v>22</v>
      </c>
      <c r="J1327" t="s">
        <v>129</v>
      </c>
      <c r="K1327">
        <v>43318.456226851849</v>
      </c>
      <c r="L1327">
        <v>43318.518055555556</v>
      </c>
      <c r="M1327">
        <v>1.5</v>
      </c>
      <c r="N1327">
        <v>4</v>
      </c>
      <c r="O1327">
        <v>5712</v>
      </c>
      <c r="P1327">
        <v>0</v>
      </c>
      <c r="Q1327">
        <v>0</v>
      </c>
      <c r="R1327">
        <v>6</v>
      </c>
      <c r="S1327">
        <v>8568</v>
      </c>
      <c r="T1327">
        <v>0</v>
      </c>
      <c r="U1327">
        <v>0</v>
      </c>
    </row>
    <row r="1328" spans="1:21" x14ac:dyDescent="0.3">
      <c r="A1328">
        <v>5355</v>
      </c>
      <c r="B1328">
        <v>1</v>
      </c>
      <c r="C1328" t="s">
        <v>78</v>
      </c>
      <c r="D1328" t="s">
        <v>98</v>
      </c>
      <c r="E1328" t="s">
        <v>1289</v>
      </c>
      <c r="F1328" t="s">
        <v>130</v>
      </c>
      <c r="G1328" t="s">
        <v>72</v>
      </c>
      <c r="H1328" t="s">
        <v>132</v>
      </c>
      <c r="I1328" t="s">
        <v>22</v>
      </c>
      <c r="J1328" t="s">
        <v>129</v>
      </c>
      <c r="K1328">
        <v>43318.469733796293</v>
      </c>
      <c r="L1328">
        <v>43318.47152777778</v>
      </c>
      <c r="M1328">
        <v>0.05</v>
      </c>
      <c r="N1328">
        <v>0</v>
      </c>
      <c r="O1328">
        <v>0</v>
      </c>
      <c r="P1328">
        <v>1</v>
      </c>
      <c r="Q1328">
        <v>10</v>
      </c>
      <c r="R1328">
        <v>0</v>
      </c>
      <c r="S1328">
        <v>0</v>
      </c>
      <c r="T1328">
        <v>0.05</v>
      </c>
      <c r="U1328">
        <v>0.5</v>
      </c>
    </row>
    <row r="1329" spans="1:21" x14ac:dyDescent="0.3">
      <c r="A1329">
        <v>5357</v>
      </c>
      <c r="B1329">
        <v>1</v>
      </c>
      <c r="C1329" t="s">
        <v>78</v>
      </c>
      <c r="D1329" t="s">
        <v>106</v>
      </c>
      <c r="E1329" t="s">
        <v>1290</v>
      </c>
      <c r="F1329" t="s">
        <v>148</v>
      </c>
      <c r="G1329" t="s">
        <v>71</v>
      </c>
      <c r="H1329" t="s">
        <v>128</v>
      </c>
      <c r="I1329" t="s">
        <v>22</v>
      </c>
      <c r="J1329" t="s">
        <v>129</v>
      </c>
      <c r="K1329">
        <v>43318.375972222224</v>
      </c>
      <c r="L1329">
        <v>43318.463888888888</v>
      </c>
      <c r="M1329">
        <v>2.12</v>
      </c>
      <c r="N1329">
        <v>0</v>
      </c>
      <c r="O1329">
        <v>0</v>
      </c>
      <c r="P1329">
        <v>0</v>
      </c>
      <c r="Q1329">
        <v>1</v>
      </c>
      <c r="R1329">
        <v>0</v>
      </c>
      <c r="S1329">
        <v>0</v>
      </c>
      <c r="T1329">
        <v>0</v>
      </c>
      <c r="U1329">
        <v>2.12</v>
      </c>
    </row>
    <row r="1330" spans="1:21" x14ac:dyDescent="0.3">
      <c r="A1330">
        <v>5359</v>
      </c>
      <c r="B1330">
        <v>1</v>
      </c>
      <c r="C1330" t="s">
        <v>79</v>
      </c>
      <c r="D1330" t="s">
        <v>114</v>
      </c>
      <c r="E1330" t="s">
        <v>1291</v>
      </c>
      <c r="F1330" t="s">
        <v>134</v>
      </c>
      <c r="G1330" t="s">
        <v>72</v>
      </c>
      <c r="H1330" t="s">
        <v>128</v>
      </c>
      <c r="I1330" t="s">
        <v>22</v>
      </c>
      <c r="J1330" t="s">
        <v>129</v>
      </c>
      <c r="K1330">
        <v>43318.414212962962</v>
      </c>
      <c r="L1330">
        <v>43318.466666666667</v>
      </c>
      <c r="M1330">
        <v>1.27</v>
      </c>
      <c r="N1330">
        <v>0</v>
      </c>
      <c r="O1330">
        <v>0</v>
      </c>
      <c r="P1330">
        <v>0</v>
      </c>
      <c r="Q1330">
        <v>8</v>
      </c>
      <c r="R1330">
        <v>0</v>
      </c>
      <c r="S1330">
        <v>0</v>
      </c>
      <c r="T1330">
        <v>0</v>
      </c>
      <c r="U1330">
        <v>10.139999999999999</v>
      </c>
    </row>
    <row r="1331" spans="1:21" x14ac:dyDescent="0.3">
      <c r="A1331">
        <v>5360</v>
      </c>
      <c r="B1331">
        <v>1</v>
      </c>
      <c r="C1331" t="s">
        <v>78</v>
      </c>
      <c r="D1331" t="s">
        <v>91</v>
      </c>
      <c r="E1331" t="s">
        <v>1292</v>
      </c>
      <c r="F1331" t="s">
        <v>157</v>
      </c>
      <c r="G1331" t="s">
        <v>71</v>
      </c>
      <c r="H1331" t="s">
        <v>128</v>
      </c>
      <c r="I1331" t="s">
        <v>22</v>
      </c>
      <c r="J1331" t="s">
        <v>129</v>
      </c>
      <c r="K1331">
        <v>43318.341261574074</v>
      </c>
      <c r="L1331">
        <v>43318.467361111114</v>
      </c>
      <c r="M1331">
        <v>3.03</v>
      </c>
      <c r="N1331">
        <v>0</v>
      </c>
      <c r="O1331">
        <v>125</v>
      </c>
      <c r="P1331">
        <v>0</v>
      </c>
      <c r="Q1331">
        <v>0</v>
      </c>
      <c r="R1331">
        <v>0</v>
      </c>
      <c r="S1331">
        <v>379.13</v>
      </c>
      <c r="T1331">
        <v>0</v>
      </c>
      <c r="U1331">
        <v>0</v>
      </c>
    </row>
    <row r="1332" spans="1:21" x14ac:dyDescent="0.3">
      <c r="A1332">
        <v>5361</v>
      </c>
      <c r="B1332">
        <v>1</v>
      </c>
      <c r="C1332" t="s">
        <v>78</v>
      </c>
      <c r="D1332" t="s">
        <v>105</v>
      </c>
      <c r="E1332" t="s">
        <v>1293</v>
      </c>
      <c r="F1332" t="s">
        <v>134</v>
      </c>
      <c r="G1332" t="s">
        <v>72</v>
      </c>
      <c r="H1332" t="s">
        <v>128</v>
      </c>
      <c r="I1332" t="s">
        <v>22</v>
      </c>
      <c r="J1332" t="s">
        <v>129</v>
      </c>
      <c r="K1332">
        <v>43318.476666666669</v>
      </c>
      <c r="L1332">
        <v>43318.505555555559</v>
      </c>
      <c r="M1332">
        <v>0.7</v>
      </c>
      <c r="N1332">
        <v>0</v>
      </c>
      <c r="O1332">
        <v>0</v>
      </c>
      <c r="P1332">
        <v>0</v>
      </c>
      <c r="Q1332">
        <v>107</v>
      </c>
      <c r="R1332">
        <v>0</v>
      </c>
      <c r="S1332">
        <v>0</v>
      </c>
      <c r="T1332">
        <v>0</v>
      </c>
      <c r="U1332">
        <v>74.900000000000006</v>
      </c>
    </row>
    <row r="1333" spans="1:21" x14ac:dyDescent="0.3">
      <c r="A1333">
        <v>5362</v>
      </c>
      <c r="B1333">
        <v>1</v>
      </c>
      <c r="C1333" t="s">
        <v>78</v>
      </c>
      <c r="D1333" t="s">
        <v>91</v>
      </c>
      <c r="E1333" t="s">
        <v>1294</v>
      </c>
      <c r="F1333" t="s">
        <v>134</v>
      </c>
      <c r="G1333" t="s">
        <v>72</v>
      </c>
      <c r="H1333" t="s">
        <v>128</v>
      </c>
      <c r="I1333" t="s">
        <v>22</v>
      </c>
      <c r="J1333" t="s">
        <v>129</v>
      </c>
      <c r="K1333">
        <v>43318.403784722221</v>
      </c>
      <c r="L1333">
        <v>43318.469444444447</v>
      </c>
      <c r="M1333">
        <v>1.58</v>
      </c>
      <c r="N1333">
        <v>0</v>
      </c>
      <c r="O1333">
        <v>0</v>
      </c>
      <c r="P1333">
        <v>0</v>
      </c>
      <c r="Q1333">
        <v>30</v>
      </c>
      <c r="R1333">
        <v>0</v>
      </c>
      <c r="S1333">
        <v>0</v>
      </c>
      <c r="T1333">
        <v>0</v>
      </c>
      <c r="U1333">
        <v>47.49</v>
      </c>
    </row>
    <row r="1334" spans="1:21" x14ac:dyDescent="0.3">
      <c r="A1334">
        <v>5370</v>
      </c>
      <c r="B1334">
        <v>1</v>
      </c>
      <c r="C1334" t="s">
        <v>78</v>
      </c>
      <c r="D1334" t="s">
        <v>91</v>
      </c>
      <c r="E1334" t="s">
        <v>1295</v>
      </c>
      <c r="F1334" t="s">
        <v>153</v>
      </c>
      <c r="G1334" t="s">
        <v>71</v>
      </c>
      <c r="H1334" t="s">
        <v>128</v>
      </c>
      <c r="I1334" t="s">
        <v>22</v>
      </c>
      <c r="J1334" t="s">
        <v>129</v>
      </c>
      <c r="K1334">
        <v>43318.36209490741</v>
      </c>
      <c r="L1334">
        <v>43318.499305555553</v>
      </c>
      <c r="M1334">
        <v>3.3</v>
      </c>
      <c r="N1334">
        <v>0</v>
      </c>
      <c r="O1334">
        <v>9</v>
      </c>
      <c r="P1334">
        <v>0</v>
      </c>
      <c r="Q1334">
        <v>0</v>
      </c>
      <c r="R1334">
        <v>0</v>
      </c>
      <c r="S1334">
        <v>29.7</v>
      </c>
      <c r="T1334">
        <v>0</v>
      </c>
      <c r="U1334">
        <v>0</v>
      </c>
    </row>
    <row r="1335" spans="1:21" x14ac:dyDescent="0.3">
      <c r="A1335">
        <v>5374</v>
      </c>
      <c r="B1335">
        <v>1</v>
      </c>
      <c r="C1335" t="s">
        <v>79</v>
      </c>
      <c r="D1335" t="s">
        <v>119</v>
      </c>
      <c r="E1335" t="s">
        <v>1296</v>
      </c>
      <c r="F1335" t="s">
        <v>161</v>
      </c>
      <c r="G1335" t="s">
        <v>72</v>
      </c>
      <c r="H1335" t="s">
        <v>128</v>
      </c>
      <c r="I1335" t="s">
        <v>22</v>
      </c>
      <c r="J1335" t="s">
        <v>129</v>
      </c>
      <c r="K1335">
        <v>43318.418749999997</v>
      </c>
      <c r="L1335">
        <v>43318.730856481481</v>
      </c>
      <c r="M1335">
        <v>7.48</v>
      </c>
      <c r="N1335">
        <v>0</v>
      </c>
      <c r="O1335">
        <v>734</v>
      </c>
      <c r="P1335">
        <v>0</v>
      </c>
      <c r="Q1335">
        <v>0</v>
      </c>
      <c r="R1335">
        <v>0</v>
      </c>
      <c r="S1335">
        <v>5492.52</v>
      </c>
      <c r="T1335">
        <v>0</v>
      </c>
      <c r="U1335">
        <v>0</v>
      </c>
    </row>
    <row r="1336" spans="1:21" x14ac:dyDescent="0.3">
      <c r="A1336">
        <v>5375</v>
      </c>
      <c r="B1336">
        <v>1</v>
      </c>
      <c r="C1336" t="s">
        <v>79</v>
      </c>
      <c r="D1336" t="s">
        <v>112</v>
      </c>
      <c r="E1336" t="s">
        <v>1297</v>
      </c>
      <c r="F1336" t="s">
        <v>134</v>
      </c>
      <c r="G1336" t="s">
        <v>72</v>
      </c>
      <c r="H1336" t="s">
        <v>128</v>
      </c>
      <c r="I1336" t="s">
        <v>22</v>
      </c>
      <c r="J1336" t="s">
        <v>129</v>
      </c>
      <c r="K1336">
        <v>43318.445428240739</v>
      </c>
      <c r="L1336">
        <v>43318.536111111112</v>
      </c>
      <c r="M1336">
        <v>2.1800000000000002</v>
      </c>
      <c r="N1336">
        <v>0</v>
      </c>
      <c r="O1336">
        <v>0</v>
      </c>
      <c r="P1336">
        <v>0</v>
      </c>
      <c r="Q1336">
        <v>12</v>
      </c>
      <c r="R1336">
        <v>0</v>
      </c>
      <c r="S1336">
        <v>0</v>
      </c>
      <c r="T1336">
        <v>0</v>
      </c>
      <c r="U1336">
        <v>26.2</v>
      </c>
    </row>
    <row r="1337" spans="1:21" x14ac:dyDescent="0.3">
      <c r="A1337">
        <v>5376</v>
      </c>
      <c r="B1337">
        <v>1</v>
      </c>
      <c r="C1337" t="s">
        <v>78</v>
      </c>
      <c r="D1337" t="s">
        <v>101</v>
      </c>
      <c r="E1337" t="s">
        <v>1298</v>
      </c>
      <c r="F1337" t="s">
        <v>130</v>
      </c>
      <c r="G1337" t="s">
        <v>72</v>
      </c>
      <c r="H1337" t="s">
        <v>128</v>
      </c>
      <c r="I1337" t="s">
        <v>22</v>
      </c>
      <c r="J1337" t="s">
        <v>129</v>
      </c>
      <c r="K1337">
        <v>43318.5077662037</v>
      </c>
      <c r="L1337">
        <v>43318.511805555558</v>
      </c>
      <c r="M1337">
        <v>0.1</v>
      </c>
      <c r="N1337">
        <v>0</v>
      </c>
      <c r="O1337">
        <v>0</v>
      </c>
      <c r="P1337">
        <v>10</v>
      </c>
      <c r="Q1337">
        <v>2437</v>
      </c>
      <c r="R1337">
        <v>0</v>
      </c>
      <c r="S1337">
        <v>0</v>
      </c>
      <c r="T1337">
        <v>1</v>
      </c>
      <c r="U1337">
        <v>243.7</v>
      </c>
    </row>
    <row r="1338" spans="1:21" x14ac:dyDescent="0.3">
      <c r="A1338">
        <v>5378</v>
      </c>
      <c r="B1338">
        <v>1</v>
      </c>
      <c r="C1338" t="s">
        <v>79</v>
      </c>
      <c r="D1338" t="s">
        <v>111</v>
      </c>
      <c r="E1338" t="s">
        <v>337</v>
      </c>
      <c r="F1338" t="s">
        <v>149</v>
      </c>
      <c r="G1338" t="s">
        <v>71</v>
      </c>
      <c r="H1338" t="s">
        <v>128</v>
      </c>
      <c r="I1338" t="s">
        <v>22</v>
      </c>
      <c r="J1338" t="s">
        <v>129</v>
      </c>
      <c r="K1338">
        <v>43318.396851851852</v>
      </c>
      <c r="L1338">
        <v>43318.51458333333</v>
      </c>
      <c r="M1338">
        <v>2.8299999999999996</v>
      </c>
      <c r="N1338">
        <v>0</v>
      </c>
      <c r="O1338">
        <v>0</v>
      </c>
      <c r="P1338">
        <v>0</v>
      </c>
      <c r="Q1338">
        <v>16</v>
      </c>
      <c r="R1338">
        <v>0</v>
      </c>
      <c r="S1338">
        <v>0</v>
      </c>
      <c r="T1338">
        <v>0</v>
      </c>
      <c r="U1338">
        <v>45.33</v>
      </c>
    </row>
    <row r="1339" spans="1:21" x14ac:dyDescent="0.3">
      <c r="A1339">
        <v>5384</v>
      </c>
      <c r="B1339">
        <v>1</v>
      </c>
      <c r="C1339" t="s">
        <v>79</v>
      </c>
      <c r="D1339" t="s">
        <v>109</v>
      </c>
      <c r="E1339" t="s">
        <v>1299</v>
      </c>
      <c r="F1339" t="s">
        <v>130</v>
      </c>
      <c r="G1339" t="s">
        <v>72</v>
      </c>
      <c r="H1339" t="s">
        <v>132</v>
      </c>
      <c r="I1339" t="s">
        <v>22</v>
      </c>
      <c r="J1339" t="s">
        <v>129</v>
      </c>
      <c r="K1339">
        <v>43318.537256944444</v>
      </c>
      <c r="L1339">
        <v>43318.538518518515</v>
      </c>
      <c r="M1339">
        <v>0.03</v>
      </c>
      <c r="N1339">
        <v>0</v>
      </c>
      <c r="O1339">
        <v>0</v>
      </c>
      <c r="P1339">
        <v>75</v>
      </c>
      <c r="Q1339">
        <v>3662</v>
      </c>
      <c r="R1339">
        <v>0</v>
      </c>
      <c r="S1339">
        <v>0</v>
      </c>
      <c r="T1339">
        <v>2.48</v>
      </c>
      <c r="U1339">
        <v>120.85</v>
      </c>
    </row>
    <row r="1340" spans="1:21" x14ac:dyDescent="0.3">
      <c r="A1340">
        <v>5385</v>
      </c>
      <c r="B1340">
        <v>1</v>
      </c>
      <c r="C1340" t="s">
        <v>79</v>
      </c>
      <c r="D1340" t="s">
        <v>108</v>
      </c>
      <c r="E1340" t="s">
        <v>1300</v>
      </c>
      <c r="F1340" t="s">
        <v>146</v>
      </c>
      <c r="G1340" t="s">
        <v>71</v>
      </c>
      <c r="H1340" t="s">
        <v>128</v>
      </c>
      <c r="I1340" t="s">
        <v>22</v>
      </c>
      <c r="J1340" t="s">
        <v>129</v>
      </c>
      <c r="K1340">
        <v>43318.417650462965</v>
      </c>
      <c r="L1340">
        <v>43318.538888888892</v>
      </c>
      <c r="M1340">
        <v>2.92</v>
      </c>
      <c r="N1340">
        <v>0</v>
      </c>
      <c r="O1340">
        <v>0</v>
      </c>
      <c r="P1340">
        <v>0</v>
      </c>
      <c r="Q1340">
        <v>31</v>
      </c>
      <c r="R1340">
        <v>0</v>
      </c>
      <c r="S1340">
        <v>0</v>
      </c>
      <c r="T1340">
        <v>0</v>
      </c>
      <c r="U1340">
        <v>90.43</v>
      </c>
    </row>
    <row r="1341" spans="1:21" x14ac:dyDescent="0.3">
      <c r="A1341">
        <v>5386</v>
      </c>
      <c r="B1341">
        <v>1</v>
      </c>
      <c r="C1341" t="s">
        <v>79</v>
      </c>
      <c r="D1341" t="s">
        <v>108</v>
      </c>
      <c r="E1341" t="s">
        <v>263</v>
      </c>
      <c r="F1341" t="s">
        <v>144</v>
      </c>
      <c r="G1341" t="s">
        <v>72</v>
      </c>
      <c r="H1341" t="s">
        <v>128</v>
      </c>
      <c r="I1341" t="s">
        <v>22</v>
      </c>
      <c r="J1341" t="s">
        <v>129</v>
      </c>
      <c r="K1341">
        <v>43318.532233796293</v>
      </c>
      <c r="L1341">
        <v>43318.541666666664</v>
      </c>
      <c r="M1341">
        <v>0.23</v>
      </c>
      <c r="N1341">
        <v>25</v>
      </c>
      <c r="O1341">
        <v>7898</v>
      </c>
      <c r="P1341">
        <v>108</v>
      </c>
      <c r="Q1341">
        <v>9325</v>
      </c>
      <c r="R1341">
        <v>5.83</v>
      </c>
      <c r="S1341">
        <v>1840.23</v>
      </c>
      <c r="T1341">
        <v>25.16</v>
      </c>
      <c r="U1341">
        <v>2172.73</v>
      </c>
    </row>
    <row r="1342" spans="1:21" x14ac:dyDescent="0.3">
      <c r="A1342">
        <v>5387</v>
      </c>
      <c r="B1342">
        <v>1</v>
      </c>
      <c r="C1342" t="s">
        <v>79</v>
      </c>
      <c r="D1342" t="s">
        <v>119</v>
      </c>
      <c r="E1342" t="s">
        <v>1301</v>
      </c>
      <c r="F1342" t="s">
        <v>134</v>
      </c>
      <c r="G1342" t="s">
        <v>72</v>
      </c>
      <c r="H1342" t="s">
        <v>128</v>
      </c>
      <c r="I1342" t="s">
        <v>22</v>
      </c>
      <c r="J1342" t="s">
        <v>129</v>
      </c>
      <c r="K1342">
        <v>43318.466284722221</v>
      </c>
      <c r="L1342">
        <v>43318.54583333333</v>
      </c>
      <c r="M1342">
        <v>1.92</v>
      </c>
      <c r="N1342">
        <v>0</v>
      </c>
      <c r="O1342">
        <v>1</v>
      </c>
      <c r="P1342">
        <v>0</v>
      </c>
      <c r="Q1342">
        <v>0</v>
      </c>
      <c r="R1342">
        <v>0</v>
      </c>
      <c r="S1342">
        <v>1.92</v>
      </c>
      <c r="T1342">
        <v>0</v>
      </c>
      <c r="U1342">
        <v>0</v>
      </c>
    </row>
    <row r="1343" spans="1:21" x14ac:dyDescent="0.3">
      <c r="A1343">
        <v>5388</v>
      </c>
      <c r="B1343">
        <v>1</v>
      </c>
      <c r="C1343" t="s">
        <v>78</v>
      </c>
      <c r="D1343" t="s">
        <v>97</v>
      </c>
      <c r="E1343" t="s">
        <v>1302</v>
      </c>
      <c r="F1343" t="s">
        <v>135</v>
      </c>
      <c r="G1343" t="s">
        <v>71</v>
      </c>
      <c r="H1343" t="s">
        <v>128</v>
      </c>
      <c r="I1343" t="s">
        <v>22</v>
      </c>
      <c r="J1343" t="s">
        <v>137</v>
      </c>
      <c r="K1343">
        <v>43318.587766203702</v>
      </c>
      <c r="L1343">
        <v>43318.640277777777</v>
      </c>
      <c r="M1343">
        <v>1.27</v>
      </c>
      <c r="N1343">
        <v>0</v>
      </c>
      <c r="O1343">
        <v>117</v>
      </c>
      <c r="P1343">
        <v>0</v>
      </c>
      <c r="Q1343">
        <v>0</v>
      </c>
      <c r="R1343">
        <v>0</v>
      </c>
      <c r="S1343">
        <v>148.23999999999998</v>
      </c>
      <c r="T1343">
        <v>0</v>
      </c>
      <c r="U1343">
        <v>0</v>
      </c>
    </row>
    <row r="1344" spans="1:21" x14ac:dyDescent="0.3">
      <c r="A1344">
        <v>5389</v>
      </c>
      <c r="B1344">
        <v>1</v>
      </c>
      <c r="C1344" t="s">
        <v>78</v>
      </c>
      <c r="D1344" t="s">
        <v>106</v>
      </c>
      <c r="E1344" t="s">
        <v>1303</v>
      </c>
      <c r="F1344" t="s">
        <v>146</v>
      </c>
      <c r="G1344" t="s">
        <v>71</v>
      </c>
      <c r="H1344" t="s">
        <v>128</v>
      </c>
      <c r="I1344" t="s">
        <v>22</v>
      </c>
      <c r="J1344" t="s">
        <v>129</v>
      </c>
      <c r="K1344">
        <v>43318.403761574074</v>
      </c>
      <c r="L1344">
        <v>43318.559027777781</v>
      </c>
      <c r="M1344">
        <v>3.73</v>
      </c>
      <c r="N1344">
        <v>0</v>
      </c>
      <c r="O1344">
        <v>3</v>
      </c>
      <c r="P1344">
        <v>0</v>
      </c>
      <c r="Q1344">
        <v>0</v>
      </c>
      <c r="R1344">
        <v>0</v>
      </c>
      <c r="S1344">
        <v>11.2</v>
      </c>
      <c r="T1344">
        <v>0</v>
      </c>
      <c r="U1344">
        <v>0</v>
      </c>
    </row>
    <row r="1345" spans="1:21" x14ac:dyDescent="0.3">
      <c r="A1345">
        <v>5390</v>
      </c>
      <c r="B1345">
        <v>1</v>
      </c>
      <c r="C1345" t="s">
        <v>79</v>
      </c>
      <c r="D1345" t="s">
        <v>111</v>
      </c>
      <c r="E1345" t="s">
        <v>583</v>
      </c>
      <c r="F1345" t="s">
        <v>161</v>
      </c>
      <c r="G1345" t="s">
        <v>72</v>
      </c>
      <c r="H1345" t="s">
        <v>128</v>
      </c>
      <c r="I1345" t="s">
        <v>22</v>
      </c>
      <c r="J1345" t="s">
        <v>129</v>
      </c>
      <c r="K1345">
        <v>43318.504490740743</v>
      </c>
      <c r="L1345">
        <v>43318.557638888888</v>
      </c>
      <c r="M1345">
        <v>1.28</v>
      </c>
      <c r="N1345">
        <v>0</v>
      </c>
      <c r="O1345">
        <v>0</v>
      </c>
      <c r="P1345">
        <v>1</v>
      </c>
      <c r="Q1345">
        <v>175</v>
      </c>
      <c r="R1345">
        <v>0</v>
      </c>
      <c r="S1345">
        <v>0</v>
      </c>
      <c r="T1345">
        <v>1.28</v>
      </c>
      <c r="U1345">
        <v>224.53</v>
      </c>
    </row>
    <row r="1346" spans="1:21" x14ac:dyDescent="0.3">
      <c r="A1346">
        <v>5392</v>
      </c>
      <c r="B1346">
        <v>1</v>
      </c>
      <c r="C1346" t="s">
        <v>78</v>
      </c>
      <c r="D1346" t="s">
        <v>81</v>
      </c>
      <c r="E1346" t="s">
        <v>1304</v>
      </c>
      <c r="F1346" t="s">
        <v>135</v>
      </c>
      <c r="G1346" t="s">
        <v>71</v>
      </c>
      <c r="H1346" t="s">
        <v>128</v>
      </c>
      <c r="I1346" t="s">
        <v>22</v>
      </c>
      <c r="J1346" t="s">
        <v>137</v>
      </c>
      <c r="K1346">
        <v>43318.613009259258</v>
      </c>
      <c r="L1346">
        <v>43318.618750000001</v>
      </c>
      <c r="M1346">
        <v>0.15000000000000002</v>
      </c>
      <c r="N1346">
        <v>0</v>
      </c>
      <c r="O1346">
        <v>1082</v>
      </c>
      <c r="P1346">
        <v>0</v>
      </c>
      <c r="Q1346">
        <v>0</v>
      </c>
      <c r="R1346">
        <v>0</v>
      </c>
      <c r="S1346">
        <v>162.30000000000001</v>
      </c>
      <c r="T1346">
        <v>0</v>
      </c>
      <c r="U1346">
        <v>0</v>
      </c>
    </row>
    <row r="1347" spans="1:21" x14ac:dyDescent="0.3">
      <c r="A1347">
        <v>5393</v>
      </c>
      <c r="B1347">
        <v>1</v>
      </c>
      <c r="C1347" t="s">
        <v>78</v>
      </c>
      <c r="D1347" t="s">
        <v>93</v>
      </c>
      <c r="E1347" t="s">
        <v>1305</v>
      </c>
      <c r="F1347" t="s">
        <v>149</v>
      </c>
      <c r="G1347" t="s">
        <v>71</v>
      </c>
      <c r="H1347" t="s">
        <v>128</v>
      </c>
      <c r="I1347" t="s">
        <v>22</v>
      </c>
      <c r="J1347" t="s">
        <v>129</v>
      </c>
      <c r="K1347">
        <v>43318.525277777779</v>
      </c>
      <c r="L1347">
        <v>43318.567361111112</v>
      </c>
      <c r="M1347">
        <v>1.02</v>
      </c>
      <c r="N1347">
        <v>0</v>
      </c>
      <c r="O1347">
        <v>135</v>
      </c>
      <c r="P1347">
        <v>0</v>
      </c>
      <c r="Q1347">
        <v>0</v>
      </c>
      <c r="R1347">
        <v>0</v>
      </c>
      <c r="S1347">
        <v>137.30000000000001</v>
      </c>
      <c r="T1347">
        <v>0</v>
      </c>
      <c r="U1347">
        <v>0</v>
      </c>
    </row>
    <row r="1348" spans="1:21" x14ac:dyDescent="0.3">
      <c r="A1348">
        <v>5395</v>
      </c>
      <c r="B1348">
        <v>1</v>
      </c>
      <c r="C1348" t="s">
        <v>78</v>
      </c>
      <c r="D1348" t="s">
        <v>91</v>
      </c>
      <c r="E1348" t="s">
        <v>357</v>
      </c>
      <c r="F1348" t="s">
        <v>130</v>
      </c>
      <c r="G1348" t="s">
        <v>72</v>
      </c>
      <c r="H1348" t="s">
        <v>128</v>
      </c>
      <c r="I1348" t="s">
        <v>22</v>
      </c>
      <c r="J1348" t="s">
        <v>129</v>
      </c>
      <c r="K1348">
        <v>43318.569050925929</v>
      </c>
      <c r="L1348">
        <v>43318.594444444447</v>
      </c>
      <c r="M1348">
        <v>0.62</v>
      </c>
      <c r="N1348">
        <v>2</v>
      </c>
      <c r="O1348">
        <v>872</v>
      </c>
      <c r="P1348">
        <v>28</v>
      </c>
      <c r="Q1348">
        <v>2627</v>
      </c>
      <c r="R1348">
        <v>1.23</v>
      </c>
      <c r="S1348">
        <v>538.02</v>
      </c>
      <c r="T1348">
        <v>17.279999999999998</v>
      </c>
      <c r="U1348">
        <v>1620.86</v>
      </c>
    </row>
    <row r="1349" spans="1:21" x14ac:dyDescent="0.3">
      <c r="A1349">
        <v>5396</v>
      </c>
      <c r="B1349">
        <v>1</v>
      </c>
      <c r="C1349" t="s">
        <v>79</v>
      </c>
      <c r="D1349" t="s">
        <v>108</v>
      </c>
      <c r="E1349" t="s">
        <v>1306</v>
      </c>
      <c r="F1349" t="s">
        <v>134</v>
      </c>
      <c r="G1349" t="s">
        <v>72</v>
      </c>
      <c r="H1349" t="s">
        <v>128</v>
      </c>
      <c r="I1349" t="s">
        <v>22</v>
      </c>
      <c r="J1349" t="s">
        <v>129</v>
      </c>
      <c r="K1349">
        <v>43318.466296296298</v>
      </c>
      <c r="L1349">
        <v>43318.575694444444</v>
      </c>
      <c r="M1349">
        <v>2.63</v>
      </c>
      <c r="N1349">
        <v>0</v>
      </c>
      <c r="O1349">
        <v>0</v>
      </c>
      <c r="P1349">
        <v>0</v>
      </c>
      <c r="Q1349">
        <v>30</v>
      </c>
      <c r="R1349">
        <v>0</v>
      </c>
      <c r="S1349">
        <v>0</v>
      </c>
      <c r="T1349">
        <v>0</v>
      </c>
      <c r="U1349">
        <v>78.989999999999995</v>
      </c>
    </row>
    <row r="1350" spans="1:21" x14ac:dyDescent="0.3">
      <c r="A1350">
        <v>5397</v>
      </c>
      <c r="B1350">
        <v>1</v>
      </c>
      <c r="C1350" t="s">
        <v>78</v>
      </c>
      <c r="D1350" t="s">
        <v>85</v>
      </c>
      <c r="E1350" t="s">
        <v>1307</v>
      </c>
      <c r="F1350" t="s">
        <v>163</v>
      </c>
      <c r="G1350" t="s">
        <v>71</v>
      </c>
      <c r="H1350" t="s">
        <v>128</v>
      </c>
      <c r="I1350" t="s">
        <v>22</v>
      </c>
      <c r="J1350" t="s">
        <v>129</v>
      </c>
      <c r="K1350">
        <v>43318.525277777779</v>
      </c>
      <c r="L1350">
        <v>43318.602083333331</v>
      </c>
      <c r="M1350">
        <v>1.85</v>
      </c>
      <c r="N1350">
        <v>0</v>
      </c>
      <c r="O1350">
        <v>93</v>
      </c>
      <c r="P1350">
        <v>0</v>
      </c>
      <c r="Q1350">
        <v>0</v>
      </c>
      <c r="R1350">
        <v>0</v>
      </c>
      <c r="S1350">
        <v>172.05</v>
      </c>
      <c r="T1350">
        <v>0</v>
      </c>
      <c r="U1350">
        <v>0</v>
      </c>
    </row>
    <row r="1351" spans="1:21" x14ac:dyDescent="0.3">
      <c r="A1351">
        <v>5398</v>
      </c>
      <c r="B1351">
        <v>1</v>
      </c>
      <c r="C1351" t="s">
        <v>78</v>
      </c>
      <c r="D1351" t="s">
        <v>85</v>
      </c>
      <c r="E1351" t="s">
        <v>1308</v>
      </c>
      <c r="F1351" t="s">
        <v>163</v>
      </c>
      <c r="G1351" t="s">
        <v>71</v>
      </c>
      <c r="H1351" t="s">
        <v>128</v>
      </c>
      <c r="I1351" t="s">
        <v>22</v>
      </c>
      <c r="J1351" t="s">
        <v>129</v>
      </c>
      <c r="K1351">
        <v>43318.511388888888</v>
      </c>
      <c r="L1351">
        <v>43318.578472222223</v>
      </c>
      <c r="M1351">
        <v>1.62</v>
      </c>
      <c r="N1351">
        <v>0</v>
      </c>
      <c r="O1351">
        <v>44</v>
      </c>
      <c r="P1351">
        <v>0</v>
      </c>
      <c r="Q1351">
        <v>0</v>
      </c>
      <c r="R1351">
        <v>0</v>
      </c>
      <c r="S1351">
        <v>71.149999999999991</v>
      </c>
      <c r="T1351">
        <v>0</v>
      </c>
      <c r="U1351">
        <v>0</v>
      </c>
    </row>
    <row r="1352" spans="1:21" x14ac:dyDescent="0.3">
      <c r="A1352">
        <v>5403</v>
      </c>
      <c r="B1352">
        <v>1</v>
      </c>
      <c r="C1352" t="s">
        <v>79</v>
      </c>
      <c r="D1352" t="s">
        <v>121</v>
      </c>
      <c r="E1352" t="s">
        <v>1309</v>
      </c>
      <c r="F1352" t="s">
        <v>134</v>
      </c>
      <c r="G1352" t="s">
        <v>72</v>
      </c>
      <c r="H1352" t="s">
        <v>128</v>
      </c>
      <c r="I1352" t="s">
        <v>22</v>
      </c>
      <c r="J1352" t="s">
        <v>129</v>
      </c>
      <c r="K1352">
        <v>43318.521805555552</v>
      </c>
      <c r="L1352">
        <v>43318.567361111112</v>
      </c>
      <c r="M1352">
        <v>1.1000000000000001</v>
      </c>
      <c r="N1352">
        <v>0</v>
      </c>
      <c r="O1352">
        <v>0</v>
      </c>
      <c r="P1352">
        <v>0</v>
      </c>
      <c r="Q1352">
        <v>9</v>
      </c>
      <c r="R1352">
        <v>0</v>
      </c>
      <c r="S1352">
        <v>0</v>
      </c>
      <c r="T1352">
        <v>0</v>
      </c>
      <c r="U1352">
        <v>9.9</v>
      </c>
    </row>
    <row r="1353" spans="1:21" x14ac:dyDescent="0.3">
      <c r="A1353">
        <v>5406</v>
      </c>
      <c r="B1353">
        <v>1</v>
      </c>
      <c r="C1353" t="s">
        <v>78</v>
      </c>
      <c r="D1353" t="s">
        <v>91</v>
      </c>
      <c r="E1353" t="s">
        <v>357</v>
      </c>
      <c r="F1353" t="s">
        <v>130</v>
      </c>
      <c r="G1353" t="s">
        <v>72</v>
      </c>
      <c r="H1353" t="s">
        <v>128</v>
      </c>
      <c r="I1353" t="s">
        <v>22</v>
      </c>
      <c r="J1353" t="s">
        <v>129</v>
      </c>
      <c r="K1353">
        <v>43318.58084490741</v>
      </c>
      <c r="L1353">
        <v>43318.592361111114</v>
      </c>
      <c r="M1353">
        <v>0.28000000000000008</v>
      </c>
      <c r="N1353">
        <v>2</v>
      </c>
      <c r="O1353">
        <v>872</v>
      </c>
      <c r="P1353">
        <v>28</v>
      </c>
      <c r="Q1353">
        <v>2627</v>
      </c>
      <c r="R1353">
        <v>0.56999999999999995</v>
      </c>
      <c r="S1353">
        <v>246.78</v>
      </c>
      <c r="T1353">
        <v>7.92</v>
      </c>
      <c r="U1353">
        <v>743.43999999999994</v>
      </c>
    </row>
    <row r="1354" spans="1:21" x14ac:dyDescent="0.3">
      <c r="A1354">
        <v>5407</v>
      </c>
      <c r="B1354">
        <v>1</v>
      </c>
      <c r="C1354" t="s">
        <v>79</v>
      </c>
      <c r="D1354" t="s">
        <v>113</v>
      </c>
      <c r="E1354" t="s">
        <v>1310</v>
      </c>
      <c r="F1354" t="s">
        <v>134</v>
      </c>
      <c r="G1354" t="s">
        <v>72</v>
      </c>
      <c r="H1354" t="s">
        <v>128</v>
      </c>
      <c r="I1354" t="s">
        <v>22</v>
      </c>
      <c r="J1354" t="s">
        <v>129</v>
      </c>
      <c r="K1354">
        <v>43318.455833333333</v>
      </c>
      <c r="L1354">
        <v>43318.59375</v>
      </c>
      <c r="M1354">
        <v>3.32</v>
      </c>
      <c r="N1354">
        <v>0</v>
      </c>
      <c r="O1354">
        <v>0</v>
      </c>
      <c r="P1354">
        <v>0</v>
      </c>
      <c r="Q1354">
        <v>57</v>
      </c>
      <c r="R1354">
        <v>0</v>
      </c>
      <c r="S1354">
        <v>0</v>
      </c>
      <c r="T1354">
        <v>0</v>
      </c>
      <c r="U1354">
        <v>189.07</v>
      </c>
    </row>
    <row r="1355" spans="1:21" x14ac:dyDescent="0.3">
      <c r="A1355">
        <v>5408</v>
      </c>
      <c r="B1355">
        <v>1</v>
      </c>
      <c r="C1355" t="s">
        <v>79</v>
      </c>
      <c r="D1355" t="s">
        <v>123</v>
      </c>
      <c r="E1355" t="s">
        <v>1311</v>
      </c>
      <c r="F1355" t="s">
        <v>130</v>
      </c>
      <c r="G1355" t="s">
        <v>72</v>
      </c>
      <c r="H1355" t="s">
        <v>128</v>
      </c>
      <c r="I1355" t="s">
        <v>22</v>
      </c>
      <c r="J1355" t="s">
        <v>129</v>
      </c>
      <c r="K1355">
        <v>43318.54960648148</v>
      </c>
      <c r="L1355">
        <v>43318.59375</v>
      </c>
      <c r="M1355">
        <v>1.07</v>
      </c>
      <c r="N1355">
        <v>0</v>
      </c>
      <c r="O1355">
        <v>58</v>
      </c>
      <c r="P1355">
        <v>0</v>
      </c>
      <c r="Q1355">
        <v>0</v>
      </c>
      <c r="R1355">
        <v>0</v>
      </c>
      <c r="S1355">
        <v>61.89</v>
      </c>
      <c r="T1355">
        <v>0</v>
      </c>
      <c r="U1355">
        <v>0</v>
      </c>
    </row>
    <row r="1356" spans="1:21" x14ac:dyDescent="0.3">
      <c r="A1356">
        <v>5409</v>
      </c>
      <c r="B1356">
        <v>1</v>
      </c>
      <c r="C1356" t="s">
        <v>78</v>
      </c>
      <c r="D1356" t="s">
        <v>82</v>
      </c>
      <c r="E1356" t="s">
        <v>1312</v>
      </c>
      <c r="F1356" t="s">
        <v>148</v>
      </c>
      <c r="G1356" t="s">
        <v>71</v>
      </c>
      <c r="H1356" t="s">
        <v>128</v>
      </c>
      <c r="I1356" t="s">
        <v>22</v>
      </c>
      <c r="J1356" t="s">
        <v>129</v>
      </c>
      <c r="K1356">
        <v>43318.546134259261</v>
      </c>
      <c r="L1356">
        <v>43318.595138888886</v>
      </c>
      <c r="M1356">
        <v>1.1800000000000002</v>
      </c>
      <c r="N1356">
        <v>0</v>
      </c>
      <c r="O1356">
        <v>0</v>
      </c>
      <c r="P1356">
        <v>0</v>
      </c>
      <c r="Q1356">
        <v>9</v>
      </c>
      <c r="R1356">
        <v>0</v>
      </c>
      <c r="S1356">
        <v>0</v>
      </c>
      <c r="T1356">
        <v>0</v>
      </c>
      <c r="U1356">
        <v>10.65</v>
      </c>
    </row>
    <row r="1357" spans="1:21" x14ac:dyDescent="0.3">
      <c r="A1357">
        <v>5410</v>
      </c>
      <c r="B1357">
        <v>1</v>
      </c>
      <c r="C1357" t="s">
        <v>78</v>
      </c>
      <c r="D1357" t="s">
        <v>81</v>
      </c>
      <c r="E1357" t="s">
        <v>1313</v>
      </c>
      <c r="F1357" t="s">
        <v>130</v>
      </c>
      <c r="G1357" t="s">
        <v>72</v>
      </c>
      <c r="H1357" t="s">
        <v>128</v>
      </c>
      <c r="I1357" t="s">
        <v>22</v>
      </c>
      <c r="J1357" t="s">
        <v>129</v>
      </c>
      <c r="K1357">
        <v>43318.613009259258</v>
      </c>
      <c r="L1357">
        <v>43318.621527777781</v>
      </c>
      <c r="M1357">
        <v>0.22</v>
      </c>
      <c r="N1357">
        <v>1</v>
      </c>
      <c r="O1357">
        <v>1125</v>
      </c>
      <c r="P1357">
        <v>0</v>
      </c>
      <c r="Q1357">
        <v>0</v>
      </c>
      <c r="R1357">
        <v>0.22</v>
      </c>
      <c r="S1357">
        <v>244.13</v>
      </c>
      <c r="T1357">
        <v>0</v>
      </c>
      <c r="U1357">
        <v>0</v>
      </c>
    </row>
    <row r="1358" spans="1:21" x14ac:dyDescent="0.3">
      <c r="A1358">
        <v>5414</v>
      </c>
      <c r="B1358">
        <v>1</v>
      </c>
      <c r="C1358" t="s">
        <v>79</v>
      </c>
      <c r="D1358" t="s">
        <v>108</v>
      </c>
      <c r="E1358" t="s">
        <v>1314</v>
      </c>
      <c r="F1358" t="s">
        <v>130</v>
      </c>
      <c r="G1358" t="s">
        <v>72</v>
      </c>
      <c r="H1358" t="s">
        <v>128</v>
      </c>
      <c r="I1358" t="s">
        <v>22</v>
      </c>
      <c r="J1358" t="s">
        <v>129</v>
      </c>
      <c r="K1358">
        <v>43318.561238425929</v>
      </c>
      <c r="L1358">
        <v>43318.601365740738</v>
      </c>
      <c r="M1358">
        <v>0.95000000000000007</v>
      </c>
      <c r="N1358">
        <v>8</v>
      </c>
      <c r="O1358">
        <v>40527</v>
      </c>
      <c r="P1358">
        <v>0</v>
      </c>
      <c r="Q1358">
        <v>597</v>
      </c>
      <c r="R1358">
        <v>7.6</v>
      </c>
      <c r="S1358">
        <v>38500.65</v>
      </c>
      <c r="T1358">
        <v>0</v>
      </c>
      <c r="U1358">
        <v>567.15</v>
      </c>
    </row>
    <row r="1359" spans="1:21" x14ac:dyDescent="0.3">
      <c r="A1359">
        <v>5416</v>
      </c>
      <c r="B1359">
        <v>1</v>
      </c>
      <c r="C1359" t="s">
        <v>79</v>
      </c>
      <c r="D1359" t="s">
        <v>112</v>
      </c>
      <c r="E1359" t="s">
        <v>1255</v>
      </c>
      <c r="F1359" t="s">
        <v>130</v>
      </c>
      <c r="G1359" t="s">
        <v>72</v>
      </c>
      <c r="H1359" t="s">
        <v>128</v>
      </c>
      <c r="I1359" t="s">
        <v>22</v>
      </c>
      <c r="J1359" t="s">
        <v>129</v>
      </c>
      <c r="K1359">
        <v>43318.613020833334</v>
      </c>
      <c r="L1359">
        <v>43318.620162037034</v>
      </c>
      <c r="M1359">
        <v>0.18</v>
      </c>
      <c r="N1359">
        <v>0</v>
      </c>
      <c r="O1359">
        <v>0</v>
      </c>
      <c r="P1359">
        <v>0</v>
      </c>
      <c r="Q1359">
        <v>721</v>
      </c>
      <c r="R1359">
        <v>0</v>
      </c>
      <c r="S1359">
        <v>0</v>
      </c>
      <c r="T1359">
        <v>0</v>
      </c>
      <c r="U1359">
        <v>131.94</v>
      </c>
    </row>
    <row r="1360" spans="1:21" x14ac:dyDescent="0.3">
      <c r="A1360">
        <v>5418</v>
      </c>
      <c r="B1360">
        <v>1</v>
      </c>
      <c r="C1360" t="s">
        <v>78</v>
      </c>
      <c r="D1360" t="s">
        <v>102</v>
      </c>
      <c r="E1360" t="s">
        <v>1315</v>
      </c>
      <c r="F1360" t="s">
        <v>134</v>
      </c>
      <c r="G1360" t="s">
        <v>72</v>
      </c>
      <c r="H1360" t="s">
        <v>128</v>
      </c>
      <c r="I1360" t="s">
        <v>22</v>
      </c>
      <c r="J1360" t="s">
        <v>129</v>
      </c>
      <c r="K1360">
        <v>43318.587777777779</v>
      </c>
      <c r="L1360">
        <v>43318.609074074076</v>
      </c>
      <c r="M1360">
        <v>0.52</v>
      </c>
      <c r="N1360">
        <v>0</v>
      </c>
      <c r="O1360">
        <v>212</v>
      </c>
      <c r="P1360">
        <v>0</v>
      </c>
      <c r="Q1360">
        <v>0</v>
      </c>
      <c r="R1360">
        <v>0</v>
      </c>
      <c r="S1360">
        <v>109.6</v>
      </c>
      <c r="T1360">
        <v>0</v>
      </c>
      <c r="U1360">
        <v>0</v>
      </c>
    </row>
    <row r="1361" spans="1:21" x14ac:dyDescent="0.3">
      <c r="A1361">
        <v>5421</v>
      </c>
      <c r="B1361">
        <v>1</v>
      </c>
      <c r="C1361" t="s">
        <v>79</v>
      </c>
      <c r="D1361" t="s">
        <v>109</v>
      </c>
      <c r="E1361" t="s">
        <v>1316</v>
      </c>
      <c r="F1361" t="s">
        <v>130</v>
      </c>
      <c r="G1361" t="s">
        <v>72</v>
      </c>
      <c r="H1361" t="s">
        <v>132</v>
      </c>
      <c r="I1361" t="s">
        <v>22</v>
      </c>
      <c r="J1361" t="s">
        <v>129</v>
      </c>
      <c r="K1361">
        <v>43318.622685185182</v>
      </c>
      <c r="L1361">
        <v>43318.623819444445</v>
      </c>
      <c r="M1361">
        <v>0.03</v>
      </c>
      <c r="N1361">
        <v>0</v>
      </c>
      <c r="O1361">
        <v>0</v>
      </c>
      <c r="P1361">
        <v>27</v>
      </c>
      <c r="Q1361">
        <v>1658</v>
      </c>
      <c r="R1361">
        <v>0</v>
      </c>
      <c r="S1361">
        <v>0</v>
      </c>
      <c r="T1361">
        <v>0.89</v>
      </c>
      <c r="U1361">
        <v>54.71</v>
      </c>
    </row>
    <row r="1362" spans="1:21" x14ac:dyDescent="0.3">
      <c r="A1362">
        <v>5422</v>
      </c>
      <c r="B1362">
        <v>1</v>
      </c>
      <c r="C1362" t="s">
        <v>79</v>
      </c>
      <c r="D1362" t="s">
        <v>112</v>
      </c>
      <c r="E1362" t="s">
        <v>1317</v>
      </c>
      <c r="F1362" t="s">
        <v>130</v>
      </c>
      <c r="G1362" t="s">
        <v>72</v>
      </c>
      <c r="H1362" t="s">
        <v>128</v>
      </c>
      <c r="I1362" t="s">
        <v>22</v>
      </c>
      <c r="J1362" t="s">
        <v>129</v>
      </c>
      <c r="K1362">
        <v>43318.604166666664</v>
      </c>
      <c r="L1362">
        <v>43318.626388888886</v>
      </c>
      <c r="M1362">
        <v>0.53</v>
      </c>
      <c r="N1362">
        <v>0</v>
      </c>
      <c r="O1362">
        <v>0</v>
      </c>
      <c r="P1362">
        <v>13</v>
      </c>
      <c r="Q1362">
        <v>1420</v>
      </c>
      <c r="R1362">
        <v>0</v>
      </c>
      <c r="S1362">
        <v>0</v>
      </c>
      <c r="T1362">
        <v>6.9300000000000006</v>
      </c>
      <c r="U1362">
        <v>756.8599999999999</v>
      </c>
    </row>
    <row r="1363" spans="1:21" x14ac:dyDescent="0.3">
      <c r="A1363">
        <v>5423</v>
      </c>
      <c r="B1363">
        <v>1</v>
      </c>
      <c r="C1363" t="s">
        <v>79</v>
      </c>
      <c r="D1363" t="s">
        <v>114</v>
      </c>
      <c r="E1363" t="s">
        <v>515</v>
      </c>
      <c r="F1363" t="s">
        <v>130</v>
      </c>
      <c r="G1363" t="s">
        <v>72</v>
      </c>
      <c r="H1363" t="s">
        <v>128</v>
      </c>
      <c r="I1363" t="s">
        <v>22</v>
      </c>
      <c r="J1363" t="s">
        <v>129</v>
      </c>
      <c r="K1363">
        <v>43318.594722222224</v>
      </c>
      <c r="L1363">
        <v>43318.649305555555</v>
      </c>
      <c r="M1363">
        <v>1.32</v>
      </c>
      <c r="N1363">
        <v>0</v>
      </c>
      <c r="O1363">
        <v>0</v>
      </c>
      <c r="P1363">
        <v>0</v>
      </c>
      <c r="Q1363">
        <v>304</v>
      </c>
      <c r="R1363">
        <v>0</v>
      </c>
      <c r="S1363">
        <v>0</v>
      </c>
      <c r="T1363">
        <v>0</v>
      </c>
      <c r="U1363">
        <v>400.37</v>
      </c>
    </row>
    <row r="1364" spans="1:21" x14ac:dyDescent="0.3">
      <c r="A1364">
        <v>5426</v>
      </c>
      <c r="B1364">
        <v>1</v>
      </c>
      <c r="C1364" t="s">
        <v>79</v>
      </c>
      <c r="D1364" t="s">
        <v>112</v>
      </c>
      <c r="E1364" t="s">
        <v>1318</v>
      </c>
      <c r="F1364" t="s">
        <v>134</v>
      </c>
      <c r="G1364" t="s">
        <v>72</v>
      </c>
      <c r="H1364" t="s">
        <v>128</v>
      </c>
      <c r="I1364" t="s">
        <v>22</v>
      </c>
      <c r="J1364" t="s">
        <v>129</v>
      </c>
      <c r="K1364">
        <v>43318.56695601852</v>
      </c>
      <c r="L1364">
        <v>43318.628472222219</v>
      </c>
      <c r="M1364">
        <v>1.48</v>
      </c>
      <c r="N1364">
        <v>0</v>
      </c>
      <c r="O1364">
        <v>0</v>
      </c>
      <c r="P1364">
        <v>0</v>
      </c>
      <c r="Q1364">
        <v>23</v>
      </c>
      <c r="R1364">
        <v>0</v>
      </c>
      <c r="S1364">
        <v>0</v>
      </c>
      <c r="T1364">
        <v>0</v>
      </c>
      <c r="U1364">
        <v>34.11</v>
      </c>
    </row>
    <row r="1365" spans="1:21" x14ac:dyDescent="0.3">
      <c r="A1365">
        <v>5429</v>
      </c>
      <c r="B1365">
        <v>1</v>
      </c>
      <c r="C1365" t="s">
        <v>78</v>
      </c>
      <c r="D1365" t="s">
        <v>106</v>
      </c>
      <c r="E1365" t="s">
        <v>1319</v>
      </c>
      <c r="F1365" t="s">
        <v>130</v>
      </c>
      <c r="G1365" t="s">
        <v>72</v>
      </c>
      <c r="H1365" t="s">
        <v>132</v>
      </c>
      <c r="I1365" t="s">
        <v>22</v>
      </c>
      <c r="J1365" t="s">
        <v>129</v>
      </c>
      <c r="K1365">
        <v>43318.641261574077</v>
      </c>
      <c r="L1365">
        <v>43318.643379629626</v>
      </c>
      <c r="M1365">
        <v>0.05</v>
      </c>
      <c r="N1365">
        <v>0</v>
      </c>
      <c r="O1365">
        <v>0</v>
      </c>
      <c r="P1365">
        <v>1</v>
      </c>
      <c r="Q1365">
        <v>2286</v>
      </c>
      <c r="R1365">
        <v>0</v>
      </c>
      <c r="S1365">
        <v>0</v>
      </c>
      <c r="T1365">
        <v>0.05</v>
      </c>
      <c r="U1365">
        <v>114.3</v>
      </c>
    </row>
    <row r="1366" spans="1:21" x14ac:dyDescent="0.3">
      <c r="A1366">
        <v>5431</v>
      </c>
      <c r="B1366">
        <v>1</v>
      </c>
      <c r="C1366" t="s">
        <v>78</v>
      </c>
      <c r="D1366" t="s">
        <v>90</v>
      </c>
      <c r="E1366" t="s">
        <v>665</v>
      </c>
      <c r="F1366" t="s">
        <v>149</v>
      </c>
      <c r="G1366" t="s">
        <v>71</v>
      </c>
      <c r="H1366" t="s">
        <v>132</v>
      </c>
      <c r="I1366" t="s">
        <v>22</v>
      </c>
      <c r="J1366" t="s">
        <v>129</v>
      </c>
      <c r="K1366">
        <v>43318.643750000003</v>
      </c>
      <c r="L1366">
        <v>43318.645138888889</v>
      </c>
      <c r="M1366">
        <v>0.03</v>
      </c>
      <c r="N1366">
        <v>0</v>
      </c>
      <c r="O1366">
        <v>494</v>
      </c>
      <c r="P1366">
        <v>0</v>
      </c>
      <c r="Q1366">
        <v>0</v>
      </c>
      <c r="R1366">
        <v>0</v>
      </c>
      <c r="S1366">
        <v>16.3</v>
      </c>
      <c r="T1366">
        <v>0</v>
      </c>
      <c r="U1366">
        <v>0</v>
      </c>
    </row>
    <row r="1367" spans="1:21" x14ac:dyDescent="0.3">
      <c r="A1367">
        <v>5433</v>
      </c>
      <c r="B1367">
        <v>1</v>
      </c>
      <c r="C1367" t="s">
        <v>78</v>
      </c>
      <c r="D1367" t="s">
        <v>105</v>
      </c>
      <c r="E1367" t="s">
        <v>1320</v>
      </c>
      <c r="F1367" t="s">
        <v>157</v>
      </c>
      <c r="G1367" t="s">
        <v>71</v>
      </c>
      <c r="H1367" t="s">
        <v>128</v>
      </c>
      <c r="I1367" t="s">
        <v>22</v>
      </c>
      <c r="J1367" t="s">
        <v>129</v>
      </c>
      <c r="K1367">
        <v>43318.59820601852</v>
      </c>
      <c r="L1367">
        <v>43318.635416666664</v>
      </c>
      <c r="M1367">
        <v>0.9</v>
      </c>
      <c r="N1367">
        <v>0</v>
      </c>
      <c r="O1367">
        <v>1</v>
      </c>
      <c r="P1367">
        <v>0</v>
      </c>
      <c r="Q1367">
        <v>0</v>
      </c>
      <c r="R1367">
        <v>0</v>
      </c>
      <c r="S1367">
        <v>0.9</v>
      </c>
      <c r="T1367">
        <v>0</v>
      </c>
      <c r="U1367">
        <v>0</v>
      </c>
    </row>
    <row r="1368" spans="1:21" x14ac:dyDescent="0.3">
      <c r="A1368">
        <v>5436</v>
      </c>
      <c r="B1368">
        <v>1</v>
      </c>
      <c r="C1368" t="s">
        <v>79</v>
      </c>
      <c r="D1368" t="s">
        <v>116</v>
      </c>
      <c r="E1368" t="s">
        <v>1321</v>
      </c>
      <c r="F1368" t="s">
        <v>134</v>
      </c>
      <c r="G1368" t="s">
        <v>72</v>
      </c>
      <c r="H1368" t="s">
        <v>128</v>
      </c>
      <c r="I1368" t="s">
        <v>22</v>
      </c>
      <c r="J1368" t="s">
        <v>129</v>
      </c>
      <c r="K1368">
        <v>43318.466273148151</v>
      </c>
      <c r="L1368">
        <v>43318.652777777781</v>
      </c>
      <c r="M1368">
        <v>4.4800000000000004</v>
      </c>
      <c r="N1368">
        <v>0</v>
      </c>
      <c r="O1368">
        <v>10</v>
      </c>
      <c r="P1368">
        <v>0</v>
      </c>
      <c r="Q1368">
        <v>3</v>
      </c>
      <c r="R1368">
        <v>0</v>
      </c>
      <c r="S1368">
        <v>44.83</v>
      </c>
      <c r="T1368">
        <v>0</v>
      </c>
      <c r="U1368">
        <v>13.450000000000001</v>
      </c>
    </row>
    <row r="1369" spans="1:21" x14ac:dyDescent="0.3">
      <c r="A1369">
        <v>5439</v>
      </c>
      <c r="B1369">
        <v>1</v>
      </c>
      <c r="C1369" t="s">
        <v>79</v>
      </c>
      <c r="D1369" t="s">
        <v>108</v>
      </c>
      <c r="E1369" t="s">
        <v>1322</v>
      </c>
      <c r="F1369" t="s">
        <v>130</v>
      </c>
      <c r="G1369" t="s">
        <v>72</v>
      </c>
      <c r="H1369" t="s">
        <v>128</v>
      </c>
      <c r="I1369" t="s">
        <v>22</v>
      </c>
      <c r="J1369" t="s">
        <v>129</v>
      </c>
      <c r="K1369">
        <v>43318.632916666669</v>
      </c>
      <c r="L1369">
        <v>43318.655555555553</v>
      </c>
      <c r="M1369">
        <v>0.55000000000000004</v>
      </c>
      <c r="N1369">
        <v>0</v>
      </c>
      <c r="O1369">
        <v>647</v>
      </c>
      <c r="P1369">
        <v>0</v>
      </c>
      <c r="Q1369">
        <v>37</v>
      </c>
      <c r="R1369">
        <v>0</v>
      </c>
      <c r="S1369">
        <v>355.85</v>
      </c>
      <c r="T1369">
        <v>0</v>
      </c>
      <c r="U1369">
        <v>20.350000000000001</v>
      </c>
    </row>
    <row r="1370" spans="1:21" x14ac:dyDescent="0.3">
      <c r="A1370">
        <v>5440</v>
      </c>
      <c r="B1370">
        <v>1</v>
      </c>
      <c r="C1370" t="s">
        <v>78</v>
      </c>
      <c r="D1370" t="s">
        <v>90</v>
      </c>
      <c r="E1370" t="s">
        <v>1323</v>
      </c>
      <c r="F1370" t="s">
        <v>135</v>
      </c>
      <c r="G1370" t="s">
        <v>72</v>
      </c>
      <c r="H1370" t="s">
        <v>128</v>
      </c>
      <c r="I1370" t="s">
        <v>22</v>
      </c>
      <c r="J1370" t="s">
        <v>137</v>
      </c>
      <c r="K1370">
        <v>43318.379166666666</v>
      </c>
      <c r="L1370">
        <v>43318.726388888892</v>
      </c>
      <c r="M1370">
        <v>8.33</v>
      </c>
      <c r="N1370">
        <v>0</v>
      </c>
      <c r="O1370">
        <v>0</v>
      </c>
      <c r="P1370">
        <v>0</v>
      </c>
      <c r="Q1370">
        <v>11</v>
      </c>
      <c r="R1370">
        <v>0</v>
      </c>
      <c r="S1370">
        <v>0</v>
      </c>
      <c r="T1370">
        <v>0</v>
      </c>
      <c r="U1370">
        <v>91.66</v>
      </c>
    </row>
    <row r="1371" spans="1:21" x14ac:dyDescent="0.3">
      <c r="A1371">
        <v>5441</v>
      </c>
      <c r="B1371">
        <v>1</v>
      </c>
      <c r="C1371" t="s">
        <v>79</v>
      </c>
      <c r="D1371" t="s">
        <v>115</v>
      </c>
      <c r="E1371" t="s">
        <v>210</v>
      </c>
      <c r="F1371" t="s">
        <v>130</v>
      </c>
      <c r="G1371" t="s">
        <v>72</v>
      </c>
      <c r="H1371" t="s">
        <v>132</v>
      </c>
      <c r="I1371" t="s">
        <v>22</v>
      </c>
      <c r="J1371" t="s">
        <v>129</v>
      </c>
      <c r="K1371">
        <v>43318.658217592594</v>
      </c>
      <c r="L1371">
        <v>43318.660277777781</v>
      </c>
      <c r="M1371">
        <v>0.05</v>
      </c>
      <c r="N1371">
        <v>0</v>
      </c>
      <c r="O1371">
        <v>0</v>
      </c>
      <c r="P1371">
        <v>32</v>
      </c>
      <c r="Q1371">
        <v>2066</v>
      </c>
      <c r="R1371">
        <v>0</v>
      </c>
      <c r="S1371">
        <v>0</v>
      </c>
      <c r="T1371">
        <v>1.6</v>
      </c>
      <c r="U1371">
        <v>103.3</v>
      </c>
    </row>
    <row r="1372" spans="1:21" x14ac:dyDescent="0.3">
      <c r="A1372">
        <v>5443</v>
      </c>
      <c r="B1372">
        <v>1</v>
      </c>
      <c r="C1372" t="s">
        <v>79</v>
      </c>
      <c r="D1372" t="s">
        <v>123</v>
      </c>
      <c r="E1372" t="s">
        <v>1324</v>
      </c>
      <c r="F1372" t="s">
        <v>160</v>
      </c>
      <c r="G1372" t="s">
        <v>71</v>
      </c>
      <c r="H1372" t="s">
        <v>128</v>
      </c>
      <c r="I1372" t="s">
        <v>22</v>
      </c>
      <c r="J1372" t="s">
        <v>129</v>
      </c>
      <c r="K1372">
        <v>43318.598194444443</v>
      </c>
      <c r="L1372">
        <v>43318.676388888889</v>
      </c>
      <c r="M1372">
        <v>1.8800000000000001</v>
      </c>
      <c r="N1372">
        <v>0</v>
      </c>
      <c r="O1372">
        <v>113</v>
      </c>
      <c r="P1372">
        <v>0</v>
      </c>
      <c r="Q1372">
        <v>0</v>
      </c>
      <c r="R1372">
        <v>0</v>
      </c>
      <c r="S1372">
        <v>212.78</v>
      </c>
      <c r="T1372">
        <v>0</v>
      </c>
      <c r="U1372">
        <v>0</v>
      </c>
    </row>
    <row r="1373" spans="1:21" x14ac:dyDescent="0.3">
      <c r="A1373">
        <v>5445</v>
      </c>
      <c r="B1373">
        <v>1</v>
      </c>
      <c r="C1373" t="s">
        <v>78</v>
      </c>
      <c r="D1373" t="s">
        <v>93</v>
      </c>
      <c r="E1373" t="s">
        <v>1325</v>
      </c>
      <c r="F1373" t="s">
        <v>165</v>
      </c>
      <c r="G1373" t="s">
        <v>71</v>
      </c>
      <c r="H1373" t="s">
        <v>128</v>
      </c>
      <c r="I1373" t="s">
        <v>22</v>
      </c>
      <c r="J1373" t="s">
        <v>129</v>
      </c>
      <c r="K1373">
        <v>43318.716273148151</v>
      </c>
      <c r="L1373">
        <v>43318.723611111112</v>
      </c>
      <c r="M1373">
        <v>0.18</v>
      </c>
      <c r="N1373">
        <v>0</v>
      </c>
      <c r="O1373">
        <v>0</v>
      </c>
      <c r="P1373">
        <v>0</v>
      </c>
      <c r="Q1373">
        <v>36</v>
      </c>
      <c r="R1373">
        <v>0</v>
      </c>
      <c r="S1373">
        <v>0</v>
      </c>
      <c r="T1373">
        <v>0</v>
      </c>
      <c r="U1373">
        <v>6.59</v>
      </c>
    </row>
    <row r="1374" spans="1:21" x14ac:dyDescent="0.3">
      <c r="A1374">
        <v>5447</v>
      </c>
      <c r="B1374">
        <v>1</v>
      </c>
      <c r="C1374" t="s">
        <v>78</v>
      </c>
      <c r="D1374" t="s">
        <v>99</v>
      </c>
      <c r="E1374" t="s">
        <v>1326</v>
      </c>
      <c r="F1374" t="s">
        <v>146</v>
      </c>
      <c r="G1374" t="s">
        <v>71</v>
      </c>
      <c r="H1374" t="s">
        <v>128</v>
      </c>
      <c r="I1374" t="s">
        <v>22</v>
      </c>
      <c r="J1374" t="s">
        <v>129</v>
      </c>
      <c r="K1374">
        <v>43318.712766203702</v>
      </c>
      <c r="L1374">
        <v>43318.720833333333</v>
      </c>
      <c r="M1374">
        <v>0.2</v>
      </c>
      <c r="N1374">
        <v>0</v>
      </c>
      <c r="O1374">
        <v>0</v>
      </c>
      <c r="P1374">
        <v>0</v>
      </c>
      <c r="Q1374">
        <v>39</v>
      </c>
      <c r="R1374">
        <v>0</v>
      </c>
      <c r="S1374">
        <v>0</v>
      </c>
      <c r="T1374">
        <v>0</v>
      </c>
      <c r="U1374">
        <v>7.8</v>
      </c>
    </row>
    <row r="1375" spans="1:21" x14ac:dyDescent="0.3">
      <c r="A1375">
        <v>5448</v>
      </c>
      <c r="B1375">
        <v>1</v>
      </c>
      <c r="C1375" t="s">
        <v>78</v>
      </c>
      <c r="D1375" t="s">
        <v>98</v>
      </c>
      <c r="E1375" t="s">
        <v>1327</v>
      </c>
      <c r="F1375" t="s">
        <v>130</v>
      </c>
      <c r="G1375" t="s">
        <v>72</v>
      </c>
      <c r="H1375" t="s">
        <v>132</v>
      </c>
      <c r="I1375" t="s">
        <v>22</v>
      </c>
      <c r="J1375" t="s">
        <v>129</v>
      </c>
      <c r="K1375">
        <v>43318.730162037034</v>
      </c>
      <c r="L1375">
        <v>43318.731203703705</v>
      </c>
      <c r="M1375">
        <v>0.02</v>
      </c>
      <c r="N1375">
        <v>0</v>
      </c>
      <c r="O1375">
        <v>0</v>
      </c>
      <c r="P1375">
        <v>0</v>
      </c>
      <c r="Q1375">
        <v>8</v>
      </c>
      <c r="R1375">
        <v>0</v>
      </c>
      <c r="S1375">
        <v>0</v>
      </c>
      <c r="T1375">
        <v>0</v>
      </c>
      <c r="U1375">
        <v>0.14000000000000001</v>
      </c>
    </row>
    <row r="1376" spans="1:21" x14ac:dyDescent="0.3">
      <c r="A1376">
        <v>5449</v>
      </c>
      <c r="B1376">
        <v>1</v>
      </c>
      <c r="C1376" t="s">
        <v>79</v>
      </c>
      <c r="D1376" t="s">
        <v>123</v>
      </c>
      <c r="E1376" t="s">
        <v>1328</v>
      </c>
      <c r="F1376" t="s">
        <v>142</v>
      </c>
      <c r="G1376" t="s">
        <v>71</v>
      </c>
      <c r="H1376" t="s">
        <v>128</v>
      </c>
      <c r="I1376" t="s">
        <v>22</v>
      </c>
      <c r="J1376" t="s">
        <v>129</v>
      </c>
      <c r="K1376">
        <v>43318.723194444443</v>
      </c>
      <c r="L1376">
        <v>43318.786111111112</v>
      </c>
      <c r="M1376">
        <v>1.52</v>
      </c>
      <c r="N1376">
        <v>0</v>
      </c>
      <c r="O1376">
        <v>25</v>
      </c>
      <c r="P1376">
        <v>0</v>
      </c>
      <c r="Q1376">
        <v>0</v>
      </c>
      <c r="R1376">
        <v>0</v>
      </c>
      <c r="S1376">
        <v>37.93</v>
      </c>
      <c r="T1376">
        <v>0</v>
      </c>
      <c r="U1376">
        <v>0</v>
      </c>
    </row>
    <row r="1377" spans="1:21" x14ac:dyDescent="0.3">
      <c r="A1377">
        <v>5450</v>
      </c>
      <c r="B1377">
        <v>1</v>
      </c>
      <c r="C1377" t="s">
        <v>79</v>
      </c>
      <c r="D1377" t="s">
        <v>119</v>
      </c>
      <c r="E1377" t="s">
        <v>1329</v>
      </c>
      <c r="F1377" t="s">
        <v>130</v>
      </c>
      <c r="G1377" t="s">
        <v>72</v>
      </c>
      <c r="H1377" t="s">
        <v>128</v>
      </c>
      <c r="I1377" t="s">
        <v>22</v>
      </c>
      <c r="J1377" t="s">
        <v>129</v>
      </c>
      <c r="K1377">
        <v>43318.678067129629</v>
      </c>
      <c r="L1377">
        <v>43318.696527777778</v>
      </c>
      <c r="M1377">
        <v>0.45</v>
      </c>
      <c r="N1377">
        <v>0</v>
      </c>
      <c r="O1377">
        <v>262</v>
      </c>
      <c r="P1377">
        <v>0</v>
      </c>
      <c r="Q1377">
        <v>0</v>
      </c>
      <c r="R1377">
        <v>0</v>
      </c>
      <c r="S1377">
        <v>117.9</v>
      </c>
      <c r="T1377">
        <v>0</v>
      </c>
      <c r="U1377">
        <v>0</v>
      </c>
    </row>
    <row r="1378" spans="1:21" x14ac:dyDescent="0.3">
      <c r="A1378">
        <v>5451</v>
      </c>
      <c r="B1378">
        <v>1</v>
      </c>
      <c r="C1378" t="s">
        <v>78</v>
      </c>
      <c r="D1378" t="s">
        <v>80</v>
      </c>
      <c r="E1378" t="s">
        <v>1330</v>
      </c>
      <c r="F1378" t="s">
        <v>149</v>
      </c>
      <c r="G1378" t="s">
        <v>71</v>
      </c>
      <c r="H1378" t="s">
        <v>128</v>
      </c>
      <c r="I1378" t="s">
        <v>22</v>
      </c>
      <c r="J1378" t="s">
        <v>129</v>
      </c>
      <c r="K1378">
        <v>43318.778749999998</v>
      </c>
      <c r="L1378">
        <v>43318.818749999999</v>
      </c>
      <c r="M1378">
        <v>0.97</v>
      </c>
      <c r="N1378">
        <v>0</v>
      </c>
      <c r="O1378">
        <v>0</v>
      </c>
      <c r="P1378">
        <v>0</v>
      </c>
      <c r="Q1378">
        <v>86</v>
      </c>
      <c r="R1378">
        <v>0</v>
      </c>
      <c r="S1378">
        <v>0</v>
      </c>
      <c r="T1378">
        <v>0</v>
      </c>
      <c r="U1378">
        <v>83.16</v>
      </c>
    </row>
    <row r="1379" spans="1:21" x14ac:dyDescent="0.3">
      <c r="A1379">
        <v>5452</v>
      </c>
      <c r="B1379">
        <v>1</v>
      </c>
      <c r="C1379" t="s">
        <v>79</v>
      </c>
      <c r="D1379" t="s">
        <v>108</v>
      </c>
      <c r="E1379" t="s">
        <v>1331</v>
      </c>
      <c r="F1379" t="s">
        <v>134</v>
      </c>
      <c r="G1379" t="s">
        <v>72</v>
      </c>
      <c r="H1379" t="s">
        <v>128</v>
      </c>
      <c r="I1379" t="s">
        <v>22</v>
      </c>
      <c r="J1379" t="s">
        <v>129</v>
      </c>
      <c r="K1379">
        <v>43318.657222222224</v>
      </c>
      <c r="L1379">
        <v>43318.700694444444</v>
      </c>
      <c r="M1379">
        <v>1.05</v>
      </c>
      <c r="N1379">
        <v>0</v>
      </c>
      <c r="O1379">
        <v>128</v>
      </c>
      <c r="P1379">
        <v>0</v>
      </c>
      <c r="Q1379">
        <v>0</v>
      </c>
      <c r="R1379">
        <v>0</v>
      </c>
      <c r="S1379">
        <v>134.4</v>
      </c>
      <c r="T1379">
        <v>0</v>
      </c>
      <c r="U1379">
        <v>0</v>
      </c>
    </row>
    <row r="1380" spans="1:21" x14ac:dyDescent="0.3">
      <c r="A1380">
        <v>5453</v>
      </c>
      <c r="B1380">
        <v>1</v>
      </c>
      <c r="C1380" t="s">
        <v>79</v>
      </c>
      <c r="D1380" t="s">
        <v>114</v>
      </c>
      <c r="E1380" t="s">
        <v>1332</v>
      </c>
      <c r="F1380" t="s">
        <v>149</v>
      </c>
      <c r="G1380" t="s">
        <v>71</v>
      </c>
      <c r="H1380" t="s">
        <v>128</v>
      </c>
      <c r="I1380" t="s">
        <v>22</v>
      </c>
      <c r="J1380" t="s">
        <v>129</v>
      </c>
      <c r="K1380">
        <v>43318.45239583333</v>
      </c>
      <c r="L1380">
        <v>43318.70416666667</v>
      </c>
      <c r="M1380">
        <v>6.05</v>
      </c>
      <c r="N1380">
        <v>0</v>
      </c>
      <c r="O1380">
        <v>8</v>
      </c>
      <c r="P1380">
        <v>0</v>
      </c>
      <c r="Q1380">
        <v>10</v>
      </c>
      <c r="R1380">
        <v>0</v>
      </c>
      <c r="S1380">
        <v>48.4</v>
      </c>
      <c r="T1380">
        <v>0</v>
      </c>
      <c r="U1380">
        <v>60.5</v>
      </c>
    </row>
    <row r="1381" spans="1:21" x14ac:dyDescent="0.3">
      <c r="A1381">
        <v>5454</v>
      </c>
      <c r="B1381">
        <v>1</v>
      </c>
      <c r="C1381" t="s">
        <v>79</v>
      </c>
      <c r="D1381" t="s">
        <v>123</v>
      </c>
      <c r="E1381" t="s">
        <v>1333</v>
      </c>
      <c r="F1381" t="s">
        <v>151</v>
      </c>
      <c r="G1381" t="s">
        <v>71</v>
      </c>
      <c r="H1381" t="s">
        <v>128</v>
      </c>
      <c r="I1381" t="s">
        <v>22</v>
      </c>
      <c r="J1381" t="s">
        <v>129</v>
      </c>
      <c r="K1381">
        <v>43318.73710648148</v>
      </c>
      <c r="L1381">
        <v>43318.743055555555</v>
      </c>
      <c r="M1381">
        <v>0.15000000000000002</v>
      </c>
      <c r="N1381">
        <v>0</v>
      </c>
      <c r="O1381">
        <v>446</v>
      </c>
      <c r="P1381">
        <v>0</v>
      </c>
      <c r="Q1381">
        <v>0</v>
      </c>
      <c r="R1381">
        <v>0</v>
      </c>
      <c r="S1381">
        <v>66.900000000000006</v>
      </c>
      <c r="T1381">
        <v>0</v>
      </c>
      <c r="U1381">
        <v>0</v>
      </c>
    </row>
    <row r="1382" spans="1:21" x14ac:dyDescent="0.3">
      <c r="A1382">
        <v>5456</v>
      </c>
      <c r="B1382">
        <v>1</v>
      </c>
      <c r="C1382" t="s">
        <v>78</v>
      </c>
      <c r="D1382" t="s">
        <v>96</v>
      </c>
      <c r="E1382" t="s">
        <v>1334</v>
      </c>
      <c r="F1382" t="s">
        <v>146</v>
      </c>
      <c r="G1382" t="s">
        <v>71</v>
      </c>
      <c r="H1382" t="s">
        <v>128</v>
      </c>
      <c r="I1382" t="s">
        <v>22</v>
      </c>
      <c r="J1382" t="s">
        <v>129</v>
      </c>
      <c r="K1382">
        <v>43318.678067129629</v>
      </c>
      <c r="L1382">
        <v>43318.729861111111</v>
      </c>
      <c r="M1382">
        <v>1.25</v>
      </c>
      <c r="N1382">
        <v>0</v>
      </c>
      <c r="O1382">
        <v>5</v>
      </c>
      <c r="P1382">
        <v>0</v>
      </c>
      <c r="Q1382">
        <v>1</v>
      </c>
      <c r="R1382">
        <v>0</v>
      </c>
      <c r="S1382">
        <v>6.25</v>
      </c>
      <c r="T1382">
        <v>0</v>
      </c>
      <c r="U1382">
        <v>1.25</v>
      </c>
    </row>
    <row r="1383" spans="1:21" x14ac:dyDescent="0.3">
      <c r="A1383">
        <v>5457</v>
      </c>
      <c r="B1383">
        <v>1</v>
      </c>
      <c r="C1383" t="s">
        <v>79</v>
      </c>
      <c r="D1383" t="s">
        <v>119</v>
      </c>
      <c r="E1383" t="s">
        <v>1335</v>
      </c>
      <c r="F1383" t="s">
        <v>149</v>
      </c>
      <c r="G1383" t="s">
        <v>71</v>
      </c>
      <c r="H1383" t="s">
        <v>128</v>
      </c>
      <c r="I1383" t="s">
        <v>22</v>
      </c>
      <c r="J1383" t="s">
        <v>129</v>
      </c>
      <c r="K1383">
        <v>43318.688483796293</v>
      </c>
      <c r="L1383">
        <v>43318.713194444441</v>
      </c>
      <c r="M1383">
        <v>0.6</v>
      </c>
      <c r="N1383">
        <v>0</v>
      </c>
      <c r="O1383">
        <v>1020</v>
      </c>
      <c r="P1383">
        <v>0</v>
      </c>
      <c r="Q1383">
        <v>0</v>
      </c>
      <c r="R1383">
        <v>0</v>
      </c>
      <c r="S1383">
        <v>612</v>
      </c>
      <c r="T1383">
        <v>0</v>
      </c>
      <c r="U1383">
        <v>0</v>
      </c>
    </row>
    <row r="1384" spans="1:21" x14ac:dyDescent="0.3">
      <c r="A1384">
        <v>5459</v>
      </c>
      <c r="B1384">
        <v>1</v>
      </c>
      <c r="C1384" t="s">
        <v>79</v>
      </c>
      <c r="D1384" t="s">
        <v>114</v>
      </c>
      <c r="E1384" t="s">
        <v>1336</v>
      </c>
      <c r="F1384" t="s">
        <v>134</v>
      </c>
      <c r="G1384" t="s">
        <v>72</v>
      </c>
      <c r="H1384" t="s">
        <v>128</v>
      </c>
      <c r="I1384" t="s">
        <v>22</v>
      </c>
      <c r="J1384" t="s">
        <v>129</v>
      </c>
      <c r="K1384">
        <v>43318.667627314811</v>
      </c>
      <c r="L1384">
        <v>43318.713888888888</v>
      </c>
      <c r="M1384">
        <v>1.1200000000000001</v>
      </c>
      <c r="N1384">
        <v>0</v>
      </c>
      <c r="O1384">
        <v>0</v>
      </c>
      <c r="P1384">
        <v>0</v>
      </c>
      <c r="Q1384">
        <v>54</v>
      </c>
      <c r="R1384">
        <v>0</v>
      </c>
      <c r="S1384">
        <v>0</v>
      </c>
      <c r="T1384">
        <v>0</v>
      </c>
      <c r="U1384">
        <v>60.480000000000004</v>
      </c>
    </row>
    <row r="1385" spans="1:21" x14ac:dyDescent="0.3">
      <c r="A1385">
        <v>5460</v>
      </c>
      <c r="B1385">
        <v>1</v>
      </c>
      <c r="C1385" t="s">
        <v>79</v>
      </c>
      <c r="D1385" t="s">
        <v>109</v>
      </c>
      <c r="E1385" t="s">
        <v>694</v>
      </c>
      <c r="F1385" t="s">
        <v>130</v>
      </c>
      <c r="G1385" t="s">
        <v>72</v>
      </c>
      <c r="H1385" t="s">
        <v>128</v>
      </c>
      <c r="I1385" t="s">
        <v>22</v>
      </c>
      <c r="J1385" t="s">
        <v>129</v>
      </c>
      <c r="K1385">
        <v>43318.713217592594</v>
      </c>
      <c r="L1385">
        <v>43318.71670138889</v>
      </c>
      <c r="M1385">
        <v>0.08</v>
      </c>
      <c r="N1385">
        <v>0</v>
      </c>
      <c r="O1385">
        <v>0</v>
      </c>
      <c r="P1385">
        <v>37</v>
      </c>
      <c r="Q1385">
        <v>2045</v>
      </c>
      <c r="R1385">
        <v>0</v>
      </c>
      <c r="S1385">
        <v>0</v>
      </c>
      <c r="T1385">
        <v>3.07</v>
      </c>
      <c r="U1385">
        <v>169.73999999999998</v>
      </c>
    </row>
    <row r="1386" spans="1:21" x14ac:dyDescent="0.3">
      <c r="A1386">
        <v>5466</v>
      </c>
      <c r="B1386">
        <v>1</v>
      </c>
      <c r="C1386" t="s">
        <v>78</v>
      </c>
      <c r="D1386" t="s">
        <v>91</v>
      </c>
      <c r="E1386" t="s">
        <v>945</v>
      </c>
      <c r="F1386" t="s">
        <v>130</v>
      </c>
      <c r="G1386" t="s">
        <v>72</v>
      </c>
      <c r="H1386" t="s">
        <v>128</v>
      </c>
      <c r="I1386" t="s">
        <v>22</v>
      </c>
      <c r="J1386" t="s">
        <v>129</v>
      </c>
      <c r="K1386">
        <v>43318.723437499997</v>
      </c>
      <c r="L1386">
        <v>43318.729120370372</v>
      </c>
      <c r="M1386">
        <v>0.13</v>
      </c>
      <c r="N1386">
        <v>1</v>
      </c>
      <c r="O1386">
        <v>609</v>
      </c>
      <c r="P1386">
        <v>14</v>
      </c>
      <c r="Q1386">
        <v>1350</v>
      </c>
      <c r="R1386">
        <v>0.13</v>
      </c>
      <c r="S1386">
        <v>81</v>
      </c>
      <c r="T1386">
        <v>1.86</v>
      </c>
      <c r="U1386">
        <v>179.55</v>
      </c>
    </row>
    <row r="1387" spans="1:21" x14ac:dyDescent="0.3">
      <c r="A1387">
        <v>5470</v>
      </c>
      <c r="B1387">
        <v>1</v>
      </c>
      <c r="C1387" t="s">
        <v>79</v>
      </c>
      <c r="D1387" t="s">
        <v>117</v>
      </c>
      <c r="E1387" t="s">
        <v>938</v>
      </c>
      <c r="F1387" t="s">
        <v>130</v>
      </c>
      <c r="G1387" t="s">
        <v>72</v>
      </c>
      <c r="H1387" t="s">
        <v>128</v>
      </c>
      <c r="I1387" t="s">
        <v>22</v>
      </c>
      <c r="J1387" t="s">
        <v>129</v>
      </c>
      <c r="K1387">
        <v>43318.727418981478</v>
      </c>
      <c r="L1387">
        <v>43318.730428240742</v>
      </c>
      <c r="M1387">
        <v>7.0000000000000007E-2</v>
      </c>
      <c r="N1387">
        <v>0</v>
      </c>
      <c r="O1387">
        <v>0</v>
      </c>
      <c r="P1387">
        <v>14</v>
      </c>
      <c r="Q1387">
        <v>1006</v>
      </c>
      <c r="R1387">
        <v>0</v>
      </c>
      <c r="S1387">
        <v>0</v>
      </c>
      <c r="T1387">
        <v>0.94000000000000006</v>
      </c>
      <c r="U1387">
        <v>67.400000000000006</v>
      </c>
    </row>
    <row r="1388" spans="1:21" x14ac:dyDescent="0.3">
      <c r="A1388">
        <v>5471</v>
      </c>
      <c r="B1388">
        <v>1</v>
      </c>
      <c r="C1388" t="s">
        <v>79</v>
      </c>
      <c r="D1388" t="s">
        <v>116</v>
      </c>
      <c r="E1388" t="s">
        <v>1321</v>
      </c>
      <c r="F1388" t="s">
        <v>142</v>
      </c>
      <c r="G1388" t="s">
        <v>71</v>
      </c>
      <c r="H1388" t="s">
        <v>128</v>
      </c>
      <c r="I1388" t="s">
        <v>22</v>
      </c>
      <c r="J1388" t="s">
        <v>129</v>
      </c>
      <c r="K1388">
        <v>43318.601689814815</v>
      </c>
      <c r="L1388">
        <v>43318.728472222225</v>
      </c>
      <c r="M1388">
        <v>3.05</v>
      </c>
      <c r="N1388">
        <v>0</v>
      </c>
      <c r="O1388">
        <v>10</v>
      </c>
      <c r="P1388">
        <v>0</v>
      </c>
      <c r="Q1388">
        <v>3</v>
      </c>
      <c r="R1388">
        <v>0</v>
      </c>
      <c r="S1388">
        <v>30.5</v>
      </c>
      <c r="T1388">
        <v>0</v>
      </c>
      <c r="U1388">
        <v>9.15</v>
      </c>
    </row>
    <row r="1389" spans="1:21" x14ac:dyDescent="0.3">
      <c r="A1389">
        <v>5472</v>
      </c>
      <c r="B1389">
        <v>1</v>
      </c>
      <c r="C1389" t="s">
        <v>78</v>
      </c>
      <c r="D1389" t="s">
        <v>95</v>
      </c>
      <c r="E1389" t="s">
        <v>1337</v>
      </c>
      <c r="F1389" t="s">
        <v>146</v>
      </c>
      <c r="G1389" t="s">
        <v>71</v>
      </c>
      <c r="H1389" t="s">
        <v>128</v>
      </c>
      <c r="I1389" t="s">
        <v>22</v>
      </c>
      <c r="J1389" t="s">
        <v>129</v>
      </c>
      <c r="K1389">
        <v>43318.660682870373</v>
      </c>
      <c r="L1389">
        <v>43318.728472222225</v>
      </c>
      <c r="M1389">
        <v>1.6300000000000001</v>
      </c>
      <c r="N1389">
        <v>0</v>
      </c>
      <c r="O1389">
        <v>32</v>
      </c>
      <c r="P1389">
        <v>0</v>
      </c>
      <c r="Q1389">
        <v>95</v>
      </c>
      <c r="R1389">
        <v>0</v>
      </c>
      <c r="S1389">
        <v>52.260000000000005</v>
      </c>
      <c r="T1389">
        <v>0</v>
      </c>
      <c r="U1389">
        <v>155.13999999999999</v>
      </c>
    </row>
    <row r="1390" spans="1:21" x14ac:dyDescent="0.3">
      <c r="A1390">
        <v>5473</v>
      </c>
      <c r="B1390">
        <v>1</v>
      </c>
      <c r="C1390" t="s">
        <v>78</v>
      </c>
      <c r="D1390" t="s">
        <v>80</v>
      </c>
      <c r="E1390" t="s">
        <v>1338</v>
      </c>
      <c r="F1390" t="s">
        <v>146</v>
      </c>
      <c r="G1390" t="s">
        <v>71</v>
      </c>
      <c r="H1390" t="s">
        <v>128</v>
      </c>
      <c r="I1390" t="s">
        <v>22</v>
      </c>
      <c r="J1390" t="s">
        <v>129</v>
      </c>
      <c r="K1390">
        <v>43318.729861111111</v>
      </c>
      <c r="L1390">
        <v>43318.788194444445</v>
      </c>
      <c r="M1390">
        <v>1.4</v>
      </c>
      <c r="N1390">
        <v>0</v>
      </c>
      <c r="O1390">
        <v>186</v>
      </c>
      <c r="P1390">
        <v>0</v>
      </c>
      <c r="Q1390">
        <v>0</v>
      </c>
      <c r="R1390">
        <v>0</v>
      </c>
      <c r="S1390">
        <v>260.39999999999992</v>
      </c>
      <c r="T1390">
        <v>0</v>
      </c>
      <c r="U1390">
        <v>0</v>
      </c>
    </row>
    <row r="1391" spans="1:21" x14ac:dyDescent="0.3">
      <c r="A1391">
        <v>5474</v>
      </c>
      <c r="B1391">
        <v>1</v>
      </c>
      <c r="C1391" t="s">
        <v>78</v>
      </c>
      <c r="D1391" t="s">
        <v>91</v>
      </c>
      <c r="E1391" t="s">
        <v>1339</v>
      </c>
      <c r="F1391" t="s">
        <v>134</v>
      </c>
      <c r="G1391" t="s">
        <v>72</v>
      </c>
      <c r="H1391" t="s">
        <v>128</v>
      </c>
      <c r="I1391" t="s">
        <v>22</v>
      </c>
      <c r="J1391" t="s">
        <v>129</v>
      </c>
      <c r="K1391">
        <v>43318.678078703706</v>
      </c>
      <c r="L1391">
        <v>43318.731944444444</v>
      </c>
      <c r="M1391">
        <v>1.3</v>
      </c>
      <c r="N1391">
        <v>0</v>
      </c>
      <c r="O1391">
        <v>0</v>
      </c>
      <c r="P1391">
        <v>0</v>
      </c>
      <c r="Q1391">
        <v>97</v>
      </c>
      <c r="R1391">
        <v>0</v>
      </c>
      <c r="S1391">
        <v>0</v>
      </c>
      <c r="T1391">
        <v>0</v>
      </c>
      <c r="U1391">
        <v>126.1</v>
      </c>
    </row>
    <row r="1392" spans="1:21" x14ac:dyDescent="0.3">
      <c r="A1392">
        <v>5476</v>
      </c>
      <c r="B1392">
        <v>1</v>
      </c>
      <c r="C1392" t="s">
        <v>78</v>
      </c>
      <c r="D1392" t="s">
        <v>93</v>
      </c>
      <c r="E1392" t="s">
        <v>1340</v>
      </c>
      <c r="F1392" t="s">
        <v>130</v>
      </c>
      <c r="G1392" t="s">
        <v>72</v>
      </c>
      <c r="H1392" t="s">
        <v>128</v>
      </c>
      <c r="I1392" t="s">
        <v>22</v>
      </c>
      <c r="J1392" t="s">
        <v>129</v>
      </c>
      <c r="K1392">
        <v>43318.72320601852</v>
      </c>
      <c r="L1392">
        <v>43318.739016203705</v>
      </c>
      <c r="M1392">
        <v>0.38</v>
      </c>
      <c r="N1392">
        <v>7</v>
      </c>
      <c r="O1392">
        <v>9091</v>
      </c>
      <c r="P1392">
        <v>2</v>
      </c>
      <c r="Q1392">
        <v>44</v>
      </c>
      <c r="R1392">
        <v>2.68</v>
      </c>
      <c r="S1392">
        <v>3481.8500000000004</v>
      </c>
      <c r="T1392">
        <v>0.77</v>
      </c>
      <c r="U1392">
        <v>16.850000000000001</v>
      </c>
    </row>
    <row r="1393" spans="1:21" x14ac:dyDescent="0.3">
      <c r="A1393">
        <v>5477</v>
      </c>
      <c r="B1393">
        <v>1</v>
      </c>
      <c r="C1393" t="s">
        <v>78</v>
      </c>
      <c r="D1393" t="s">
        <v>93</v>
      </c>
      <c r="E1393" t="s">
        <v>1340</v>
      </c>
      <c r="F1393" t="s">
        <v>130</v>
      </c>
      <c r="G1393" t="s">
        <v>72</v>
      </c>
      <c r="H1393" t="s">
        <v>128</v>
      </c>
      <c r="I1393" t="s">
        <v>22</v>
      </c>
      <c r="J1393" t="s">
        <v>129</v>
      </c>
      <c r="K1393">
        <v>43318.734722222223</v>
      </c>
      <c r="L1393">
        <v>43318.739155092589</v>
      </c>
      <c r="M1393">
        <v>0.1</v>
      </c>
      <c r="N1393">
        <v>7</v>
      </c>
      <c r="O1393">
        <v>9091</v>
      </c>
      <c r="P1393">
        <v>2</v>
      </c>
      <c r="Q1393">
        <v>44</v>
      </c>
      <c r="R1393">
        <v>0.7</v>
      </c>
      <c r="S1393">
        <v>909.1</v>
      </c>
      <c r="T1393">
        <v>0.2</v>
      </c>
      <c r="U1393">
        <v>4.4000000000000004</v>
      </c>
    </row>
    <row r="1394" spans="1:21" x14ac:dyDescent="0.3">
      <c r="A1394">
        <v>5480</v>
      </c>
      <c r="B1394">
        <v>1</v>
      </c>
      <c r="C1394" t="s">
        <v>79</v>
      </c>
      <c r="D1394" t="s">
        <v>112</v>
      </c>
      <c r="E1394" t="s">
        <v>1255</v>
      </c>
      <c r="F1394" t="s">
        <v>130</v>
      </c>
      <c r="G1394" t="s">
        <v>72</v>
      </c>
      <c r="H1394" t="s">
        <v>132</v>
      </c>
      <c r="I1394" t="s">
        <v>22</v>
      </c>
      <c r="J1394" t="s">
        <v>129</v>
      </c>
      <c r="K1394">
        <v>43318.738981481481</v>
      </c>
      <c r="L1394">
        <v>43318.740624999999</v>
      </c>
      <c r="M1394">
        <v>0.03</v>
      </c>
      <c r="N1394">
        <v>0</v>
      </c>
      <c r="O1394">
        <v>0</v>
      </c>
      <c r="P1394">
        <v>0</v>
      </c>
      <c r="Q1394">
        <v>721</v>
      </c>
      <c r="R1394">
        <v>0</v>
      </c>
      <c r="S1394">
        <v>0</v>
      </c>
      <c r="T1394">
        <v>0</v>
      </c>
      <c r="U1394">
        <v>23.79</v>
      </c>
    </row>
    <row r="1395" spans="1:21" x14ac:dyDescent="0.3">
      <c r="A1395">
        <v>5484</v>
      </c>
      <c r="B1395">
        <v>1</v>
      </c>
      <c r="C1395" t="s">
        <v>78</v>
      </c>
      <c r="D1395" t="s">
        <v>107</v>
      </c>
      <c r="E1395" t="s">
        <v>1341</v>
      </c>
      <c r="F1395" t="s">
        <v>149</v>
      </c>
      <c r="G1395" t="s">
        <v>71</v>
      </c>
      <c r="H1395" t="s">
        <v>128</v>
      </c>
      <c r="I1395" t="s">
        <v>22</v>
      </c>
      <c r="J1395" t="s">
        <v>129</v>
      </c>
      <c r="K1395">
        <v>43318.497511574074</v>
      </c>
      <c r="L1395">
        <v>43318.744444444441</v>
      </c>
      <c r="M1395">
        <v>5.9300000000000006</v>
      </c>
      <c r="N1395">
        <v>0</v>
      </c>
      <c r="O1395">
        <v>0</v>
      </c>
      <c r="P1395">
        <v>0</v>
      </c>
      <c r="Q1395">
        <v>2</v>
      </c>
      <c r="R1395">
        <v>0</v>
      </c>
      <c r="S1395">
        <v>0</v>
      </c>
      <c r="T1395">
        <v>0</v>
      </c>
      <c r="U1395">
        <v>11.870000000000001</v>
      </c>
    </row>
    <row r="1396" spans="1:21" x14ac:dyDescent="0.3">
      <c r="A1396">
        <v>5485</v>
      </c>
      <c r="B1396">
        <v>1</v>
      </c>
      <c r="C1396" t="s">
        <v>79</v>
      </c>
      <c r="D1396" t="s">
        <v>111</v>
      </c>
      <c r="E1396" t="s">
        <v>1342</v>
      </c>
      <c r="F1396" t="s">
        <v>148</v>
      </c>
      <c r="G1396" t="s">
        <v>71</v>
      </c>
      <c r="H1396" t="s">
        <v>128</v>
      </c>
      <c r="I1396" t="s">
        <v>22</v>
      </c>
      <c r="J1396" t="s">
        <v>129</v>
      </c>
      <c r="K1396">
        <v>43318.664166666669</v>
      </c>
      <c r="L1396">
        <v>43318.744444444441</v>
      </c>
      <c r="M1396">
        <v>1.93</v>
      </c>
      <c r="N1396">
        <v>0</v>
      </c>
      <c r="O1396">
        <v>0</v>
      </c>
      <c r="P1396">
        <v>0</v>
      </c>
      <c r="Q1396">
        <v>62</v>
      </c>
      <c r="R1396">
        <v>0</v>
      </c>
      <c r="S1396">
        <v>0</v>
      </c>
      <c r="T1396">
        <v>0</v>
      </c>
      <c r="U1396">
        <v>119.85</v>
      </c>
    </row>
    <row r="1397" spans="1:21" x14ac:dyDescent="0.3">
      <c r="A1397">
        <v>5486</v>
      </c>
      <c r="B1397">
        <v>1</v>
      </c>
      <c r="C1397" t="s">
        <v>78</v>
      </c>
      <c r="D1397" t="s">
        <v>95</v>
      </c>
      <c r="E1397" t="s">
        <v>1343</v>
      </c>
      <c r="F1397" t="s">
        <v>147</v>
      </c>
      <c r="G1397" t="s">
        <v>71</v>
      </c>
      <c r="H1397" t="s">
        <v>128</v>
      </c>
      <c r="I1397" t="s">
        <v>22</v>
      </c>
      <c r="J1397" t="s">
        <v>129</v>
      </c>
      <c r="K1397">
        <v>43318.698900462965</v>
      </c>
      <c r="L1397">
        <v>43318.745138888888</v>
      </c>
      <c r="M1397">
        <v>1.1200000000000001</v>
      </c>
      <c r="N1397">
        <v>0</v>
      </c>
      <c r="O1397">
        <v>429</v>
      </c>
      <c r="P1397">
        <v>0</v>
      </c>
      <c r="Q1397">
        <v>0</v>
      </c>
      <c r="R1397">
        <v>0</v>
      </c>
      <c r="S1397">
        <v>479.19</v>
      </c>
      <c r="T1397">
        <v>0</v>
      </c>
      <c r="U1397">
        <v>0</v>
      </c>
    </row>
    <row r="1398" spans="1:21" x14ac:dyDescent="0.3">
      <c r="A1398">
        <v>5487</v>
      </c>
      <c r="B1398">
        <v>1</v>
      </c>
      <c r="C1398" t="s">
        <v>78</v>
      </c>
      <c r="D1398" t="s">
        <v>106</v>
      </c>
      <c r="E1398" t="s">
        <v>1344</v>
      </c>
      <c r="F1398" t="s">
        <v>146</v>
      </c>
      <c r="G1398" t="s">
        <v>71</v>
      </c>
      <c r="H1398" t="s">
        <v>128</v>
      </c>
      <c r="I1398" t="s">
        <v>22</v>
      </c>
      <c r="J1398" t="s">
        <v>129</v>
      </c>
      <c r="K1398">
        <v>43318.556527777779</v>
      </c>
      <c r="L1398">
        <v>43318.745833333334</v>
      </c>
      <c r="M1398">
        <v>4.55</v>
      </c>
      <c r="N1398">
        <v>0</v>
      </c>
      <c r="O1398">
        <v>0</v>
      </c>
      <c r="P1398">
        <v>0</v>
      </c>
      <c r="Q1398">
        <v>2</v>
      </c>
      <c r="R1398">
        <v>0</v>
      </c>
      <c r="S1398">
        <v>0</v>
      </c>
      <c r="T1398">
        <v>0</v>
      </c>
      <c r="U1398">
        <v>9.1</v>
      </c>
    </row>
    <row r="1399" spans="1:21" x14ac:dyDescent="0.3">
      <c r="A1399">
        <v>5488</v>
      </c>
      <c r="B1399">
        <v>1</v>
      </c>
      <c r="C1399" t="s">
        <v>79</v>
      </c>
      <c r="D1399" t="s">
        <v>124</v>
      </c>
      <c r="E1399" t="s">
        <v>1345</v>
      </c>
      <c r="F1399" t="s">
        <v>154</v>
      </c>
      <c r="G1399" t="s">
        <v>71</v>
      </c>
      <c r="H1399" t="s">
        <v>128</v>
      </c>
      <c r="I1399" t="s">
        <v>22</v>
      </c>
      <c r="J1399" t="s">
        <v>129</v>
      </c>
      <c r="K1399">
        <v>43318.678067129629</v>
      </c>
      <c r="L1399">
        <v>43318.745833333334</v>
      </c>
      <c r="M1399">
        <v>1.6300000000000001</v>
      </c>
      <c r="N1399">
        <v>0</v>
      </c>
      <c r="O1399">
        <v>838</v>
      </c>
      <c r="P1399">
        <v>0</v>
      </c>
      <c r="Q1399">
        <v>3</v>
      </c>
      <c r="R1399">
        <v>0</v>
      </c>
      <c r="S1399">
        <v>1368.45</v>
      </c>
      <c r="T1399">
        <v>0</v>
      </c>
      <c r="U1399">
        <v>4.9000000000000004</v>
      </c>
    </row>
    <row r="1400" spans="1:21" x14ac:dyDescent="0.3">
      <c r="A1400">
        <v>5490</v>
      </c>
      <c r="B1400">
        <v>1</v>
      </c>
      <c r="C1400" t="s">
        <v>78</v>
      </c>
      <c r="D1400" t="s">
        <v>104</v>
      </c>
      <c r="E1400" t="s">
        <v>1346</v>
      </c>
      <c r="F1400" t="s">
        <v>130</v>
      </c>
      <c r="G1400" t="s">
        <v>72</v>
      </c>
      <c r="H1400" t="s">
        <v>128</v>
      </c>
      <c r="I1400" t="s">
        <v>22</v>
      </c>
      <c r="J1400" t="s">
        <v>129</v>
      </c>
      <c r="K1400">
        <v>43318.709328703706</v>
      </c>
      <c r="L1400">
        <v>43318.746527777781</v>
      </c>
      <c r="M1400">
        <v>0.9</v>
      </c>
      <c r="N1400">
        <v>0</v>
      </c>
      <c r="O1400">
        <v>0</v>
      </c>
      <c r="P1400">
        <v>1</v>
      </c>
      <c r="Q1400">
        <v>163</v>
      </c>
      <c r="R1400">
        <v>0</v>
      </c>
      <c r="S1400">
        <v>0</v>
      </c>
      <c r="T1400">
        <v>0.9</v>
      </c>
      <c r="U1400">
        <v>146.69999999999999</v>
      </c>
    </row>
    <row r="1401" spans="1:21" x14ac:dyDescent="0.3">
      <c r="A1401">
        <v>5491</v>
      </c>
      <c r="B1401">
        <v>1</v>
      </c>
      <c r="C1401" t="s">
        <v>78</v>
      </c>
      <c r="D1401" t="s">
        <v>91</v>
      </c>
      <c r="E1401" t="s">
        <v>1347</v>
      </c>
      <c r="F1401" t="s">
        <v>130</v>
      </c>
      <c r="G1401" t="s">
        <v>72</v>
      </c>
      <c r="H1401" t="s">
        <v>132</v>
      </c>
      <c r="I1401" t="s">
        <v>22</v>
      </c>
      <c r="J1401" t="s">
        <v>129</v>
      </c>
      <c r="K1401">
        <v>43318.760520833333</v>
      </c>
      <c r="L1401">
        <v>43318.761250000003</v>
      </c>
      <c r="M1401">
        <v>0.02</v>
      </c>
      <c r="N1401">
        <v>0</v>
      </c>
      <c r="O1401">
        <v>148</v>
      </c>
      <c r="P1401">
        <v>0</v>
      </c>
      <c r="Q1401">
        <v>11</v>
      </c>
      <c r="R1401">
        <v>0</v>
      </c>
      <c r="S1401">
        <v>2.52</v>
      </c>
      <c r="T1401">
        <v>0</v>
      </c>
      <c r="U1401">
        <v>0.19</v>
      </c>
    </row>
    <row r="1402" spans="1:21" x14ac:dyDescent="0.3">
      <c r="A1402">
        <v>5492</v>
      </c>
      <c r="B1402">
        <v>1</v>
      </c>
      <c r="C1402" t="s">
        <v>78</v>
      </c>
      <c r="D1402" t="s">
        <v>93</v>
      </c>
      <c r="E1402" t="s">
        <v>1348</v>
      </c>
      <c r="F1402" t="s">
        <v>149</v>
      </c>
      <c r="G1402" t="s">
        <v>71</v>
      </c>
      <c r="H1402" t="s">
        <v>128</v>
      </c>
      <c r="I1402" t="s">
        <v>22</v>
      </c>
      <c r="J1402" t="s">
        <v>129</v>
      </c>
      <c r="K1402">
        <v>43318.72320601852</v>
      </c>
      <c r="L1402">
        <v>43318.751388888886</v>
      </c>
      <c r="M1402">
        <v>0.67999999999999994</v>
      </c>
      <c r="N1402">
        <v>0</v>
      </c>
      <c r="O1402">
        <v>0</v>
      </c>
      <c r="P1402">
        <v>0</v>
      </c>
      <c r="Q1402">
        <v>9</v>
      </c>
      <c r="R1402">
        <v>0</v>
      </c>
      <c r="S1402">
        <v>0</v>
      </c>
      <c r="T1402">
        <v>0</v>
      </c>
      <c r="U1402">
        <v>6.1499999999999995</v>
      </c>
    </row>
    <row r="1403" spans="1:21" x14ac:dyDescent="0.3">
      <c r="A1403">
        <v>5496</v>
      </c>
      <c r="B1403">
        <v>1</v>
      </c>
      <c r="C1403" t="s">
        <v>78</v>
      </c>
      <c r="D1403" t="s">
        <v>102</v>
      </c>
      <c r="E1403" t="s">
        <v>1349</v>
      </c>
      <c r="F1403" t="s">
        <v>149</v>
      </c>
      <c r="G1403" t="s">
        <v>71</v>
      </c>
      <c r="H1403" t="s">
        <v>128</v>
      </c>
      <c r="I1403" t="s">
        <v>22</v>
      </c>
      <c r="J1403" t="s">
        <v>129</v>
      </c>
      <c r="K1403">
        <v>43318.667650462965</v>
      </c>
      <c r="L1403">
        <v>43318.757638888892</v>
      </c>
      <c r="M1403">
        <v>2.17</v>
      </c>
      <c r="N1403">
        <v>0</v>
      </c>
      <c r="O1403">
        <v>67</v>
      </c>
      <c r="P1403">
        <v>0</v>
      </c>
      <c r="Q1403">
        <v>0</v>
      </c>
      <c r="R1403">
        <v>0</v>
      </c>
      <c r="S1403">
        <v>145.19</v>
      </c>
      <c r="T1403">
        <v>0</v>
      </c>
      <c r="U1403">
        <v>0</v>
      </c>
    </row>
    <row r="1404" spans="1:21" x14ac:dyDescent="0.3">
      <c r="A1404">
        <v>5497</v>
      </c>
      <c r="B1404">
        <v>1</v>
      </c>
      <c r="C1404" t="s">
        <v>78</v>
      </c>
      <c r="D1404" t="s">
        <v>104</v>
      </c>
      <c r="E1404" t="s">
        <v>1350</v>
      </c>
      <c r="F1404" t="s">
        <v>130</v>
      </c>
      <c r="G1404" t="s">
        <v>72</v>
      </c>
      <c r="H1404" t="s">
        <v>128</v>
      </c>
      <c r="I1404" t="s">
        <v>22</v>
      </c>
      <c r="J1404" t="s">
        <v>129</v>
      </c>
      <c r="K1404">
        <v>43318.758912037039</v>
      </c>
      <c r="L1404">
        <v>43318.766932870371</v>
      </c>
      <c r="M1404">
        <v>0.2</v>
      </c>
      <c r="N1404">
        <v>0</v>
      </c>
      <c r="O1404">
        <v>0</v>
      </c>
      <c r="P1404">
        <v>13</v>
      </c>
      <c r="Q1404">
        <v>1203</v>
      </c>
      <c r="R1404">
        <v>0</v>
      </c>
      <c r="S1404">
        <v>0</v>
      </c>
      <c r="T1404">
        <v>2.6</v>
      </c>
      <c r="U1404">
        <v>240.6</v>
      </c>
    </row>
    <row r="1405" spans="1:21" x14ac:dyDescent="0.3">
      <c r="A1405">
        <v>5498</v>
      </c>
      <c r="B1405">
        <v>1</v>
      </c>
      <c r="C1405" t="s">
        <v>78</v>
      </c>
      <c r="D1405" t="s">
        <v>125</v>
      </c>
      <c r="E1405" t="s">
        <v>1351</v>
      </c>
      <c r="F1405" t="s">
        <v>163</v>
      </c>
      <c r="G1405" t="s">
        <v>71</v>
      </c>
      <c r="H1405" t="s">
        <v>128</v>
      </c>
      <c r="I1405" t="s">
        <v>22</v>
      </c>
      <c r="J1405" t="s">
        <v>129</v>
      </c>
      <c r="K1405">
        <v>43318.73710648148</v>
      </c>
      <c r="L1405">
        <v>43318.770138888889</v>
      </c>
      <c r="M1405">
        <v>0.8</v>
      </c>
      <c r="N1405">
        <v>0</v>
      </c>
      <c r="O1405">
        <v>4</v>
      </c>
      <c r="P1405">
        <v>0</v>
      </c>
      <c r="Q1405">
        <v>60</v>
      </c>
      <c r="R1405">
        <v>0</v>
      </c>
      <c r="S1405">
        <v>3.2</v>
      </c>
      <c r="T1405">
        <v>0</v>
      </c>
      <c r="U1405">
        <v>48</v>
      </c>
    </row>
    <row r="1406" spans="1:21" x14ac:dyDescent="0.3">
      <c r="A1406">
        <v>5502</v>
      </c>
      <c r="B1406">
        <v>1</v>
      </c>
      <c r="C1406" t="s">
        <v>78</v>
      </c>
      <c r="D1406" t="s">
        <v>101</v>
      </c>
      <c r="E1406" t="s">
        <v>1298</v>
      </c>
      <c r="F1406" t="s">
        <v>134</v>
      </c>
      <c r="G1406" t="s">
        <v>72</v>
      </c>
      <c r="H1406" t="s">
        <v>128</v>
      </c>
      <c r="I1406" t="s">
        <v>22</v>
      </c>
      <c r="J1406" t="s">
        <v>129</v>
      </c>
      <c r="K1406">
        <v>43318.730138888888</v>
      </c>
      <c r="L1406">
        <v>43318.773043981484</v>
      </c>
      <c r="M1406">
        <v>1.03</v>
      </c>
      <c r="N1406">
        <v>0</v>
      </c>
      <c r="O1406">
        <v>0</v>
      </c>
      <c r="P1406">
        <v>10</v>
      </c>
      <c r="Q1406">
        <v>2437</v>
      </c>
      <c r="R1406">
        <v>0</v>
      </c>
      <c r="S1406">
        <v>0</v>
      </c>
      <c r="T1406">
        <v>10.33</v>
      </c>
      <c r="U1406">
        <v>2517.42</v>
      </c>
    </row>
    <row r="1407" spans="1:21" x14ac:dyDescent="0.3">
      <c r="A1407">
        <v>5505</v>
      </c>
      <c r="B1407">
        <v>1</v>
      </c>
      <c r="C1407" t="s">
        <v>78</v>
      </c>
      <c r="D1407" t="s">
        <v>95</v>
      </c>
      <c r="E1407" t="s">
        <v>1352</v>
      </c>
      <c r="F1407" t="s">
        <v>157</v>
      </c>
      <c r="G1407" t="s">
        <v>71</v>
      </c>
      <c r="H1407" t="s">
        <v>128</v>
      </c>
      <c r="I1407" t="s">
        <v>22</v>
      </c>
      <c r="J1407" t="s">
        <v>129</v>
      </c>
      <c r="K1407">
        <v>43318.744027777779</v>
      </c>
      <c r="L1407">
        <v>43318.770833333336</v>
      </c>
      <c r="M1407">
        <v>0.65</v>
      </c>
      <c r="N1407">
        <v>1</v>
      </c>
      <c r="O1407">
        <v>265</v>
      </c>
      <c r="P1407">
        <v>0</v>
      </c>
      <c r="Q1407">
        <v>0</v>
      </c>
      <c r="R1407">
        <v>0.65</v>
      </c>
      <c r="S1407">
        <v>172.25</v>
      </c>
      <c r="T1407">
        <v>0</v>
      </c>
      <c r="U1407">
        <v>0</v>
      </c>
    </row>
    <row r="1408" spans="1:21" x14ac:dyDescent="0.3">
      <c r="A1408">
        <v>5508</v>
      </c>
      <c r="B1408">
        <v>1</v>
      </c>
      <c r="C1408" t="s">
        <v>78</v>
      </c>
      <c r="D1408" t="s">
        <v>98</v>
      </c>
      <c r="E1408" t="s">
        <v>206</v>
      </c>
      <c r="F1408" t="s">
        <v>130</v>
      </c>
      <c r="G1408" t="s">
        <v>72</v>
      </c>
      <c r="H1408" t="s">
        <v>128</v>
      </c>
      <c r="I1408" t="s">
        <v>22</v>
      </c>
      <c r="J1408" t="s">
        <v>129</v>
      </c>
      <c r="K1408">
        <v>43318.720937500002</v>
      </c>
      <c r="L1408">
        <v>43318.776388888888</v>
      </c>
      <c r="M1408">
        <v>1.33</v>
      </c>
      <c r="N1408">
        <v>0</v>
      </c>
      <c r="O1408">
        <v>0</v>
      </c>
      <c r="P1408">
        <v>0</v>
      </c>
      <c r="Q1408">
        <v>26</v>
      </c>
      <c r="R1408">
        <v>0</v>
      </c>
      <c r="S1408">
        <v>0</v>
      </c>
      <c r="T1408">
        <v>0</v>
      </c>
      <c r="U1408">
        <v>34.660000000000004</v>
      </c>
    </row>
    <row r="1409" spans="1:21" x14ac:dyDescent="0.3">
      <c r="A1409">
        <v>5510</v>
      </c>
      <c r="B1409">
        <v>1</v>
      </c>
      <c r="C1409" t="s">
        <v>79</v>
      </c>
      <c r="D1409" t="s">
        <v>113</v>
      </c>
      <c r="E1409" t="s">
        <v>1353</v>
      </c>
      <c r="F1409" t="s">
        <v>149</v>
      </c>
      <c r="G1409" t="s">
        <v>71</v>
      </c>
      <c r="H1409" t="s">
        <v>128</v>
      </c>
      <c r="I1409" t="s">
        <v>22</v>
      </c>
      <c r="J1409" t="s">
        <v>129</v>
      </c>
      <c r="K1409">
        <v>43318.667361111111</v>
      </c>
      <c r="L1409">
        <v>43318.77847222222</v>
      </c>
      <c r="M1409">
        <v>2.67</v>
      </c>
      <c r="N1409">
        <v>0</v>
      </c>
      <c r="O1409">
        <v>0</v>
      </c>
      <c r="P1409">
        <v>0</v>
      </c>
      <c r="Q1409">
        <v>41</v>
      </c>
      <c r="R1409">
        <v>0</v>
      </c>
      <c r="S1409">
        <v>0</v>
      </c>
      <c r="T1409">
        <v>0</v>
      </c>
      <c r="U1409">
        <v>109.35</v>
      </c>
    </row>
    <row r="1410" spans="1:21" x14ac:dyDescent="0.3">
      <c r="A1410">
        <v>5512</v>
      </c>
      <c r="B1410">
        <v>1</v>
      </c>
      <c r="C1410" t="s">
        <v>79</v>
      </c>
      <c r="D1410" t="s">
        <v>112</v>
      </c>
      <c r="E1410" t="s">
        <v>1354</v>
      </c>
      <c r="F1410" t="s">
        <v>176</v>
      </c>
      <c r="G1410" t="s">
        <v>72</v>
      </c>
      <c r="H1410" t="s">
        <v>128</v>
      </c>
      <c r="I1410" t="s">
        <v>22</v>
      </c>
      <c r="J1410" t="s">
        <v>129</v>
      </c>
      <c r="K1410">
        <v>43318.716273148151</v>
      </c>
      <c r="L1410">
        <v>43318.781944444447</v>
      </c>
      <c r="M1410">
        <v>1.58</v>
      </c>
      <c r="N1410">
        <v>0</v>
      </c>
      <c r="O1410">
        <v>0</v>
      </c>
      <c r="P1410">
        <v>0</v>
      </c>
      <c r="Q1410">
        <v>6</v>
      </c>
      <c r="R1410">
        <v>0</v>
      </c>
      <c r="S1410">
        <v>0</v>
      </c>
      <c r="T1410">
        <v>0</v>
      </c>
      <c r="U1410">
        <v>9.5</v>
      </c>
    </row>
    <row r="1411" spans="1:21" x14ac:dyDescent="0.3">
      <c r="A1411">
        <v>5514</v>
      </c>
      <c r="B1411">
        <v>1</v>
      </c>
      <c r="C1411" t="s">
        <v>79</v>
      </c>
      <c r="D1411" t="s">
        <v>119</v>
      </c>
      <c r="E1411" t="s">
        <v>1355</v>
      </c>
      <c r="F1411" t="s">
        <v>171</v>
      </c>
      <c r="G1411" t="s">
        <v>71</v>
      </c>
      <c r="H1411" t="s">
        <v>132</v>
      </c>
      <c r="I1411" t="s">
        <v>22</v>
      </c>
      <c r="J1411" t="s">
        <v>129</v>
      </c>
      <c r="K1411">
        <v>43318.799583333333</v>
      </c>
      <c r="L1411">
        <v>43318.799988425926</v>
      </c>
      <c r="M1411">
        <v>0</v>
      </c>
      <c r="N1411">
        <v>0</v>
      </c>
      <c r="O1411">
        <v>0</v>
      </c>
      <c r="P1411">
        <v>347</v>
      </c>
      <c r="Q1411">
        <v>0</v>
      </c>
      <c r="R1411">
        <v>0</v>
      </c>
      <c r="S1411">
        <v>0</v>
      </c>
      <c r="T1411">
        <v>0</v>
      </c>
      <c r="U1411">
        <v>0</v>
      </c>
    </row>
    <row r="1412" spans="1:21" x14ac:dyDescent="0.3">
      <c r="A1412">
        <v>5515</v>
      </c>
      <c r="B1412">
        <v>1</v>
      </c>
      <c r="C1412" t="s">
        <v>78</v>
      </c>
      <c r="D1412" t="s">
        <v>91</v>
      </c>
      <c r="E1412" t="s">
        <v>1356</v>
      </c>
      <c r="F1412" t="s">
        <v>163</v>
      </c>
      <c r="G1412" t="s">
        <v>71</v>
      </c>
      <c r="H1412" t="s">
        <v>128</v>
      </c>
      <c r="I1412" t="s">
        <v>22</v>
      </c>
      <c r="J1412" t="s">
        <v>129</v>
      </c>
      <c r="K1412">
        <v>43318.698912037034</v>
      </c>
      <c r="L1412">
        <v>43318.788194444445</v>
      </c>
      <c r="M1412">
        <v>2.15</v>
      </c>
      <c r="N1412">
        <v>0</v>
      </c>
      <c r="O1412">
        <v>0</v>
      </c>
      <c r="P1412">
        <v>0</v>
      </c>
      <c r="Q1412">
        <v>19</v>
      </c>
      <c r="R1412">
        <v>0</v>
      </c>
      <c r="S1412">
        <v>0</v>
      </c>
      <c r="T1412">
        <v>0</v>
      </c>
      <c r="U1412">
        <v>40.849999999999994</v>
      </c>
    </row>
    <row r="1413" spans="1:21" x14ac:dyDescent="0.3">
      <c r="A1413">
        <v>5519</v>
      </c>
      <c r="B1413">
        <v>1</v>
      </c>
      <c r="C1413" t="s">
        <v>78</v>
      </c>
      <c r="D1413" t="s">
        <v>105</v>
      </c>
      <c r="E1413" t="s">
        <v>1357</v>
      </c>
      <c r="F1413" t="s">
        <v>141</v>
      </c>
      <c r="G1413" t="s">
        <v>72</v>
      </c>
      <c r="H1413" t="s">
        <v>128</v>
      </c>
      <c r="I1413" t="s">
        <v>22</v>
      </c>
      <c r="J1413" t="s">
        <v>129</v>
      </c>
      <c r="K1413">
        <v>43318.556527777779</v>
      </c>
      <c r="L1413">
        <v>43318.586111111108</v>
      </c>
      <c r="M1413">
        <v>0.72</v>
      </c>
      <c r="N1413">
        <v>0</v>
      </c>
      <c r="O1413">
        <v>0</v>
      </c>
      <c r="P1413">
        <v>0</v>
      </c>
      <c r="Q1413">
        <v>23</v>
      </c>
      <c r="R1413">
        <v>0</v>
      </c>
      <c r="S1413">
        <v>0</v>
      </c>
      <c r="T1413">
        <v>0</v>
      </c>
      <c r="U1413">
        <v>16.489999999999991</v>
      </c>
    </row>
    <row r="1414" spans="1:21" x14ac:dyDescent="0.3">
      <c r="A1414">
        <v>5521</v>
      </c>
      <c r="B1414">
        <v>1</v>
      </c>
      <c r="C1414" t="s">
        <v>78</v>
      </c>
      <c r="D1414" t="s">
        <v>104</v>
      </c>
      <c r="E1414" t="s">
        <v>1358</v>
      </c>
      <c r="F1414" t="s">
        <v>130</v>
      </c>
      <c r="G1414" t="s">
        <v>72</v>
      </c>
      <c r="H1414" t="s">
        <v>128</v>
      </c>
      <c r="I1414" t="s">
        <v>22</v>
      </c>
      <c r="J1414" t="s">
        <v>129</v>
      </c>
      <c r="K1414">
        <v>43318.768321759257</v>
      </c>
      <c r="L1414">
        <v>43318.788194444445</v>
      </c>
      <c r="M1414">
        <v>0.48000000000000004</v>
      </c>
      <c r="N1414">
        <v>0</v>
      </c>
      <c r="O1414">
        <v>0</v>
      </c>
      <c r="P1414">
        <v>7</v>
      </c>
      <c r="Q1414">
        <v>550</v>
      </c>
      <c r="R1414">
        <v>0</v>
      </c>
      <c r="S1414">
        <v>0</v>
      </c>
      <c r="T1414">
        <v>3.38</v>
      </c>
      <c r="U1414">
        <v>265.64999999999998</v>
      </c>
    </row>
    <row r="1415" spans="1:21" x14ac:dyDescent="0.3">
      <c r="A1415">
        <v>5522</v>
      </c>
      <c r="B1415">
        <v>1</v>
      </c>
      <c r="C1415" t="s">
        <v>79</v>
      </c>
      <c r="D1415" t="s">
        <v>114</v>
      </c>
      <c r="E1415" t="s">
        <v>1359</v>
      </c>
      <c r="F1415" t="s">
        <v>134</v>
      </c>
      <c r="G1415" t="s">
        <v>72</v>
      </c>
      <c r="H1415" t="s">
        <v>128</v>
      </c>
      <c r="I1415" t="s">
        <v>22</v>
      </c>
      <c r="J1415" t="s">
        <v>129</v>
      </c>
      <c r="K1415">
        <v>43318.733634259261</v>
      </c>
      <c r="L1415">
        <v>43318.798611111109</v>
      </c>
      <c r="M1415">
        <v>1.57</v>
      </c>
      <c r="N1415">
        <v>0</v>
      </c>
      <c r="O1415">
        <v>0</v>
      </c>
      <c r="P1415">
        <v>0</v>
      </c>
      <c r="Q1415">
        <v>97</v>
      </c>
      <c r="R1415">
        <v>0</v>
      </c>
      <c r="S1415">
        <v>0</v>
      </c>
      <c r="T1415">
        <v>0</v>
      </c>
      <c r="U1415">
        <v>152</v>
      </c>
    </row>
    <row r="1416" spans="1:21" x14ac:dyDescent="0.3">
      <c r="A1416">
        <v>5523</v>
      </c>
      <c r="B1416">
        <v>1</v>
      </c>
      <c r="C1416" t="s">
        <v>79</v>
      </c>
      <c r="D1416" t="s">
        <v>118</v>
      </c>
      <c r="E1416" t="s">
        <v>1360</v>
      </c>
      <c r="F1416" t="s">
        <v>130</v>
      </c>
      <c r="G1416" t="s">
        <v>72</v>
      </c>
      <c r="H1416" t="s">
        <v>132</v>
      </c>
      <c r="I1416" t="s">
        <v>22</v>
      </c>
      <c r="J1416" t="s">
        <v>129</v>
      </c>
      <c r="K1416">
        <v>43318.800162037034</v>
      </c>
      <c r="L1416">
        <v>43318.801736111112</v>
      </c>
      <c r="M1416">
        <v>0.03</v>
      </c>
      <c r="N1416">
        <v>10</v>
      </c>
      <c r="O1416">
        <v>2371</v>
      </c>
      <c r="P1416">
        <v>9</v>
      </c>
      <c r="Q1416">
        <v>675</v>
      </c>
      <c r="R1416">
        <v>0.32999999999999996</v>
      </c>
      <c r="S1416">
        <v>78.239999999999995</v>
      </c>
      <c r="T1416">
        <v>0.3</v>
      </c>
      <c r="U1416">
        <v>22.279999999999998</v>
      </c>
    </row>
    <row r="1417" spans="1:21" x14ac:dyDescent="0.3">
      <c r="A1417">
        <v>5524</v>
      </c>
      <c r="B1417">
        <v>1</v>
      </c>
      <c r="C1417" t="s">
        <v>78</v>
      </c>
      <c r="D1417" t="s">
        <v>89</v>
      </c>
      <c r="E1417" t="s">
        <v>1361</v>
      </c>
      <c r="F1417" t="s">
        <v>149</v>
      </c>
      <c r="G1417" t="s">
        <v>71</v>
      </c>
      <c r="H1417" t="s">
        <v>128</v>
      </c>
      <c r="I1417" t="s">
        <v>22</v>
      </c>
      <c r="J1417" t="s">
        <v>129</v>
      </c>
      <c r="K1417">
        <v>43318.730138888888</v>
      </c>
      <c r="L1417">
        <v>43318.802083333336</v>
      </c>
      <c r="M1417">
        <v>1.73</v>
      </c>
      <c r="N1417">
        <v>0</v>
      </c>
      <c r="O1417">
        <v>0</v>
      </c>
      <c r="P1417">
        <v>0</v>
      </c>
      <c r="Q1417">
        <v>8</v>
      </c>
      <c r="R1417">
        <v>0</v>
      </c>
      <c r="S1417">
        <v>0</v>
      </c>
      <c r="T1417">
        <v>0</v>
      </c>
      <c r="U1417">
        <v>13.860000000000001</v>
      </c>
    </row>
    <row r="1418" spans="1:21" x14ac:dyDescent="0.3">
      <c r="A1418">
        <v>5526</v>
      </c>
      <c r="B1418">
        <v>1</v>
      </c>
      <c r="C1418" t="s">
        <v>78</v>
      </c>
      <c r="D1418" t="s">
        <v>94</v>
      </c>
      <c r="E1418" t="s">
        <v>1362</v>
      </c>
      <c r="F1418" t="s">
        <v>149</v>
      </c>
      <c r="G1418" t="s">
        <v>71</v>
      </c>
      <c r="H1418" t="s">
        <v>128</v>
      </c>
      <c r="I1418" t="s">
        <v>22</v>
      </c>
      <c r="J1418" t="s">
        <v>129</v>
      </c>
      <c r="K1418">
        <v>43318.716261574074</v>
      </c>
      <c r="L1418">
        <v>43318.81527777778</v>
      </c>
      <c r="M1418">
        <v>2.38</v>
      </c>
      <c r="N1418">
        <v>0</v>
      </c>
      <c r="O1418">
        <v>15</v>
      </c>
      <c r="P1418">
        <v>0</v>
      </c>
      <c r="Q1418">
        <v>0</v>
      </c>
      <c r="R1418">
        <v>0</v>
      </c>
      <c r="S1418">
        <v>35.75</v>
      </c>
      <c r="T1418">
        <v>0</v>
      </c>
      <c r="U1418">
        <v>0</v>
      </c>
    </row>
    <row r="1419" spans="1:21" x14ac:dyDescent="0.3">
      <c r="A1419">
        <v>5529</v>
      </c>
      <c r="B1419">
        <v>1</v>
      </c>
      <c r="C1419" t="s">
        <v>79</v>
      </c>
      <c r="D1419" t="s">
        <v>119</v>
      </c>
      <c r="E1419" t="s">
        <v>1363</v>
      </c>
      <c r="F1419" t="s">
        <v>134</v>
      </c>
      <c r="G1419" t="s">
        <v>72</v>
      </c>
      <c r="H1419" t="s">
        <v>128</v>
      </c>
      <c r="I1419" t="s">
        <v>22</v>
      </c>
      <c r="J1419" t="s">
        <v>129</v>
      </c>
      <c r="K1419">
        <v>43318.761400462965</v>
      </c>
      <c r="L1419">
        <v>43318.808333333334</v>
      </c>
      <c r="M1419">
        <v>1.1299999999999997</v>
      </c>
      <c r="N1419">
        <v>0</v>
      </c>
      <c r="O1419">
        <v>30</v>
      </c>
      <c r="P1419">
        <v>0</v>
      </c>
      <c r="Q1419">
        <v>0</v>
      </c>
      <c r="R1419">
        <v>0</v>
      </c>
      <c r="S1419">
        <v>33.99</v>
      </c>
      <c r="T1419">
        <v>0</v>
      </c>
      <c r="U1419">
        <v>0</v>
      </c>
    </row>
    <row r="1420" spans="1:21" x14ac:dyDescent="0.3">
      <c r="A1420">
        <v>5531</v>
      </c>
      <c r="B1420">
        <v>1</v>
      </c>
      <c r="C1420" t="s">
        <v>79</v>
      </c>
      <c r="D1420" t="s">
        <v>123</v>
      </c>
      <c r="E1420" t="s">
        <v>1364</v>
      </c>
      <c r="F1420" t="s">
        <v>134</v>
      </c>
      <c r="G1420" t="s">
        <v>72</v>
      </c>
      <c r="H1420" t="s">
        <v>128</v>
      </c>
      <c r="I1420" t="s">
        <v>22</v>
      </c>
      <c r="J1420" t="s">
        <v>129</v>
      </c>
      <c r="K1420">
        <v>43318.848136574074</v>
      </c>
      <c r="L1420">
        <v>43318.867361111108</v>
      </c>
      <c r="M1420">
        <v>0.47000000000000003</v>
      </c>
      <c r="N1420">
        <v>0</v>
      </c>
      <c r="O1420">
        <v>0</v>
      </c>
      <c r="P1420">
        <v>0</v>
      </c>
      <c r="Q1420">
        <v>43</v>
      </c>
      <c r="R1420">
        <v>0</v>
      </c>
      <c r="S1420">
        <v>0</v>
      </c>
      <c r="T1420">
        <v>0</v>
      </c>
      <c r="U1420">
        <v>20.079999999999995</v>
      </c>
    </row>
    <row r="1421" spans="1:21" x14ac:dyDescent="0.3">
      <c r="A1421">
        <v>5534</v>
      </c>
      <c r="B1421">
        <v>1</v>
      </c>
      <c r="C1421" t="s">
        <v>78</v>
      </c>
      <c r="D1421" t="s">
        <v>91</v>
      </c>
      <c r="E1421" t="s">
        <v>1339</v>
      </c>
      <c r="F1421" t="s">
        <v>134</v>
      </c>
      <c r="G1421" t="s">
        <v>72</v>
      </c>
      <c r="H1421" t="s">
        <v>128</v>
      </c>
      <c r="I1421" t="s">
        <v>22</v>
      </c>
      <c r="J1421" t="s">
        <v>129</v>
      </c>
      <c r="K1421">
        <v>43318.698912037034</v>
      </c>
      <c r="L1421">
        <v>43318.822222222225</v>
      </c>
      <c r="M1421">
        <v>2.9699999999999998</v>
      </c>
      <c r="N1421">
        <v>0</v>
      </c>
      <c r="O1421">
        <v>0</v>
      </c>
      <c r="P1421">
        <v>0</v>
      </c>
      <c r="Q1421">
        <v>97</v>
      </c>
      <c r="R1421">
        <v>0</v>
      </c>
      <c r="S1421">
        <v>0</v>
      </c>
      <c r="T1421">
        <v>0</v>
      </c>
      <c r="U1421">
        <v>287.8</v>
      </c>
    </row>
    <row r="1422" spans="1:21" x14ac:dyDescent="0.3">
      <c r="A1422">
        <v>5535</v>
      </c>
      <c r="B1422">
        <v>1</v>
      </c>
      <c r="C1422" t="s">
        <v>79</v>
      </c>
      <c r="D1422" t="s">
        <v>114</v>
      </c>
      <c r="E1422" t="s">
        <v>1174</v>
      </c>
      <c r="F1422" t="s">
        <v>144</v>
      </c>
      <c r="G1422" t="s">
        <v>72</v>
      </c>
      <c r="H1422" t="s">
        <v>128</v>
      </c>
      <c r="I1422" t="s">
        <v>22</v>
      </c>
      <c r="J1422" t="s">
        <v>129</v>
      </c>
      <c r="K1422">
        <v>43318.754166666666</v>
      </c>
      <c r="L1422">
        <v>43318.825694444444</v>
      </c>
      <c r="M1422">
        <v>1.72</v>
      </c>
      <c r="N1422">
        <v>0</v>
      </c>
      <c r="O1422">
        <v>0</v>
      </c>
      <c r="P1422">
        <v>0</v>
      </c>
      <c r="Q1422">
        <v>87</v>
      </c>
      <c r="R1422">
        <v>0</v>
      </c>
      <c r="S1422">
        <v>0</v>
      </c>
      <c r="T1422">
        <v>0</v>
      </c>
      <c r="U1422">
        <v>149.63999999999999</v>
      </c>
    </row>
    <row r="1423" spans="1:21" x14ac:dyDescent="0.3">
      <c r="A1423">
        <v>5543</v>
      </c>
      <c r="B1423">
        <v>1</v>
      </c>
      <c r="C1423" t="s">
        <v>79</v>
      </c>
      <c r="D1423" t="s">
        <v>109</v>
      </c>
      <c r="E1423" t="s">
        <v>1365</v>
      </c>
      <c r="F1423" t="s">
        <v>134</v>
      </c>
      <c r="G1423" t="s">
        <v>72</v>
      </c>
      <c r="H1423" t="s">
        <v>128</v>
      </c>
      <c r="I1423" t="s">
        <v>22</v>
      </c>
      <c r="J1423" t="s">
        <v>129</v>
      </c>
      <c r="K1423">
        <v>43318.816944444443</v>
      </c>
      <c r="L1423">
        <v>43318.841666666667</v>
      </c>
      <c r="M1423">
        <v>0.6</v>
      </c>
      <c r="N1423">
        <v>0</v>
      </c>
      <c r="O1423">
        <v>0</v>
      </c>
      <c r="P1423">
        <v>0</v>
      </c>
      <c r="Q1423">
        <v>161</v>
      </c>
      <c r="R1423">
        <v>0</v>
      </c>
      <c r="S1423">
        <v>0</v>
      </c>
      <c r="T1423">
        <v>0</v>
      </c>
      <c r="U1423">
        <v>96.6</v>
      </c>
    </row>
    <row r="1424" spans="1:21" x14ac:dyDescent="0.3">
      <c r="A1424">
        <v>5544</v>
      </c>
      <c r="B1424">
        <v>1</v>
      </c>
      <c r="C1424" t="s">
        <v>78</v>
      </c>
      <c r="D1424" t="s">
        <v>125</v>
      </c>
      <c r="E1424" t="s">
        <v>1366</v>
      </c>
      <c r="F1424" t="s">
        <v>153</v>
      </c>
      <c r="G1424" t="s">
        <v>71</v>
      </c>
      <c r="H1424" t="s">
        <v>128</v>
      </c>
      <c r="I1424" t="s">
        <v>22</v>
      </c>
      <c r="J1424" t="s">
        <v>129</v>
      </c>
      <c r="K1424">
        <v>43318.639861111114</v>
      </c>
      <c r="L1424">
        <v>43318.845138888886</v>
      </c>
      <c r="M1424">
        <v>4.9300000000000006</v>
      </c>
      <c r="N1424">
        <v>1</v>
      </c>
      <c r="O1424">
        <v>982</v>
      </c>
      <c r="P1424">
        <v>0</v>
      </c>
      <c r="Q1424">
        <v>0</v>
      </c>
      <c r="R1424">
        <v>4.9300000000000006</v>
      </c>
      <c r="S1424">
        <v>4844.21</v>
      </c>
      <c r="T1424">
        <v>0</v>
      </c>
      <c r="U1424">
        <v>0</v>
      </c>
    </row>
    <row r="1425" spans="1:21" x14ac:dyDescent="0.3">
      <c r="A1425">
        <v>5546</v>
      </c>
      <c r="B1425">
        <v>1</v>
      </c>
      <c r="C1425" t="s">
        <v>79</v>
      </c>
      <c r="D1425" t="s">
        <v>124</v>
      </c>
      <c r="E1425" t="s">
        <v>1367</v>
      </c>
      <c r="F1425" t="s">
        <v>147</v>
      </c>
      <c r="G1425" t="s">
        <v>71</v>
      </c>
      <c r="H1425" t="s">
        <v>128</v>
      </c>
      <c r="I1425" t="s">
        <v>22</v>
      </c>
      <c r="J1425" t="s">
        <v>129</v>
      </c>
      <c r="K1425">
        <v>43318.872418981482</v>
      </c>
      <c r="L1425">
        <v>43319.104861111111</v>
      </c>
      <c r="M1425">
        <v>5.58</v>
      </c>
      <c r="N1425">
        <v>1</v>
      </c>
      <c r="O1425">
        <v>2212</v>
      </c>
      <c r="P1425">
        <v>0</v>
      </c>
      <c r="Q1425">
        <v>0</v>
      </c>
      <c r="R1425">
        <v>5.58</v>
      </c>
      <c r="S1425">
        <v>12349.6</v>
      </c>
      <c r="T1425">
        <v>0</v>
      </c>
      <c r="U1425">
        <v>0</v>
      </c>
    </row>
    <row r="1426" spans="1:21" x14ac:dyDescent="0.3">
      <c r="A1426">
        <v>5551</v>
      </c>
      <c r="B1426">
        <v>1</v>
      </c>
      <c r="C1426" t="s">
        <v>79</v>
      </c>
      <c r="D1426" t="s">
        <v>124</v>
      </c>
      <c r="E1426" t="s">
        <v>1368</v>
      </c>
      <c r="F1426" t="s">
        <v>148</v>
      </c>
      <c r="G1426" t="s">
        <v>71</v>
      </c>
      <c r="H1426" t="s">
        <v>128</v>
      </c>
      <c r="I1426" t="s">
        <v>22</v>
      </c>
      <c r="J1426" t="s">
        <v>129</v>
      </c>
      <c r="K1426">
        <v>43318.705833333333</v>
      </c>
      <c r="L1426">
        <v>43318.852777777778</v>
      </c>
      <c r="M1426">
        <v>3.53</v>
      </c>
      <c r="N1426">
        <v>0</v>
      </c>
      <c r="O1426">
        <v>17</v>
      </c>
      <c r="P1426">
        <v>0</v>
      </c>
      <c r="Q1426">
        <v>0</v>
      </c>
      <c r="R1426">
        <v>0</v>
      </c>
      <c r="S1426">
        <v>60.06</v>
      </c>
      <c r="T1426">
        <v>0</v>
      </c>
      <c r="U1426">
        <v>0</v>
      </c>
    </row>
    <row r="1427" spans="1:21" x14ac:dyDescent="0.3">
      <c r="A1427">
        <v>5554</v>
      </c>
      <c r="B1427">
        <v>1</v>
      </c>
      <c r="C1427" t="s">
        <v>79</v>
      </c>
      <c r="D1427" t="s">
        <v>110</v>
      </c>
      <c r="E1427" t="s">
        <v>1224</v>
      </c>
      <c r="F1427" t="s">
        <v>134</v>
      </c>
      <c r="G1427" t="s">
        <v>72</v>
      </c>
      <c r="H1427" t="s">
        <v>128</v>
      </c>
      <c r="I1427" t="s">
        <v>22</v>
      </c>
      <c r="J1427" t="s">
        <v>129</v>
      </c>
      <c r="K1427">
        <v>43318.830821759257</v>
      </c>
      <c r="L1427">
        <v>43318.863194444442</v>
      </c>
      <c r="M1427">
        <v>0.77999999999999992</v>
      </c>
      <c r="N1427">
        <v>0</v>
      </c>
      <c r="O1427">
        <v>0</v>
      </c>
      <c r="P1427">
        <v>1</v>
      </c>
      <c r="Q1427">
        <v>79</v>
      </c>
      <c r="R1427">
        <v>0</v>
      </c>
      <c r="S1427">
        <v>0</v>
      </c>
      <c r="T1427">
        <v>0.77999999999999992</v>
      </c>
      <c r="U1427">
        <v>61.86</v>
      </c>
    </row>
    <row r="1428" spans="1:21" x14ac:dyDescent="0.3">
      <c r="A1428">
        <v>5556</v>
      </c>
      <c r="B1428">
        <v>1</v>
      </c>
      <c r="C1428" t="s">
        <v>79</v>
      </c>
      <c r="D1428" t="s">
        <v>108</v>
      </c>
      <c r="E1428" t="s">
        <v>1369</v>
      </c>
      <c r="F1428" t="s">
        <v>142</v>
      </c>
      <c r="G1428" t="s">
        <v>71</v>
      </c>
      <c r="H1428" t="s">
        <v>128</v>
      </c>
      <c r="I1428" t="s">
        <v>22</v>
      </c>
      <c r="J1428" t="s">
        <v>129</v>
      </c>
      <c r="K1428">
        <v>43318.841168981482</v>
      </c>
      <c r="L1428">
        <v>43318.865972222222</v>
      </c>
      <c r="M1428">
        <v>0.6</v>
      </c>
      <c r="N1428">
        <v>0</v>
      </c>
      <c r="O1428">
        <v>0</v>
      </c>
      <c r="P1428">
        <v>0</v>
      </c>
      <c r="Q1428">
        <v>37</v>
      </c>
      <c r="R1428">
        <v>0</v>
      </c>
      <c r="S1428">
        <v>0</v>
      </c>
      <c r="T1428">
        <v>0</v>
      </c>
      <c r="U1428">
        <v>22.2</v>
      </c>
    </row>
    <row r="1429" spans="1:21" x14ac:dyDescent="0.3">
      <c r="A1429">
        <v>5557</v>
      </c>
      <c r="B1429">
        <v>1</v>
      </c>
      <c r="C1429" t="s">
        <v>79</v>
      </c>
      <c r="D1429" t="s">
        <v>110</v>
      </c>
      <c r="E1429" t="s">
        <v>1370</v>
      </c>
      <c r="F1429" t="s">
        <v>130</v>
      </c>
      <c r="G1429" t="s">
        <v>72</v>
      </c>
      <c r="H1429" t="s">
        <v>132</v>
      </c>
      <c r="I1429" t="s">
        <v>22</v>
      </c>
      <c r="J1429" t="s">
        <v>129</v>
      </c>
      <c r="K1429">
        <v>43318.866539351853</v>
      </c>
      <c r="L1429">
        <v>43318.868449074071</v>
      </c>
      <c r="M1429">
        <v>0.05</v>
      </c>
      <c r="N1429">
        <v>2</v>
      </c>
      <c r="O1429">
        <v>256</v>
      </c>
      <c r="P1429">
        <v>10</v>
      </c>
      <c r="Q1429">
        <v>598</v>
      </c>
      <c r="R1429">
        <v>0.1</v>
      </c>
      <c r="S1429">
        <v>12.8</v>
      </c>
      <c r="T1429">
        <v>0.5</v>
      </c>
      <c r="U1429">
        <v>29.9</v>
      </c>
    </row>
    <row r="1430" spans="1:21" x14ac:dyDescent="0.3">
      <c r="A1430">
        <v>5559</v>
      </c>
      <c r="B1430">
        <v>1</v>
      </c>
      <c r="C1430" t="s">
        <v>79</v>
      </c>
      <c r="D1430" t="s">
        <v>114</v>
      </c>
      <c r="E1430" t="s">
        <v>1208</v>
      </c>
      <c r="F1430" t="s">
        <v>134</v>
      </c>
      <c r="G1430" t="s">
        <v>72</v>
      </c>
      <c r="H1430" t="s">
        <v>128</v>
      </c>
      <c r="I1430" t="s">
        <v>22</v>
      </c>
      <c r="J1430" t="s">
        <v>129</v>
      </c>
      <c r="K1430">
        <v>43318.726666666669</v>
      </c>
      <c r="L1430">
        <v>43318.868750000001</v>
      </c>
      <c r="M1430">
        <v>3.42</v>
      </c>
      <c r="N1430">
        <v>0</v>
      </c>
      <c r="O1430">
        <v>0</v>
      </c>
      <c r="P1430">
        <v>0</v>
      </c>
      <c r="Q1430">
        <v>9</v>
      </c>
      <c r="R1430">
        <v>0</v>
      </c>
      <c r="S1430">
        <v>0</v>
      </c>
      <c r="T1430">
        <v>0</v>
      </c>
      <c r="U1430">
        <v>30.75</v>
      </c>
    </row>
    <row r="1431" spans="1:21" x14ac:dyDescent="0.3">
      <c r="A1431">
        <v>5562</v>
      </c>
      <c r="B1431">
        <v>1</v>
      </c>
      <c r="C1431" t="s">
        <v>78</v>
      </c>
      <c r="D1431" t="s">
        <v>90</v>
      </c>
      <c r="E1431" t="s">
        <v>1371</v>
      </c>
      <c r="F1431" t="s">
        <v>149</v>
      </c>
      <c r="G1431" t="s">
        <v>71</v>
      </c>
      <c r="H1431" t="s">
        <v>128</v>
      </c>
      <c r="I1431" t="s">
        <v>22</v>
      </c>
      <c r="J1431" t="s">
        <v>129</v>
      </c>
      <c r="K1431">
        <v>43318.754444444443</v>
      </c>
      <c r="L1431">
        <v>43318.870833333334</v>
      </c>
      <c r="M1431">
        <v>2.8</v>
      </c>
      <c r="N1431">
        <v>0</v>
      </c>
      <c r="O1431">
        <v>139</v>
      </c>
      <c r="P1431">
        <v>0</v>
      </c>
      <c r="Q1431">
        <v>12</v>
      </c>
      <c r="R1431">
        <v>0</v>
      </c>
      <c r="S1431">
        <v>389.2</v>
      </c>
      <c r="T1431">
        <v>0</v>
      </c>
      <c r="U1431">
        <v>33.6</v>
      </c>
    </row>
    <row r="1432" spans="1:21" x14ac:dyDescent="0.3">
      <c r="A1432">
        <v>5564</v>
      </c>
      <c r="B1432">
        <v>1</v>
      </c>
      <c r="C1432" t="s">
        <v>78</v>
      </c>
      <c r="D1432" t="s">
        <v>98</v>
      </c>
      <c r="E1432" t="s">
        <v>1372</v>
      </c>
      <c r="F1432" t="s">
        <v>134</v>
      </c>
      <c r="G1432" t="s">
        <v>72</v>
      </c>
      <c r="H1432" t="s">
        <v>128</v>
      </c>
      <c r="I1432" t="s">
        <v>22</v>
      </c>
      <c r="J1432" t="s">
        <v>129</v>
      </c>
      <c r="K1432">
        <v>43318.796111111114</v>
      </c>
      <c r="L1432">
        <v>43318.87777777778</v>
      </c>
      <c r="M1432">
        <v>1.97</v>
      </c>
      <c r="N1432">
        <v>0</v>
      </c>
      <c r="O1432">
        <v>0</v>
      </c>
      <c r="P1432">
        <v>0</v>
      </c>
      <c r="Q1432">
        <v>29</v>
      </c>
      <c r="R1432">
        <v>0</v>
      </c>
      <c r="S1432">
        <v>0</v>
      </c>
      <c r="T1432">
        <v>0</v>
      </c>
      <c r="U1432">
        <v>57.04</v>
      </c>
    </row>
    <row r="1433" spans="1:21" x14ac:dyDescent="0.3">
      <c r="A1433">
        <v>5565</v>
      </c>
      <c r="B1433">
        <v>1</v>
      </c>
      <c r="C1433" t="s">
        <v>79</v>
      </c>
      <c r="D1433" t="s">
        <v>110</v>
      </c>
      <c r="E1433" t="s">
        <v>1370</v>
      </c>
      <c r="F1433" t="s">
        <v>130</v>
      </c>
      <c r="G1433" t="s">
        <v>72</v>
      </c>
      <c r="H1433" t="s">
        <v>128</v>
      </c>
      <c r="I1433" t="s">
        <v>22</v>
      </c>
      <c r="J1433" t="s">
        <v>129</v>
      </c>
      <c r="K1433">
        <v>43318.877743055556</v>
      </c>
      <c r="L1433">
        <v>43318.904166666667</v>
      </c>
      <c r="M1433">
        <v>0.65</v>
      </c>
      <c r="N1433">
        <v>2</v>
      </c>
      <c r="O1433">
        <v>256</v>
      </c>
      <c r="P1433">
        <v>10</v>
      </c>
      <c r="Q1433">
        <v>598</v>
      </c>
      <c r="R1433">
        <v>1.3</v>
      </c>
      <c r="S1433">
        <v>166.4</v>
      </c>
      <c r="T1433">
        <v>6.5</v>
      </c>
      <c r="U1433">
        <v>388.7</v>
      </c>
    </row>
    <row r="1434" spans="1:21" x14ac:dyDescent="0.3">
      <c r="A1434">
        <v>5566</v>
      </c>
      <c r="B1434">
        <v>1</v>
      </c>
      <c r="C1434" t="s">
        <v>78</v>
      </c>
      <c r="D1434" t="s">
        <v>88</v>
      </c>
      <c r="E1434" t="s">
        <v>1373</v>
      </c>
      <c r="F1434" t="s">
        <v>127</v>
      </c>
      <c r="G1434" t="s">
        <v>72</v>
      </c>
      <c r="H1434" t="s">
        <v>132</v>
      </c>
      <c r="I1434" t="s">
        <v>22</v>
      </c>
      <c r="J1434" t="s">
        <v>129</v>
      </c>
      <c r="K1434">
        <v>43318.882638888892</v>
      </c>
      <c r="L1434">
        <v>43318.884027777778</v>
      </c>
      <c r="M1434">
        <v>0.03</v>
      </c>
      <c r="N1434">
        <v>3</v>
      </c>
      <c r="O1434">
        <v>3592</v>
      </c>
      <c r="P1434">
        <v>0</v>
      </c>
      <c r="Q1434">
        <v>0</v>
      </c>
      <c r="R1434">
        <v>0.1</v>
      </c>
      <c r="S1434">
        <v>118.54</v>
      </c>
      <c r="T1434">
        <v>0</v>
      </c>
      <c r="U1434">
        <v>0</v>
      </c>
    </row>
    <row r="1435" spans="1:21" x14ac:dyDescent="0.3">
      <c r="A1435">
        <v>5570</v>
      </c>
      <c r="B1435">
        <v>1</v>
      </c>
      <c r="C1435" t="s">
        <v>78</v>
      </c>
      <c r="D1435" t="s">
        <v>82</v>
      </c>
      <c r="E1435" t="s">
        <v>1374</v>
      </c>
      <c r="F1435" t="s">
        <v>163</v>
      </c>
      <c r="G1435" t="s">
        <v>71</v>
      </c>
      <c r="H1435" t="s">
        <v>128</v>
      </c>
      <c r="I1435" t="s">
        <v>22</v>
      </c>
      <c r="J1435" t="s">
        <v>129</v>
      </c>
      <c r="K1435">
        <v>43318.820405092592</v>
      </c>
      <c r="L1435">
        <v>43318.893055555556</v>
      </c>
      <c r="M1435">
        <v>1.75</v>
      </c>
      <c r="N1435">
        <v>0</v>
      </c>
      <c r="O1435">
        <v>50</v>
      </c>
      <c r="P1435">
        <v>0</v>
      </c>
      <c r="Q1435">
        <v>0</v>
      </c>
      <c r="R1435">
        <v>0</v>
      </c>
      <c r="S1435">
        <v>87.5</v>
      </c>
      <c r="T1435">
        <v>0</v>
      </c>
      <c r="U1435">
        <v>0</v>
      </c>
    </row>
    <row r="1436" spans="1:21" x14ac:dyDescent="0.3">
      <c r="A1436">
        <v>5576</v>
      </c>
      <c r="B1436">
        <v>1</v>
      </c>
      <c r="C1436" t="s">
        <v>79</v>
      </c>
      <c r="D1436" t="s">
        <v>108</v>
      </c>
      <c r="E1436" t="s">
        <v>1375</v>
      </c>
      <c r="F1436" t="s">
        <v>130</v>
      </c>
      <c r="G1436" t="s">
        <v>72</v>
      </c>
      <c r="H1436" t="s">
        <v>128</v>
      </c>
      <c r="I1436" t="s">
        <v>22</v>
      </c>
      <c r="J1436" t="s">
        <v>129</v>
      </c>
      <c r="K1436">
        <v>43318.928032407406</v>
      </c>
      <c r="L1436">
        <v>43318.939363425925</v>
      </c>
      <c r="M1436">
        <v>0.27</v>
      </c>
      <c r="N1436">
        <v>0</v>
      </c>
      <c r="O1436">
        <v>0</v>
      </c>
      <c r="P1436">
        <v>2</v>
      </c>
      <c r="Q1436">
        <v>1079</v>
      </c>
      <c r="R1436">
        <v>0</v>
      </c>
      <c r="S1436">
        <v>0</v>
      </c>
      <c r="T1436">
        <v>0.53</v>
      </c>
      <c r="U1436">
        <v>288.08999999999992</v>
      </c>
    </row>
    <row r="1437" spans="1:21" x14ac:dyDescent="0.3">
      <c r="A1437">
        <v>5577</v>
      </c>
      <c r="B1437">
        <v>1</v>
      </c>
      <c r="C1437" t="s">
        <v>79</v>
      </c>
      <c r="D1437" t="s">
        <v>108</v>
      </c>
      <c r="E1437" t="s">
        <v>1375</v>
      </c>
      <c r="F1437" t="s">
        <v>130</v>
      </c>
      <c r="G1437" t="s">
        <v>72</v>
      </c>
      <c r="H1437" t="s">
        <v>128</v>
      </c>
      <c r="I1437" t="s">
        <v>22</v>
      </c>
      <c r="J1437" t="s">
        <v>129</v>
      </c>
      <c r="K1437">
        <v>43318.90997685185</v>
      </c>
      <c r="L1437">
        <v>43318.93949074074</v>
      </c>
      <c r="M1437">
        <v>0.7</v>
      </c>
      <c r="N1437">
        <v>0</v>
      </c>
      <c r="O1437">
        <v>0</v>
      </c>
      <c r="P1437">
        <v>2</v>
      </c>
      <c r="Q1437">
        <v>1079</v>
      </c>
      <c r="R1437">
        <v>0</v>
      </c>
      <c r="S1437">
        <v>0</v>
      </c>
      <c r="T1437">
        <v>1.4</v>
      </c>
      <c r="U1437">
        <v>755.3</v>
      </c>
    </row>
    <row r="1438" spans="1:21" x14ac:dyDescent="0.3">
      <c r="A1438">
        <v>5578</v>
      </c>
      <c r="B1438">
        <v>1</v>
      </c>
      <c r="C1438" t="s">
        <v>78</v>
      </c>
      <c r="D1438" t="s">
        <v>103</v>
      </c>
      <c r="E1438" t="s">
        <v>1376</v>
      </c>
      <c r="F1438" t="s">
        <v>149</v>
      </c>
      <c r="G1438" t="s">
        <v>71</v>
      </c>
      <c r="H1438" t="s">
        <v>128</v>
      </c>
      <c r="I1438" t="s">
        <v>22</v>
      </c>
      <c r="J1438" t="s">
        <v>129</v>
      </c>
      <c r="K1438">
        <v>43318.872453703705</v>
      </c>
      <c r="L1438">
        <v>43318.90902777778</v>
      </c>
      <c r="M1438">
        <v>0.88</v>
      </c>
      <c r="N1438">
        <v>0</v>
      </c>
      <c r="O1438">
        <v>0</v>
      </c>
      <c r="P1438">
        <v>2</v>
      </c>
      <c r="Q1438">
        <v>216</v>
      </c>
      <c r="R1438">
        <v>0</v>
      </c>
      <c r="S1438">
        <v>0</v>
      </c>
      <c r="T1438">
        <v>1.77</v>
      </c>
      <c r="U1438">
        <v>190.73</v>
      </c>
    </row>
    <row r="1439" spans="1:21" x14ac:dyDescent="0.3">
      <c r="A1439">
        <v>5582</v>
      </c>
      <c r="B1439">
        <v>1</v>
      </c>
      <c r="C1439" t="s">
        <v>78</v>
      </c>
      <c r="D1439" t="s">
        <v>81</v>
      </c>
      <c r="E1439" t="s">
        <v>1377</v>
      </c>
      <c r="F1439" t="s">
        <v>149</v>
      </c>
      <c r="G1439" t="s">
        <v>71</v>
      </c>
      <c r="H1439" t="s">
        <v>128</v>
      </c>
      <c r="I1439" t="s">
        <v>22</v>
      </c>
      <c r="J1439" t="s">
        <v>129</v>
      </c>
      <c r="K1439">
        <v>43318.858530092592</v>
      </c>
      <c r="L1439">
        <v>43318.928472222222</v>
      </c>
      <c r="M1439">
        <v>1.6800000000000002</v>
      </c>
      <c r="N1439">
        <v>0</v>
      </c>
      <c r="O1439">
        <v>5</v>
      </c>
      <c r="P1439">
        <v>0</v>
      </c>
      <c r="Q1439">
        <v>5</v>
      </c>
      <c r="R1439">
        <v>0</v>
      </c>
      <c r="S1439">
        <v>8.42</v>
      </c>
      <c r="T1439">
        <v>0</v>
      </c>
      <c r="U1439">
        <v>8.42</v>
      </c>
    </row>
    <row r="1440" spans="1:21" x14ac:dyDescent="0.3">
      <c r="A1440">
        <v>5583</v>
      </c>
      <c r="B1440">
        <v>1</v>
      </c>
      <c r="C1440" t="s">
        <v>79</v>
      </c>
      <c r="D1440" t="s">
        <v>113</v>
      </c>
      <c r="E1440" t="s">
        <v>477</v>
      </c>
      <c r="F1440" t="s">
        <v>149</v>
      </c>
      <c r="G1440" t="s">
        <v>71</v>
      </c>
      <c r="H1440" t="s">
        <v>128</v>
      </c>
      <c r="I1440" t="s">
        <v>22</v>
      </c>
      <c r="J1440" t="s">
        <v>129</v>
      </c>
      <c r="K1440">
        <v>43318.827349537038</v>
      </c>
      <c r="L1440">
        <v>43318.927777777775</v>
      </c>
      <c r="M1440">
        <v>2.42</v>
      </c>
      <c r="N1440">
        <v>0</v>
      </c>
      <c r="O1440">
        <v>1</v>
      </c>
      <c r="P1440">
        <v>0</v>
      </c>
      <c r="Q1440">
        <v>206</v>
      </c>
      <c r="R1440">
        <v>0</v>
      </c>
      <c r="S1440">
        <v>2.42</v>
      </c>
      <c r="T1440">
        <v>0</v>
      </c>
      <c r="U1440">
        <v>497.9</v>
      </c>
    </row>
    <row r="1441" spans="1:21" x14ac:dyDescent="0.3">
      <c r="A1441">
        <v>5584</v>
      </c>
      <c r="B1441">
        <v>1</v>
      </c>
      <c r="C1441" t="s">
        <v>78</v>
      </c>
      <c r="D1441" t="s">
        <v>81</v>
      </c>
      <c r="E1441" t="s">
        <v>406</v>
      </c>
      <c r="F1441" t="s">
        <v>149</v>
      </c>
      <c r="G1441" t="s">
        <v>71</v>
      </c>
      <c r="H1441" t="s">
        <v>128</v>
      </c>
      <c r="I1441" t="s">
        <v>22</v>
      </c>
      <c r="J1441" t="s">
        <v>129</v>
      </c>
      <c r="K1441">
        <v>43318.84814814815</v>
      </c>
      <c r="L1441">
        <v>43318.930555555555</v>
      </c>
      <c r="M1441">
        <v>1.98</v>
      </c>
      <c r="N1441">
        <v>0</v>
      </c>
      <c r="O1441">
        <v>0</v>
      </c>
      <c r="P1441">
        <v>0</v>
      </c>
      <c r="Q1441">
        <v>107</v>
      </c>
      <c r="R1441">
        <v>0</v>
      </c>
      <c r="S1441">
        <v>0</v>
      </c>
      <c r="T1441">
        <v>0</v>
      </c>
      <c r="U1441">
        <v>212.18</v>
      </c>
    </row>
    <row r="1442" spans="1:21" x14ac:dyDescent="0.3">
      <c r="A1442">
        <v>5585</v>
      </c>
      <c r="B1442">
        <v>1</v>
      </c>
      <c r="C1442" t="s">
        <v>79</v>
      </c>
      <c r="D1442" t="s">
        <v>118</v>
      </c>
      <c r="E1442" t="s">
        <v>1360</v>
      </c>
      <c r="F1442" t="s">
        <v>130</v>
      </c>
      <c r="G1442" t="s">
        <v>72</v>
      </c>
      <c r="H1442" t="s">
        <v>128</v>
      </c>
      <c r="I1442" t="s">
        <v>22</v>
      </c>
      <c r="J1442" t="s">
        <v>129</v>
      </c>
      <c r="K1442">
        <v>43318.928043981483</v>
      </c>
      <c r="L1442">
        <v>43318.949699074074</v>
      </c>
      <c r="M1442">
        <v>0.52</v>
      </c>
      <c r="N1442">
        <v>10</v>
      </c>
      <c r="O1442">
        <v>2371</v>
      </c>
      <c r="P1442">
        <v>9</v>
      </c>
      <c r="Q1442">
        <v>675</v>
      </c>
      <c r="R1442">
        <v>5.17</v>
      </c>
      <c r="S1442">
        <v>1225.81</v>
      </c>
      <c r="T1442">
        <v>4.6499999999999995</v>
      </c>
      <c r="U1442">
        <v>348.97999999999996</v>
      </c>
    </row>
    <row r="1443" spans="1:21" x14ac:dyDescent="0.3">
      <c r="A1443">
        <v>5586</v>
      </c>
      <c r="B1443">
        <v>1</v>
      </c>
      <c r="C1443" t="s">
        <v>79</v>
      </c>
      <c r="D1443" t="s">
        <v>109</v>
      </c>
      <c r="E1443" t="s">
        <v>1378</v>
      </c>
      <c r="F1443" t="s">
        <v>147</v>
      </c>
      <c r="G1443" t="s">
        <v>71</v>
      </c>
      <c r="H1443" t="s">
        <v>128</v>
      </c>
      <c r="I1443" t="s">
        <v>22</v>
      </c>
      <c r="J1443" t="s">
        <v>129</v>
      </c>
      <c r="K1443">
        <v>43318.903738425928</v>
      </c>
      <c r="L1443">
        <v>43318.93472222222</v>
      </c>
      <c r="M1443">
        <v>0.75</v>
      </c>
      <c r="N1443">
        <v>0</v>
      </c>
      <c r="O1443">
        <v>337</v>
      </c>
      <c r="P1443">
        <v>0</v>
      </c>
      <c r="Q1443">
        <v>0</v>
      </c>
      <c r="R1443">
        <v>0</v>
      </c>
      <c r="S1443">
        <v>252.75</v>
      </c>
      <c r="T1443">
        <v>0</v>
      </c>
      <c r="U1443">
        <v>0</v>
      </c>
    </row>
    <row r="1444" spans="1:21" x14ac:dyDescent="0.3">
      <c r="A1444">
        <v>5588</v>
      </c>
      <c r="B1444">
        <v>1</v>
      </c>
      <c r="C1444" t="s">
        <v>78</v>
      </c>
      <c r="D1444" t="s">
        <v>82</v>
      </c>
      <c r="E1444" t="s">
        <v>1379</v>
      </c>
      <c r="F1444" t="s">
        <v>165</v>
      </c>
      <c r="G1444" t="s">
        <v>71</v>
      </c>
      <c r="H1444" t="s">
        <v>128</v>
      </c>
      <c r="I1444" t="s">
        <v>22</v>
      </c>
      <c r="J1444" t="s">
        <v>129</v>
      </c>
      <c r="K1444">
        <v>43318.879386574074</v>
      </c>
      <c r="L1444">
        <v>43318.939583333333</v>
      </c>
      <c r="M1444">
        <v>1.45</v>
      </c>
      <c r="N1444">
        <v>0</v>
      </c>
      <c r="O1444">
        <v>6</v>
      </c>
      <c r="P1444">
        <v>0</v>
      </c>
      <c r="Q1444">
        <v>129</v>
      </c>
      <c r="R1444">
        <v>0</v>
      </c>
      <c r="S1444">
        <v>8.7000000000000011</v>
      </c>
      <c r="T1444">
        <v>0</v>
      </c>
      <c r="U1444">
        <v>187.05</v>
      </c>
    </row>
    <row r="1445" spans="1:21" x14ac:dyDescent="0.3">
      <c r="A1445">
        <v>5590</v>
      </c>
      <c r="B1445">
        <v>1</v>
      </c>
      <c r="C1445" t="s">
        <v>78</v>
      </c>
      <c r="D1445" t="s">
        <v>83</v>
      </c>
      <c r="E1445" t="s">
        <v>1055</v>
      </c>
      <c r="F1445" t="s">
        <v>154</v>
      </c>
      <c r="G1445" t="s">
        <v>71</v>
      </c>
      <c r="H1445" t="s">
        <v>128</v>
      </c>
      <c r="I1445" t="s">
        <v>22</v>
      </c>
      <c r="J1445" t="s">
        <v>129</v>
      </c>
      <c r="K1445">
        <v>43318.716261574074</v>
      </c>
      <c r="L1445">
        <v>43318.942361111112</v>
      </c>
      <c r="M1445">
        <v>5.4300000000000006</v>
      </c>
      <c r="N1445">
        <v>0</v>
      </c>
      <c r="O1445">
        <v>0</v>
      </c>
      <c r="P1445">
        <v>0</v>
      </c>
      <c r="Q1445">
        <v>87</v>
      </c>
      <c r="R1445">
        <v>0</v>
      </c>
      <c r="S1445">
        <v>0</v>
      </c>
      <c r="T1445">
        <v>0</v>
      </c>
      <c r="U1445">
        <v>472.67</v>
      </c>
    </row>
    <row r="1446" spans="1:21" x14ac:dyDescent="0.3">
      <c r="A1446">
        <v>5591</v>
      </c>
      <c r="B1446">
        <v>1</v>
      </c>
      <c r="C1446" t="s">
        <v>78</v>
      </c>
      <c r="D1446" t="s">
        <v>99</v>
      </c>
      <c r="E1446" t="s">
        <v>589</v>
      </c>
      <c r="F1446" t="s">
        <v>149</v>
      </c>
      <c r="G1446" t="s">
        <v>71</v>
      </c>
      <c r="H1446" t="s">
        <v>128</v>
      </c>
      <c r="I1446" t="s">
        <v>22</v>
      </c>
      <c r="J1446" t="s">
        <v>129</v>
      </c>
      <c r="K1446">
        <v>43318.910682870373</v>
      </c>
      <c r="L1446">
        <v>43318.945833333331</v>
      </c>
      <c r="M1446">
        <v>0.85000000000000009</v>
      </c>
      <c r="N1446">
        <v>0</v>
      </c>
      <c r="O1446">
        <v>221</v>
      </c>
      <c r="P1446">
        <v>0</v>
      </c>
      <c r="Q1446">
        <v>0</v>
      </c>
      <c r="R1446">
        <v>0</v>
      </c>
      <c r="S1446">
        <v>187.85000000000002</v>
      </c>
      <c r="T1446">
        <v>0</v>
      </c>
      <c r="U1446">
        <v>0</v>
      </c>
    </row>
    <row r="1447" spans="1:21" x14ac:dyDescent="0.3">
      <c r="A1447">
        <v>5593</v>
      </c>
      <c r="B1447">
        <v>1</v>
      </c>
      <c r="C1447" t="s">
        <v>78</v>
      </c>
      <c r="D1447" t="s">
        <v>94</v>
      </c>
      <c r="E1447" t="s">
        <v>1380</v>
      </c>
      <c r="F1447" t="s">
        <v>157</v>
      </c>
      <c r="G1447" t="s">
        <v>71</v>
      </c>
      <c r="H1447" t="s">
        <v>128</v>
      </c>
      <c r="I1447" t="s">
        <v>22</v>
      </c>
      <c r="J1447" t="s">
        <v>129</v>
      </c>
      <c r="K1447">
        <v>43318.848136574074</v>
      </c>
      <c r="L1447">
        <v>43318.959027777775</v>
      </c>
      <c r="M1447">
        <v>2.67</v>
      </c>
      <c r="N1447">
        <v>0</v>
      </c>
      <c r="O1447">
        <v>15</v>
      </c>
      <c r="P1447">
        <v>0</v>
      </c>
      <c r="Q1447">
        <v>0</v>
      </c>
      <c r="R1447">
        <v>0</v>
      </c>
      <c r="S1447">
        <v>40.01</v>
      </c>
      <c r="T1447">
        <v>0</v>
      </c>
      <c r="U1447">
        <v>0</v>
      </c>
    </row>
    <row r="1448" spans="1:21" x14ac:dyDescent="0.3">
      <c r="A1448">
        <v>5594</v>
      </c>
      <c r="B1448">
        <v>1</v>
      </c>
      <c r="C1448" t="s">
        <v>78</v>
      </c>
      <c r="D1448" t="s">
        <v>81</v>
      </c>
      <c r="E1448" t="s">
        <v>1381</v>
      </c>
      <c r="F1448" t="s">
        <v>146</v>
      </c>
      <c r="G1448" t="s">
        <v>71</v>
      </c>
      <c r="H1448" t="s">
        <v>128</v>
      </c>
      <c r="I1448" t="s">
        <v>22</v>
      </c>
      <c r="J1448" t="s">
        <v>129</v>
      </c>
      <c r="K1448">
        <v>43318.896782407406</v>
      </c>
      <c r="L1448">
        <v>43318.959027777775</v>
      </c>
      <c r="M1448">
        <v>1.5</v>
      </c>
      <c r="N1448">
        <v>0</v>
      </c>
      <c r="O1448">
        <v>2</v>
      </c>
      <c r="P1448">
        <v>0</v>
      </c>
      <c r="Q1448">
        <v>7</v>
      </c>
      <c r="R1448">
        <v>0</v>
      </c>
      <c r="S1448">
        <v>3</v>
      </c>
      <c r="T1448">
        <v>0</v>
      </c>
      <c r="U1448">
        <v>10.5</v>
      </c>
    </row>
    <row r="1449" spans="1:21" x14ac:dyDescent="0.3">
      <c r="A1449">
        <v>5595</v>
      </c>
      <c r="B1449">
        <v>1</v>
      </c>
      <c r="C1449" t="s">
        <v>78</v>
      </c>
      <c r="D1449" t="s">
        <v>100</v>
      </c>
      <c r="E1449" t="s">
        <v>1382</v>
      </c>
      <c r="F1449" t="s">
        <v>142</v>
      </c>
      <c r="G1449" t="s">
        <v>71</v>
      </c>
      <c r="H1449" t="s">
        <v>128</v>
      </c>
      <c r="I1449" t="s">
        <v>22</v>
      </c>
      <c r="J1449" t="s">
        <v>129</v>
      </c>
      <c r="K1449">
        <v>43318.952349537038</v>
      </c>
      <c r="L1449">
        <v>43318.960416666669</v>
      </c>
      <c r="M1449">
        <v>0.2</v>
      </c>
      <c r="N1449">
        <v>0</v>
      </c>
      <c r="O1449">
        <v>0</v>
      </c>
      <c r="P1449">
        <v>0</v>
      </c>
      <c r="Q1449">
        <v>4</v>
      </c>
      <c r="R1449">
        <v>0</v>
      </c>
      <c r="S1449">
        <v>0</v>
      </c>
      <c r="T1449">
        <v>0</v>
      </c>
      <c r="U1449">
        <v>0.8</v>
      </c>
    </row>
    <row r="1450" spans="1:21" x14ac:dyDescent="0.3">
      <c r="A1450">
        <v>5596</v>
      </c>
      <c r="B1450">
        <v>1</v>
      </c>
      <c r="C1450" t="s">
        <v>78</v>
      </c>
      <c r="D1450" t="s">
        <v>84</v>
      </c>
      <c r="E1450" t="s">
        <v>1383</v>
      </c>
      <c r="F1450" t="s">
        <v>171</v>
      </c>
      <c r="G1450" t="s">
        <v>71</v>
      </c>
      <c r="H1450" t="s">
        <v>128</v>
      </c>
      <c r="I1450" t="s">
        <v>22</v>
      </c>
      <c r="J1450" t="s">
        <v>129</v>
      </c>
      <c r="K1450">
        <v>43318.969710648147</v>
      </c>
      <c r="L1450">
        <v>43318.979861111111</v>
      </c>
      <c r="M1450">
        <v>0.25</v>
      </c>
      <c r="N1450">
        <v>0</v>
      </c>
      <c r="O1450">
        <v>123</v>
      </c>
      <c r="P1450">
        <v>0</v>
      </c>
      <c r="Q1450">
        <v>0</v>
      </c>
      <c r="R1450">
        <v>0</v>
      </c>
      <c r="S1450">
        <v>30.75</v>
      </c>
      <c r="T1450">
        <v>0</v>
      </c>
      <c r="U1450">
        <v>0</v>
      </c>
    </row>
    <row r="1451" spans="1:21" x14ac:dyDescent="0.3">
      <c r="A1451">
        <v>5597</v>
      </c>
      <c r="B1451">
        <v>1</v>
      </c>
      <c r="C1451" t="s">
        <v>79</v>
      </c>
      <c r="D1451" t="s">
        <v>112</v>
      </c>
      <c r="E1451" t="s">
        <v>1384</v>
      </c>
      <c r="F1451" t="s">
        <v>146</v>
      </c>
      <c r="G1451" t="s">
        <v>71</v>
      </c>
      <c r="H1451" t="s">
        <v>128</v>
      </c>
      <c r="I1451" t="s">
        <v>22</v>
      </c>
      <c r="J1451" t="s">
        <v>129</v>
      </c>
      <c r="K1451">
        <v>43318.945405092592</v>
      </c>
      <c r="L1451">
        <v>43318.965277777781</v>
      </c>
      <c r="M1451">
        <v>0.48000000000000004</v>
      </c>
      <c r="N1451">
        <v>0</v>
      </c>
      <c r="O1451">
        <v>0</v>
      </c>
      <c r="P1451">
        <v>0</v>
      </c>
      <c r="Q1451">
        <v>9</v>
      </c>
      <c r="R1451">
        <v>0</v>
      </c>
      <c r="S1451">
        <v>0</v>
      </c>
      <c r="T1451">
        <v>0</v>
      </c>
      <c r="U1451">
        <v>4.3499999999999996</v>
      </c>
    </row>
    <row r="1452" spans="1:21" x14ac:dyDescent="0.3">
      <c r="A1452">
        <v>5600</v>
      </c>
      <c r="B1452">
        <v>1</v>
      </c>
      <c r="C1452" t="s">
        <v>79</v>
      </c>
      <c r="D1452" t="s">
        <v>111</v>
      </c>
      <c r="E1452" t="s">
        <v>1385</v>
      </c>
      <c r="F1452" t="s">
        <v>144</v>
      </c>
      <c r="G1452" t="s">
        <v>72</v>
      </c>
      <c r="H1452" t="s">
        <v>128</v>
      </c>
      <c r="I1452" t="s">
        <v>22</v>
      </c>
      <c r="J1452" t="s">
        <v>129</v>
      </c>
      <c r="K1452">
        <v>43318.924571759257</v>
      </c>
      <c r="L1452">
        <v>43318.984027777777</v>
      </c>
      <c r="M1452">
        <v>1.43</v>
      </c>
      <c r="N1452">
        <v>0</v>
      </c>
      <c r="O1452">
        <v>0</v>
      </c>
      <c r="P1452">
        <v>0</v>
      </c>
      <c r="Q1452">
        <v>61</v>
      </c>
      <c r="R1452">
        <v>0</v>
      </c>
      <c r="S1452">
        <v>0</v>
      </c>
      <c r="T1452">
        <v>0</v>
      </c>
      <c r="U1452">
        <v>87.410000000000011</v>
      </c>
    </row>
    <row r="1453" spans="1:21" x14ac:dyDescent="0.3">
      <c r="A1453">
        <v>5603</v>
      </c>
      <c r="B1453">
        <v>1</v>
      </c>
      <c r="C1453" t="s">
        <v>79</v>
      </c>
      <c r="D1453" t="s">
        <v>118</v>
      </c>
      <c r="E1453" t="s">
        <v>1360</v>
      </c>
      <c r="F1453" t="s">
        <v>145</v>
      </c>
      <c r="G1453" t="s">
        <v>72</v>
      </c>
      <c r="H1453" t="s">
        <v>128</v>
      </c>
      <c r="I1453" t="s">
        <v>22</v>
      </c>
      <c r="J1453" t="s">
        <v>129</v>
      </c>
      <c r="K1453">
        <v>43319.000949074078</v>
      </c>
      <c r="L1453">
        <v>43319.020833333336</v>
      </c>
      <c r="M1453">
        <v>0.48000000000000004</v>
      </c>
      <c r="N1453">
        <v>10</v>
      </c>
      <c r="O1453">
        <v>2371</v>
      </c>
      <c r="P1453">
        <v>9</v>
      </c>
      <c r="Q1453">
        <v>675</v>
      </c>
      <c r="R1453">
        <v>4.83</v>
      </c>
      <c r="S1453">
        <v>1145.1899999999998</v>
      </c>
      <c r="T1453">
        <v>4.3499999999999996</v>
      </c>
      <c r="U1453">
        <v>326.02999999999992</v>
      </c>
    </row>
    <row r="1454" spans="1:21" x14ac:dyDescent="0.3">
      <c r="A1454">
        <v>5605</v>
      </c>
      <c r="B1454">
        <v>1</v>
      </c>
      <c r="C1454" t="s">
        <v>79</v>
      </c>
      <c r="D1454" t="s">
        <v>113</v>
      </c>
      <c r="E1454" t="s">
        <v>1386</v>
      </c>
      <c r="F1454" t="s">
        <v>134</v>
      </c>
      <c r="G1454" t="s">
        <v>72</v>
      </c>
      <c r="H1454" t="s">
        <v>128</v>
      </c>
      <c r="I1454" t="s">
        <v>22</v>
      </c>
      <c r="J1454" t="s">
        <v>129</v>
      </c>
      <c r="K1454">
        <v>43318.855046296296</v>
      </c>
      <c r="L1454">
        <v>43319.031944444447</v>
      </c>
      <c r="M1454">
        <v>4.25</v>
      </c>
      <c r="N1454">
        <v>0</v>
      </c>
      <c r="O1454">
        <v>0</v>
      </c>
      <c r="P1454">
        <v>0</v>
      </c>
      <c r="Q1454">
        <v>39</v>
      </c>
      <c r="R1454">
        <v>0</v>
      </c>
      <c r="S1454">
        <v>0</v>
      </c>
      <c r="T1454">
        <v>0</v>
      </c>
      <c r="U1454">
        <v>165.75</v>
      </c>
    </row>
    <row r="1455" spans="1:21" x14ac:dyDescent="0.3">
      <c r="A1455">
        <v>5608</v>
      </c>
      <c r="B1455">
        <v>1</v>
      </c>
      <c r="C1455" t="s">
        <v>79</v>
      </c>
      <c r="D1455" t="s">
        <v>110</v>
      </c>
      <c r="E1455" t="s">
        <v>1370</v>
      </c>
      <c r="F1455" t="s">
        <v>130</v>
      </c>
      <c r="G1455" t="s">
        <v>72</v>
      </c>
      <c r="H1455" t="s">
        <v>132</v>
      </c>
      <c r="I1455" t="s">
        <v>22</v>
      </c>
      <c r="J1455" t="s">
        <v>129</v>
      </c>
      <c r="K1455">
        <v>43319.024641203701</v>
      </c>
      <c r="L1455">
        <v>43319.025694444441</v>
      </c>
      <c r="M1455">
        <v>0.03</v>
      </c>
      <c r="N1455">
        <v>2</v>
      </c>
      <c r="O1455">
        <v>256</v>
      </c>
      <c r="P1455">
        <v>10</v>
      </c>
      <c r="Q1455">
        <v>598</v>
      </c>
      <c r="R1455">
        <v>7.0000000000000007E-2</v>
      </c>
      <c r="S1455">
        <v>8.4500000000000011</v>
      </c>
      <c r="T1455">
        <v>0.32999999999999996</v>
      </c>
      <c r="U1455">
        <v>19.73</v>
      </c>
    </row>
    <row r="1456" spans="1:21" x14ac:dyDescent="0.3">
      <c r="A1456">
        <v>5609</v>
      </c>
      <c r="B1456">
        <v>1</v>
      </c>
      <c r="C1456" t="s">
        <v>78</v>
      </c>
      <c r="D1456" t="s">
        <v>125</v>
      </c>
      <c r="E1456" t="s">
        <v>1387</v>
      </c>
      <c r="F1456" t="s">
        <v>131</v>
      </c>
      <c r="G1456" t="s">
        <v>72</v>
      </c>
      <c r="H1456" t="s">
        <v>128</v>
      </c>
      <c r="I1456" t="s">
        <v>22</v>
      </c>
      <c r="J1456" t="s">
        <v>129</v>
      </c>
      <c r="K1456">
        <v>43319.029178240744</v>
      </c>
      <c r="L1456">
        <v>43319.037499999999</v>
      </c>
      <c r="M1456">
        <v>0.2</v>
      </c>
      <c r="N1456">
        <v>13</v>
      </c>
      <c r="O1456">
        <v>3190</v>
      </c>
      <c r="P1456">
        <v>0</v>
      </c>
      <c r="Q1456">
        <v>0</v>
      </c>
      <c r="R1456">
        <v>2.6</v>
      </c>
      <c r="S1456">
        <v>638</v>
      </c>
      <c r="T1456">
        <v>0</v>
      </c>
      <c r="U1456">
        <v>0</v>
      </c>
    </row>
    <row r="1457" spans="1:21" x14ac:dyDescent="0.3">
      <c r="A1457">
        <v>5614</v>
      </c>
      <c r="B1457">
        <v>1</v>
      </c>
      <c r="C1457" t="s">
        <v>78</v>
      </c>
      <c r="D1457" t="s">
        <v>92</v>
      </c>
      <c r="E1457" t="s">
        <v>1388</v>
      </c>
      <c r="F1457" t="s">
        <v>153</v>
      </c>
      <c r="G1457" t="s">
        <v>71</v>
      </c>
      <c r="H1457" t="s">
        <v>128</v>
      </c>
      <c r="I1457" t="s">
        <v>22</v>
      </c>
      <c r="J1457" t="s">
        <v>129</v>
      </c>
      <c r="K1457">
        <v>43319.014837962961</v>
      </c>
      <c r="L1457">
        <v>43319.058333333334</v>
      </c>
      <c r="M1457">
        <v>1.05</v>
      </c>
      <c r="N1457">
        <v>0</v>
      </c>
      <c r="O1457">
        <v>80</v>
      </c>
      <c r="P1457">
        <v>0</v>
      </c>
      <c r="Q1457">
        <v>0</v>
      </c>
      <c r="R1457">
        <v>0</v>
      </c>
      <c r="S1457">
        <v>84</v>
      </c>
      <c r="T1457">
        <v>0</v>
      </c>
      <c r="U1457">
        <v>0</v>
      </c>
    </row>
    <row r="1458" spans="1:21" x14ac:dyDescent="0.3">
      <c r="A1458">
        <v>5616</v>
      </c>
      <c r="B1458">
        <v>1</v>
      </c>
      <c r="C1458" t="s">
        <v>78</v>
      </c>
      <c r="D1458" t="s">
        <v>93</v>
      </c>
      <c r="E1458" t="s">
        <v>1389</v>
      </c>
      <c r="F1458" t="s">
        <v>130</v>
      </c>
      <c r="G1458" t="s">
        <v>72</v>
      </c>
      <c r="H1458" t="s">
        <v>128</v>
      </c>
      <c r="I1458" t="s">
        <v>22</v>
      </c>
      <c r="J1458" t="s">
        <v>129</v>
      </c>
      <c r="K1458">
        <v>43319.06695601852</v>
      </c>
      <c r="L1458">
        <v>43319.082638888889</v>
      </c>
      <c r="M1458">
        <v>0.38</v>
      </c>
      <c r="N1458">
        <v>0</v>
      </c>
      <c r="O1458">
        <v>0</v>
      </c>
      <c r="P1458">
        <v>0</v>
      </c>
      <c r="Q1458">
        <v>126</v>
      </c>
      <c r="R1458">
        <v>0</v>
      </c>
      <c r="S1458">
        <v>0</v>
      </c>
      <c r="T1458">
        <v>0</v>
      </c>
      <c r="U1458">
        <v>48.260000000000005</v>
      </c>
    </row>
    <row r="1459" spans="1:21" x14ac:dyDescent="0.3">
      <c r="A1459">
        <v>5617</v>
      </c>
      <c r="B1459">
        <v>1</v>
      </c>
      <c r="C1459" t="s">
        <v>78</v>
      </c>
      <c r="D1459" t="s">
        <v>94</v>
      </c>
      <c r="E1459" t="s">
        <v>1390</v>
      </c>
      <c r="F1459" t="s">
        <v>149</v>
      </c>
      <c r="G1459" t="s">
        <v>71</v>
      </c>
      <c r="H1459" t="s">
        <v>128</v>
      </c>
      <c r="I1459" t="s">
        <v>22</v>
      </c>
      <c r="J1459" t="s">
        <v>129</v>
      </c>
      <c r="K1459">
        <v>43318.789166666669</v>
      </c>
      <c r="L1459">
        <v>43319.084027777775</v>
      </c>
      <c r="M1459">
        <v>7.08</v>
      </c>
      <c r="N1459">
        <v>0</v>
      </c>
      <c r="O1459">
        <v>296</v>
      </c>
      <c r="P1459">
        <v>0</v>
      </c>
      <c r="Q1459">
        <v>0</v>
      </c>
      <c r="R1459">
        <v>0</v>
      </c>
      <c r="S1459">
        <v>2096.5700000000002</v>
      </c>
      <c r="T1459">
        <v>0</v>
      </c>
      <c r="U1459">
        <v>0</v>
      </c>
    </row>
    <row r="1460" spans="1:21" x14ac:dyDescent="0.3">
      <c r="A1460">
        <v>5618</v>
      </c>
      <c r="B1460">
        <v>1</v>
      </c>
      <c r="C1460" t="s">
        <v>79</v>
      </c>
      <c r="D1460" t="s">
        <v>120</v>
      </c>
      <c r="E1460" t="s">
        <v>1391</v>
      </c>
      <c r="F1460" t="s">
        <v>134</v>
      </c>
      <c r="G1460" t="s">
        <v>72</v>
      </c>
      <c r="H1460" t="s">
        <v>128</v>
      </c>
      <c r="I1460" t="s">
        <v>22</v>
      </c>
      <c r="J1460" t="s">
        <v>129</v>
      </c>
      <c r="K1460">
        <v>43318.990532407406</v>
      </c>
      <c r="L1460">
        <v>43319.104166666664</v>
      </c>
      <c r="M1460">
        <v>2.73</v>
      </c>
      <c r="N1460">
        <v>0</v>
      </c>
      <c r="O1460">
        <v>0</v>
      </c>
      <c r="P1460">
        <v>0</v>
      </c>
      <c r="Q1460">
        <v>103</v>
      </c>
      <c r="R1460">
        <v>0</v>
      </c>
      <c r="S1460">
        <v>0</v>
      </c>
      <c r="T1460">
        <v>0</v>
      </c>
      <c r="U1460">
        <v>281.5</v>
      </c>
    </row>
    <row r="1461" spans="1:21" x14ac:dyDescent="0.3">
      <c r="A1461">
        <v>5620</v>
      </c>
      <c r="B1461">
        <v>1</v>
      </c>
      <c r="C1461" t="s">
        <v>79</v>
      </c>
      <c r="D1461" t="s">
        <v>110</v>
      </c>
      <c r="E1461" t="s">
        <v>1370</v>
      </c>
      <c r="F1461" t="s">
        <v>130</v>
      </c>
      <c r="G1461" t="s">
        <v>72</v>
      </c>
      <c r="H1461" t="s">
        <v>128</v>
      </c>
      <c r="I1461" t="s">
        <v>22</v>
      </c>
      <c r="J1461" t="s">
        <v>129</v>
      </c>
      <c r="K1461">
        <v>43319.138090277775</v>
      </c>
      <c r="L1461">
        <v>43319.141261574077</v>
      </c>
      <c r="M1461">
        <v>0.08</v>
      </c>
      <c r="N1461">
        <v>2</v>
      </c>
      <c r="O1461">
        <v>256</v>
      </c>
      <c r="P1461">
        <v>10</v>
      </c>
      <c r="Q1461">
        <v>598</v>
      </c>
      <c r="R1461">
        <v>0.17</v>
      </c>
      <c r="S1461">
        <v>21.25</v>
      </c>
      <c r="T1461">
        <v>0.83000000000000007</v>
      </c>
      <c r="U1461">
        <v>49.63</v>
      </c>
    </row>
    <row r="1462" spans="1:21" x14ac:dyDescent="0.3">
      <c r="A1462">
        <v>5621</v>
      </c>
      <c r="B1462">
        <v>1</v>
      </c>
      <c r="C1462" t="s">
        <v>78</v>
      </c>
      <c r="D1462" t="s">
        <v>93</v>
      </c>
      <c r="E1462" t="s">
        <v>1185</v>
      </c>
      <c r="F1462" t="s">
        <v>127</v>
      </c>
      <c r="G1462" t="s">
        <v>72</v>
      </c>
      <c r="H1462" t="s">
        <v>132</v>
      </c>
      <c r="I1462" t="s">
        <v>22</v>
      </c>
      <c r="J1462" t="s">
        <v>129</v>
      </c>
      <c r="K1462">
        <v>43319.216215277775</v>
      </c>
      <c r="L1462">
        <v>43319.217361111114</v>
      </c>
      <c r="M1462">
        <v>0.03</v>
      </c>
      <c r="N1462">
        <v>8</v>
      </c>
      <c r="O1462">
        <v>11039</v>
      </c>
      <c r="P1462">
        <v>9</v>
      </c>
      <c r="Q1462">
        <v>836</v>
      </c>
      <c r="R1462">
        <v>0.26</v>
      </c>
      <c r="S1462">
        <v>364.28999999999996</v>
      </c>
      <c r="T1462">
        <v>0.3</v>
      </c>
      <c r="U1462">
        <v>27.59</v>
      </c>
    </row>
    <row r="1463" spans="1:21" x14ac:dyDescent="0.3">
      <c r="A1463">
        <v>5622</v>
      </c>
      <c r="B1463">
        <v>1</v>
      </c>
      <c r="C1463" t="s">
        <v>79</v>
      </c>
      <c r="D1463" t="s">
        <v>110</v>
      </c>
      <c r="E1463" t="s">
        <v>1370</v>
      </c>
      <c r="F1463" t="s">
        <v>130</v>
      </c>
      <c r="G1463" t="s">
        <v>72</v>
      </c>
      <c r="H1463" t="s">
        <v>132</v>
      </c>
      <c r="I1463" t="s">
        <v>22</v>
      </c>
      <c r="J1463" t="s">
        <v>129</v>
      </c>
      <c r="K1463">
        <v>43319.191087962965</v>
      </c>
      <c r="L1463">
        <v>43319.193055555559</v>
      </c>
      <c r="M1463">
        <v>0.05</v>
      </c>
      <c r="N1463">
        <v>2</v>
      </c>
      <c r="O1463">
        <v>256</v>
      </c>
      <c r="P1463">
        <v>10</v>
      </c>
      <c r="Q1463">
        <v>598</v>
      </c>
      <c r="R1463">
        <v>0.1</v>
      </c>
      <c r="S1463">
        <v>12.8</v>
      </c>
      <c r="T1463">
        <v>0.5</v>
      </c>
      <c r="U1463">
        <v>29.9</v>
      </c>
    </row>
    <row r="1464" spans="1:21" x14ac:dyDescent="0.3">
      <c r="A1464">
        <v>5625</v>
      </c>
      <c r="B1464">
        <v>1</v>
      </c>
      <c r="C1464" t="s">
        <v>79</v>
      </c>
      <c r="D1464" t="s">
        <v>108</v>
      </c>
      <c r="E1464" t="s">
        <v>722</v>
      </c>
      <c r="F1464" t="s">
        <v>130</v>
      </c>
      <c r="G1464" t="s">
        <v>72</v>
      </c>
      <c r="H1464" t="s">
        <v>132</v>
      </c>
      <c r="I1464" t="s">
        <v>22</v>
      </c>
      <c r="J1464" t="s">
        <v>129</v>
      </c>
      <c r="K1464">
        <v>43319.271770833337</v>
      </c>
      <c r="L1464">
        <v>43319.272916666669</v>
      </c>
      <c r="M1464">
        <v>0.03</v>
      </c>
      <c r="N1464">
        <v>0</v>
      </c>
      <c r="O1464">
        <v>433</v>
      </c>
      <c r="P1464">
        <v>0</v>
      </c>
      <c r="Q1464">
        <v>540</v>
      </c>
      <c r="R1464">
        <v>0</v>
      </c>
      <c r="S1464">
        <v>14.29</v>
      </c>
      <c r="T1464">
        <v>0</v>
      </c>
      <c r="U1464">
        <v>17.82</v>
      </c>
    </row>
    <row r="1465" spans="1:21" x14ac:dyDescent="0.3">
      <c r="A1465">
        <v>5626</v>
      </c>
      <c r="B1465">
        <v>1</v>
      </c>
      <c r="C1465" t="s">
        <v>78</v>
      </c>
      <c r="D1465" t="s">
        <v>96</v>
      </c>
      <c r="E1465" t="s">
        <v>199</v>
      </c>
      <c r="F1465" t="s">
        <v>130</v>
      </c>
      <c r="G1465" t="s">
        <v>72</v>
      </c>
      <c r="H1465" t="s">
        <v>132</v>
      </c>
      <c r="I1465" t="s">
        <v>22</v>
      </c>
      <c r="J1465" t="s">
        <v>129</v>
      </c>
      <c r="K1465">
        <v>43319.277557870373</v>
      </c>
      <c r="L1465">
        <v>43319.279166666667</v>
      </c>
      <c r="M1465">
        <v>0.05</v>
      </c>
      <c r="N1465">
        <v>0</v>
      </c>
      <c r="O1465">
        <v>410</v>
      </c>
      <c r="P1465">
        <v>0</v>
      </c>
      <c r="Q1465">
        <v>2550</v>
      </c>
      <c r="R1465">
        <v>0</v>
      </c>
      <c r="S1465">
        <v>20.5</v>
      </c>
      <c r="T1465">
        <v>0</v>
      </c>
      <c r="U1465">
        <v>127.5</v>
      </c>
    </row>
    <row r="1466" spans="1:21" x14ac:dyDescent="0.3">
      <c r="A1466">
        <v>5627</v>
      </c>
      <c r="B1466">
        <v>1</v>
      </c>
      <c r="C1466" t="s">
        <v>79</v>
      </c>
      <c r="D1466" t="s">
        <v>110</v>
      </c>
      <c r="E1466" t="s">
        <v>1392</v>
      </c>
      <c r="F1466" t="s">
        <v>134</v>
      </c>
      <c r="G1466" t="s">
        <v>72</v>
      </c>
      <c r="H1466" t="s">
        <v>128</v>
      </c>
      <c r="I1466" t="s">
        <v>22</v>
      </c>
      <c r="J1466" t="s">
        <v>129</v>
      </c>
      <c r="K1466">
        <v>43319.257881944446</v>
      </c>
      <c r="L1466">
        <v>43319.283333333333</v>
      </c>
      <c r="M1466">
        <v>0.62</v>
      </c>
      <c r="N1466">
        <v>0</v>
      </c>
      <c r="O1466">
        <v>0</v>
      </c>
      <c r="P1466">
        <v>0</v>
      </c>
      <c r="Q1466">
        <v>54</v>
      </c>
      <c r="R1466">
        <v>0</v>
      </c>
      <c r="S1466">
        <v>0</v>
      </c>
      <c r="T1466">
        <v>0</v>
      </c>
      <c r="U1466">
        <v>33.32</v>
      </c>
    </row>
    <row r="1467" spans="1:21" x14ac:dyDescent="0.3">
      <c r="A1467">
        <v>5629</v>
      </c>
      <c r="B1467">
        <v>1</v>
      </c>
      <c r="C1467" t="s">
        <v>79</v>
      </c>
      <c r="D1467" t="s">
        <v>124</v>
      </c>
      <c r="E1467" t="s">
        <v>1393</v>
      </c>
      <c r="F1467" t="s">
        <v>130</v>
      </c>
      <c r="G1467" t="s">
        <v>72</v>
      </c>
      <c r="H1467" t="s">
        <v>132</v>
      </c>
      <c r="I1467" t="s">
        <v>22</v>
      </c>
      <c r="J1467" t="s">
        <v>129</v>
      </c>
      <c r="K1467">
        <v>43319.311562499999</v>
      </c>
      <c r="L1467">
        <v>43319.313194444447</v>
      </c>
      <c r="M1467">
        <v>0.05</v>
      </c>
      <c r="N1467">
        <v>0</v>
      </c>
      <c r="O1467">
        <v>0</v>
      </c>
      <c r="P1467">
        <v>0</v>
      </c>
      <c r="Q1467">
        <v>1632</v>
      </c>
      <c r="R1467">
        <v>0</v>
      </c>
      <c r="S1467">
        <v>0</v>
      </c>
      <c r="T1467">
        <v>0</v>
      </c>
      <c r="U1467">
        <v>81.599999999999994</v>
      </c>
    </row>
    <row r="1468" spans="1:21" x14ac:dyDescent="0.3">
      <c r="A1468">
        <v>5630</v>
      </c>
      <c r="B1468">
        <v>1</v>
      </c>
      <c r="C1468" t="s">
        <v>79</v>
      </c>
      <c r="D1468" t="s">
        <v>110</v>
      </c>
      <c r="E1468" t="s">
        <v>1394</v>
      </c>
      <c r="F1468" t="s">
        <v>134</v>
      </c>
      <c r="G1468" t="s">
        <v>72</v>
      </c>
      <c r="H1468" t="s">
        <v>128</v>
      </c>
      <c r="I1468" t="s">
        <v>22</v>
      </c>
      <c r="J1468" t="s">
        <v>129</v>
      </c>
      <c r="K1468">
        <v>43319.309953703705</v>
      </c>
      <c r="L1468">
        <v>43319.487500000003</v>
      </c>
      <c r="M1468">
        <v>4.2699999999999996</v>
      </c>
      <c r="N1468">
        <v>0</v>
      </c>
      <c r="O1468">
        <v>0</v>
      </c>
      <c r="P1468">
        <v>0</v>
      </c>
      <c r="Q1468">
        <v>54</v>
      </c>
      <c r="R1468">
        <v>0</v>
      </c>
      <c r="S1468">
        <v>0</v>
      </c>
      <c r="T1468">
        <v>0</v>
      </c>
      <c r="U1468">
        <v>230.42000000000002</v>
      </c>
    </row>
    <row r="1469" spans="1:21" x14ac:dyDescent="0.3">
      <c r="A1469">
        <v>5631</v>
      </c>
      <c r="B1469">
        <v>1</v>
      </c>
      <c r="C1469" t="s">
        <v>79</v>
      </c>
      <c r="D1469" t="s">
        <v>111</v>
      </c>
      <c r="E1469" t="s">
        <v>298</v>
      </c>
      <c r="F1469" t="s">
        <v>130</v>
      </c>
      <c r="G1469" t="s">
        <v>72</v>
      </c>
      <c r="H1469" t="s">
        <v>132</v>
      </c>
      <c r="I1469" t="s">
        <v>22</v>
      </c>
      <c r="J1469" t="s">
        <v>129</v>
      </c>
      <c r="K1469">
        <v>43319.324745370373</v>
      </c>
      <c r="L1469">
        <v>43319.326122685183</v>
      </c>
      <c r="M1469">
        <v>0.03</v>
      </c>
      <c r="N1469">
        <v>0</v>
      </c>
      <c r="O1469">
        <v>0</v>
      </c>
      <c r="P1469">
        <v>13</v>
      </c>
      <c r="Q1469">
        <v>449</v>
      </c>
      <c r="R1469">
        <v>0</v>
      </c>
      <c r="S1469">
        <v>0</v>
      </c>
      <c r="T1469">
        <v>0.43000000000000005</v>
      </c>
      <c r="U1469">
        <v>14.82</v>
      </c>
    </row>
    <row r="1470" spans="1:21" x14ac:dyDescent="0.3">
      <c r="A1470">
        <v>5632</v>
      </c>
      <c r="B1470">
        <v>1</v>
      </c>
      <c r="C1470" t="s">
        <v>79</v>
      </c>
      <c r="D1470" t="s">
        <v>116</v>
      </c>
      <c r="E1470" t="s">
        <v>733</v>
      </c>
      <c r="F1470" t="s">
        <v>130</v>
      </c>
      <c r="G1470" t="s">
        <v>72</v>
      </c>
      <c r="H1470" t="s">
        <v>128</v>
      </c>
      <c r="I1470" t="s">
        <v>22</v>
      </c>
      <c r="J1470" t="s">
        <v>129</v>
      </c>
      <c r="K1470">
        <v>43319.33425925926</v>
      </c>
      <c r="L1470">
        <v>43319.357025462959</v>
      </c>
      <c r="M1470">
        <v>0.55000000000000004</v>
      </c>
      <c r="N1470">
        <v>1</v>
      </c>
      <c r="O1470">
        <v>1027</v>
      </c>
      <c r="P1470">
        <v>0</v>
      </c>
      <c r="Q1470">
        <v>2</v>
      </c>
      <c r="R1470">
        <v>0.55000000000000004</v>
      </c>
      <c r="S1470">
        <v>564.84999999999991</v>
      </c>
      <c r="T1470">
        <v>0</v>
      </c>
      <c r="U1470">
        <v>1.1000000000000001</v>
      </c>
    </row>
    <row r="1471" spans="1:21" x14ac:dyDescent="0.3">
      <c r="A1471">
        <v>5633</v>
      </c>
      <c r="B1471">
        <v>1</v>
      </c>
      <c r="C1471" t="s">
        <v>78</v>
      </c>
      <c r="D1471" t="s">
        <v>96</v>
      </c>
      <c r="E1471" t="s">
        <v>1395</v>
      </c>
      <c r="F1471" t="s">
        <v>130</v>
      </c>
      <c r="G1471" t="s">
        <v>72</v>
      </c>
      <c r="H1471" t="s">
        <v>128</v>
      </c>
      <c r="I1471" t="s">
        <v>22</v>
      </c>
      <c r="J1471" t="s">
        <v>129</v>
      </c>
      <c r="K1471">
        <v>43319.327974537038</v>
      </c>
      <c r="L1471">
        <v>43319.35738425926</v>
      </c>
      <c r="M1471">
        <v>0.7</v>
      </c>
      <c r="N1471">
        <v>0</v>
      </c>
      <c r="O1471">
        <v>0</v>
      </c>
      <c r="P1471">
        <v>0</v>
      </c>
      <c r="Q1471">
        <v>532</v>
      </c>
      <c r="R1471">
        <v>0</v>
      </c>
      <c r="S1471">
        <v>0</v>
      </c>
      <c r="T1471">
        <v>0</v>
      </c>
      <c r="U1471">
        <v>372.4</v>
      </c>
    </row>
    <row r="1472" spans="1:21" x14ac:dyDescent="0.3">
      <c r="A1472">
        <v>5634</v>
      </c>
      <c r="B1472">
        <v>1</v>
      </c>
      <c r="C1472" t="s">
        <v>78</v>
      </c>
      <c r="D1472" t="s">
        <v>96</v>
      </c>
      <c r="E1472" t="s">
        <v>1396</v>
      </c>
      <c r="F1472" t="s">
        <v>130</v>
      </c>
      <c r="G1472" t="s">
        <v>72</v>
      </c>
      <c r="H1472" t="s">
        <v>132</v>
      </c>
      <c r="I1472" t="s">
        <v>22</v>
      </c>
      <c r="J1472" t="s">
        <v>129</v>
      </c>
      <c r="K1472">
        <v>43319.356307870374</v>
      </c>
      <c r="L1472">
        <v>43319.357916666668</v>
      </c>
      <c r="M1472">
        <v>0.03</v>
      </c>
      <c r="N1472">
        <v>0</v>
      </c>
      <c r="O1472">
        <v>262</v>
      </c>
      <c r="P1472">
        <v>10</v>
      </c>
      <c r="Q1472">
        <v>2146</v>
      </c>
      <c r="R1472">
        <v>0</v>
      </c>
      <c r="S1472">
        <v>8.65</v>
      </c>
      <c r="T1472">
        <v>0.32999999999999996</v>
      </c>
      <c r="U1472">
        <v>70.819999999999993</v>
      </c>
    </row>
    <row r="1473" spans="1:21" x14ac:dyDescent="0.3">
      <c r="A1473">
        <v>5635</v>
      </c>
      <c r="B1473">
        <v>1</v>
      </c>
      <c r="C1473" t="s">
        <v>79</v>
      </c>
      <c r="D1473" t="s">
        <v>113</v>
      </c>
      <c r="E1473" t="s">
        <v>1177</v>
      </c>
      <c r="F1473" t="s">
        <v>130</v>
      </c>
      <c r="G1473" t="s">
        <v>72</v>
      </c>
      <c r="H1473" t="s">
        <v>132</v>
      </c>
      <c r="I1473" t="s">
        <v>22</v>
      </c>
      <c r="J1473" t="s">
        <v>129</v>
      </c>
      <c r="K1473">
        <v>43319.333796296298</v>
      </c>
      <c r="L1473">
        <v>43319.334976851853</v>
      </c>
      <c r="M1473">
        <v>0.03</v>
      </c>
      <c r="N1473">
        <v>10</v>
      </c>
      <c r="O1473">
        <v>1733</v>
      </c>
      <c r="P1473">
        <v>15</v>
      </c>
      <c r="Q1473">
        <v>1045</v>
      </c>
      <c r="R1473">
        <v>0.32999999999999996</v>
      </c>
      <c r="S1473">
        <v>57.190000000000005</v>
      </c>
      <c r="T1473">
        <v>0.5</v>
      </c>
      <c r="U1473">
        <v>34.49</v>
      </c>
    </row>
    <row r="1474" spans="1:21" x14ac:dyDescent="0.3">
      <c r="A1474">
        <v>5637</v>
      </c>
      <c r="B1474">
        <v>1</v>
      </c>
      <c r="C1474" t="s">
        <v>78</v>
      </c>
      <c r="D1474" t="s">
        <v>98</v>
      </c>
      <c r="E1474" t="s">
        <v>787</v>
      </c>
      <c r="F1474" t="s">
        <v>130</v>
      </c>
      <c r="G1474" t="s">
        <v>72</v>
      </c>
      <c r="H1474" t="s">
        <v>132</v>
      </c>
      <c r="I1474" t="s">
        <v>22</v>
      </c>
      <c r="J1474" t="s">
        <v>129</v>
      </c>
      <c r="K1474">
        <v>43319.382881944446</v>
      </c>
      <c r="L1474">
        <v>43319.384027777778</v>
      </c>
      <c r="M1474">
        <v>0.03</v>
      </c>
      <c r="N1474">
        <v>0</v>
      </c>
      <c r="O1474">
        <v>9</v>
      </c>
      <c r="P1474">
        <v>0</v>
      </c>
      <c r="Q1474">
        <v>0</v>
      </c>
      <c r="R1474">
        <v>0</v>
      </c>
      <c r="S1474">
        <v>0.3</v>
      </c>
      <c r="T1474">
        <v>0</v>
      </c>
      <c r="U1474">
        <v>0</v>
      </c>
    </row>
    <row r="1475" spans="1:21" x14ac:dyDescent="0.3">
      <c r="A1475">
        <v>5639</v>
      </c>
      <c r="B1475">
        <v>1</v>
      </c>
      <c r="C1475" t="s">
        <v>79</v>
      </c>
      <c r="D1475" t="s">
        <v>110</v>
      </c>
      <c r="E1475" t="s">
        <v>601</v>
      </c>
      <c r="F1475" t="s">
        <v>130</v>
      </c>
      <c r="G1475" t="s">
        <v>72</v>
      </c>
      <c r="H1475" t="s">
        <v>128</v>
      </c>
      <c r="I1475" t="s">
        <v>22</v>
      </c>
      <c r="J1475" t="s">
        <v>129</v>
      </c>
      <c r="K1475">
        <v>43319.362708333334</v>
      </c>
      <c r="L1475">
        <v>43319.367361111108</v>
      </c>
      <c r="M1475">
        <v>0.12000000000000001</v>
      </c>
      <c r="N1475">
        <v>4</v>
      </c>
      <c r="O1475">
        <v>767</v>
      </c>
      <c r="P1475">
        <v>71</v>
      </c>
      <c r="Q1475">
        <v>4873</v>
      </c>
      <c r="R1475">
        <v>0.47000000000000003</v>
      </c>
      <c r="S1475">
        <v>89.740000000000009</v>
      </c>
      <c r="T1475">
        <v>8.31</v>
      </c>
      <c r="U1475">
        <v>570.14</v>
      </c>
    </row>
    <row r="1476" spans="1:21" x14ac:dyDescent="0.3">
      <c r="A1476">
        <v>5640</v>
      </c>
      <c r="B1476">
        <v>1</v>
      </c>
      <c r="C1476" t="s">
        <v>78</v>
      </c>
      <c r="D1476" t="s">
        <v>88</v>
      </c>
      <c r="E1476" t="s">
        <v>457</v>
      </c>
      <c r="F1476" t="s">
        <v>135</v>
      </c>
      <c r="G1476" t="s">
        <v>71</v>
      </c>
      <c r="H1476" t="s">
        <v>128</v>
      </c>
      <c r="I1476" t="s">
        <v>22</v>
      </c>
      <c r="J1476" t="s">
        <v>129</v>
      </c>
      <c r="K1476">
        <v>43319.396770833337</v>
      </c>
      <c r="L1476">
        <v>43319.410416666666</v>
      </c>
      <c r="M1476">
        <v>0.32999999999999996</v>
      </c>
      <c r="N1476">
        <v>0</v>
      </c>
      <c r="O1476">
        <v>0</v>
      </c>
      <c r="P1476">
        <v>0</v>
      </c>
      <c r="Q1476">
        <v>65</v>
      </c>
      <c r="R1476">
        <v>0</v>
      </c>
      <c r="S1476">
        <v>0</v>
      </c>
      <c r="T1476">
        <v>0</v>
      </c>
      <c r="U1476">
        <v>21.650000000000002</v>
      </c>
    </row>
    <row r="1477" spans="1:21" x14ac:dyDescent="0.3">
      <c r="A1477">
        <v>5642</v>
      </c>
      <c r="B1477">
        <v>1</v>
      </c>
      <c r="C1477" t="s">
        <v>79</v>
      </c>
      <c r="D1477" t="s">
        <v>114</v>
      </c>
      <c r="E1477" t="s">
        <v>1397</v>
      </c>
      <c r="F1477" t="s">
        <v>134</v>
      </c>
      <c r="G1477" t="s">
        <v>72</v>
      </c>
      <c r="H1477" t="s">
        <v>128</v>
      </c>
      <c r="I1477" t="s">
        <v>22</v>
      </c>
      <c r="J1477" t="s">
        <v>129</v>
      </c>
      <c r="K1477">
        <v>43319.327326388891</v>
      </c>
      <c r="L1477">
        <v>43319.37222222222</v>
      </c>
      <c r="M1477">
        <v>1.08</v>
      </c>
      <c r="N1477">
        <v>0</v>
      </c>
      <c r="O1477">
        <v>0</v>
      </c>
      <c r="P1477">
        <v>0</v>
      </c>
      <c r="Q1477">
        <v>61</v>
      </c>
      <c r="R1477">
        <v>0</v>
      </c>
      <c r="S1477">
        <v>0</v>
      </c>
      <c r="T1477">
        <v>0</v>
      </c>
      <c r="U1477">
        <v>66.06</v>
      </c>
    </row>
    <row r="1478" spans="1:21" x14ac:dyDescent="0.3">
      <c r="A1478">
        <v>5644</v>
      </c>
      <c r="B1478">
        <v>1</v>
      </c>
      <c r="C1478" t="s">
        <v>78</v>
      </c>
      <c r="D1478" t="s">
        <v>91</v>
      </c>
      <c r="E1478" t="s">
        <v>357</v>
      </c>
      <c r="F1478" t="s">
        <v>130</v>
      </c>
      <c r="G1478" t="s">
        <v>72</v>
      </c>
      <c r="H1478" t="s">
        <v>128</v>
      </c>
      <c r="I1478" t="s">
        <v>22</v>
      </c>
      <c r="J1478" t="s">
        <v>129</v>
      </c>
      <c r="K1478">
        <v>43319.323854166665</v>
      </c>
      <c r="L1478">
        <v>43319.377083333333</v>
      </c>
      <c r="M1478">
        <v>1.28</v>
      </c>
      <c r="N1478">
        <v>2</v>
      </c>
      <c r="O1478">
        <v>872</v>
      </c>
      <c r="P1478">
        <v>28</v>
      </c>
      <c r="Q1478">
        <v>2627</v>
      </c>
      <c r="R1478">
        <v>2.57</v>
      </c>
      <c r="S1478">
        <v>1118.78</v>
      </c>
      <c r="T1478">
        <v>35.92</v>
      </c>
      <c r="U1478">
        <v>3370.44</v>
      </c>
    </row>
    <row r="1479" spans="1:21" x14ac:dyDescent="0.3">
      <c r="A1479">
        <v>5645</v>
      </c>
      <c r="B1479">
        <v>1</v>
      </c>
      <c r="C1479" t="s">
        <v>78</v>
      </c>
      <c r="D1479" t="s">
        <v>88</v>
      </c>
      <c r="E1479" t="s">
        <v>1398</v>
      </c>
      <c r="F1479" t="s">
        <v>136</v>
      </c>
      <c r="G1479" t="s">
        <v>71</v>
      </c>
      <c r="H1479" t="s">
        <v>128</v>
      </c>
      <c r="I1479" t="s">
        <v>22</v>
      </c>
      <c r="J1479" t="s">
        <v>129</v>
      </c>
      <c r="K1479">
        <v>43319.462743055556</v>
      </c>
      <c r="L1479">
        <v>43319.790972222225</v>
      </c>
      <c r="M1479">
        <v>7.88</v>
      </c>
      <c r="N1479">
        <v>0</v>
      </c>
      <c r="O1479">
        <v>1102</v>
      </c>
      <c r="P1479">
        <v>0</v>
      </c>
      <c r="Q1479">
        <v>0</v>
      </c>
      <c r="R1479">
        <v>0</v>
      </c>
      <c r="S1479">
        <v>8687.07</v>
      </c>
      <c r="T1479">
        <v>0</v>
      </c>
      <c r="U1479">
        <v>0</v>
      </c>
    </row>
    <row r="1480" spans="1:21" x14ac:dyDescent="0.3">
      <c r="A1480">
        <v>5646</v>
      </c>
      <c r="B1480">
        <v>1</v>
      </c>
      <c r="C1480" t="s">
        <v>79</v>
      </c>
      <c r="D1480" t="s">
        <v>117</v>
      </c>
      <c r="E1480" t="s">
        <v>1399</v>
      </c>
      <c r="F1480" t="s">
        <v>130</v>
      </c>
      <c r="G1480" t="s">
        <v>72</v>
      </c>
      <c r="H1480" t="s">
        <v>128</v>
      </c>
      <c r="I1480" t="s">
        <v>22</v>
      </c>
      <c r="J1480" t="s">
        <v>129</v>
      </c>
      <c r="K1480">
        <v>43319.376851851855</v>
      </c>
      <c r="L1480">
        <v>43319.393460648149</v>
      </c>
      <c r="M1480">
        <v>0.4</v>
      </c>
      <c r="N1480">
        <v>0</v>
      </c>
      <c r="O1480">
        <v>0</v>
      </c>
      <c r="P1480">
        <v>23</v>
      </c>
      <c r="Q1480">
        <v>866</v>
      </c>
      <c r="R1480">
        <v>0</v>
      </c>
      <c r="S1480">
        <v>0</v>
      </c>
      <c r="T1480">
        <v>9.2000000000000011</v>
      </c>
      <c r="U1480">
        <v>346.4</v>
      </c>
    </row>
    <row r="1481" spans="1:21" x14ac:dyDescent="0.3">
      <c r="A1481">
        <v>5647</v>
      </c>
      <c r="B1481">
        <v>1</v>
      </c>
      <c r="C1481" t="s">
        <v>78</v>
      </c>
      <c r="D1481" t="s">
        <v>82</v>
      </c>
      <c r="E1481" t="s">
        <v>1400</v>
      </c>
      <c r="F1481" t="s">
        <v>155</v>
      </c>
      <c r="G1481" t="s">
        <v>71</v>
      </c>
      <c r="H1481" t="s">
        <v>132</v>
      </c>
      <c r="I1481" t="s">
        <v>22</v>
      </c>
      <c r="J1481" t="s">
        <v>137</v>
      </c>
      <c r="K1481">
        <v>43319.445370370369</v>
      </c>
      <c r="L1481">
        <v>43319.447222222225</v>
      </c>
      <c r="M1481">
        <v>0.05</v>
      </c>
      <c r="N1481">
        <v>0</v>
      </c>
      <c r="O1481">
        <v>499</v>
      </c>
      <c r="P1481">
        <v>0</v>
      </c>
      <c r="Q1481">
        <v>0</v>
      </c>
      <c r="R1481">
        <v>0</v>
      </c>
      <c r="S1481">
        <v>24.95</v>
      </c>
      <c r="T1481">
        <v>0</v>
      </c>
      <c r="U1481">
        <v>0</v>
      </c>
    </row>
    <row r="1482" spans="1:21" x14ac:dyDescent="0.3">
      <c r="A1482">
        <v>5648</v>
      </c>
      <c r="B1482">
        <v>1</v>
      </c>
      <c r="C1482" t="s">
        <v>78</v>
      </c>
      <c r="D1482" t="s">
        <v>95</v>
      </c>
      <c r="E1482" t="s">
        <v>609</v>
      </c>
      <c r="F1482" t="s">
        <v>136</v>
      </c>
      <c r="G1482" t="s">
        <v>71</v>
      </c>
      <c r="H1482" t="s">
        <v>128</v>
      </c>
      <c r="I1482" t="s">
        <v>22</v>
      </c>
      <c r="J1482" t="s">
        <v>137</v>
      </c>
      <c r="K1482">
        <v>43319.381249999999</v>
      </c>
      <c r="L1482">
        <v>43319.73333333333</v>
      </c>
      <c r="M1482">
        <v>8.4500000000000011</v>
      </c>
      <c r="N1482">
        <v>0</v>
      </c>
      <c r="O1482">
        <v>4</v>
      </c>
      <c r="P1482">
        <v>0</v>
      </c>
      <c r="Q1482">
        <v>256</v>
      </c>
      <c r="R1482">
        <v>0</v>
      </c>
      <c r="S1482">
        <v>33.800000000000011</v>
      </c>
      <c r="T1482">
        <v>0</v>
      </c>
      <c r="U1482">
        <v>2163.1999999999998</v>
      </c>
    </row>
    <row r="1483" spans="1:21" x14ac:dyDescent="0.3">
      <c r="A1483">
        <v>5649</v>
      </c>
      <c r="B1483">
        <v>1</v>
      </c>
      <c r="C1483" t="s">
        <v>79</v>
      </c>
      <c r="D1483" t="s">
        <v>119</v>
      </c>
      <c r="E1483" t="s">
        <v>1401</v>
      </c>
      <c r="F1483" t="s">
        <v>153</v>
      </c>
      <c r="G1483" t="s">
        <v>71</v>
      </c>
      <c r="H1483" t="s">
        <v>128</v>
      </c>
      <c r="I1483" t="s">
        <v>22</v>
      </c>
      <c r="J1483" t="s">
        <v>129</v>
      </c>
      <c r="K1483">
        <v>43319.375937500001</v>
      </c>
      <c r="L1483">
        <v>43319.384722222225</v>
      </c>
      <c r="M1483">
        <v>0.22</v>
      </c>
      <c r="N1483">
        <v>0</v>
      </c>
      <c r="O1483">
        <v>0</v>
      </c>
      <c r="P1483">
        <v>0</v>
      </c>
      <c r="Q1483">
        <v>79</v>
      </c>
      <c r="R1483">
        <v>0</v>
      </c>
      <c r="S1483">
        <v>0</v>
      </c>
      <c r="T1483">
        <v>0</v>
      </c>
      <c r="U1483">
        <v>17.14</v>
      </c>
    </row>
    <row r="1484" spans="1:21" x14ac:dyDescent="0.3">
      <c r="A1484">
        <v>5651</v>
      </c>
      <c r="B1484">
        <v>1</v>
      </c>
      <c r="C1484" t="s">
        <v>79</v>
      </c>
      <c r="D1484" t="s">
        <v>122</v>
      </c>
      <c r="E1484" t="s">
        <v>1402</v>
      </c>
      <c r="F1484" t="s">
        <v>149</v>
      </c>
      <c r="G1484" t="s">
        <v>71</v>
      </c>
      <c r="H1484" t="s">
        <v>128</v>
      </c>
      <c r="I1484" t="s">
        <v>22</v>
      </c>
      <c r="J1484" t="s">
        <v>129</v>
      </c>
      <c r="K1484">
        <v>43319.330787037034</v>
      </c>
      <c r="L1484">
        <v>43319.385416666664</v>
      </c>
      <c r="M1484">
        <v>1.32</v>
      </c>
      <c r="N1484">
        <v>0</v>
      </c>
      <c r="O1484">
        <v>0</v>
      </c>
      <c r="P1484">
        <v>0</v>
      </c>
      <c r="Q1484">
        <v>9</v>
      </c>
      <c r="R1484">
        <v>0</v>
      </c>
      <c r="S1484">
        <v>0</v>
      </c>
      <c r="T1484">
        <v>0</v>
      </c>
      <c r="U1484">
        <v>11.850000000000001</v>
      </c>
    </row>
    <row r="1485" spans="1:21" x14ac:dyDescent="0.3">
      <c r="A1485">
        <v>5652</v>
      </c>
      <c r="B1485">
        <v>1</v>
      </c>
      <c r="C1485" t="s">
        <v>79</v>
      </c>
      <c r="D1485" t="s">
        <v>115</v>
      </c>
      <c r="E1485" t="s">
        <v>1403</v>
      </c>
      <c r="F1485" t="s">
        <v>135</v>
      </c>
      <c r="G1485" t="s">
        <v>71</v>
      </c>
      <c r="H1485" t="s">
        <v>128</v>
      </c>
      <c r="I1485" t="s">
        <v>22</v>
      </c>
      <c r="J1485" t="s">
        <v>137</v>
      </c>
      <c r="K1485">
        <v>43319.387499999997</v>
      </c>
      <c r="L1485">
        <v>43319.629861111112</v>
      </c>
      <c r="M1485">
        <v>5.8199999999999994</v>
      </c>
      <c r="N1485">
        <v>0</v>
      </c>
      <c r="O1485">
        <v>0</v>
      </c>
      <c r="P1485">
        <v>1</v>
      </c>
      <c r="Q1485">
        <v>235</v>
      </c>
      <c r="R1485">
        <v>0</v>
      </c>
      <c r="S1485">
        <v>0</v>
      </c>
      <c r="T1485">
        <v>5.8199999999999994</v>
      </c>
      <c r="U1485">
        <v>1367</v>
      </c>
    </row>
    <row r="1486" spans="1:21" x14ac:dyDescent="0.3">
      <c r="A1486">
        <v>5653</v>
      </c>
      <c r="B1486">
        <v>1</v>
      </c>
      <c r="C1486" t="s">
        <v>78</v>
      </c>
      <c r="D1486" t="s">
        <v>106</v>
      </c>
      <c r="E1486" t="s">
        <v>862</v>
      </c>
      <c r="F1486" t="s">
        <v>130</v>
      </c>
      <c r="G1486" t="s">
        <v>72</v>
      </c>
      <c r="H1486" t="s">
        <v>128</v>
      </c>
      <c r="I1486" t="s">
        <v>22</v>
      </c>
      <c r="J1486" t="s">
        <v>129</v>
      </c>
      <c r="K1486">
        <v>43319.387824074074</v>
      </c>
      <c r="L1486">
        <v>43319.408692129633</v>
      </c>
      <c r="M1486">
        <v>0.5</v>
      </c>
      <c r="N1486">
        <v>0</v>
      </c>
      <c r="O1486">
        <v>0</v>
      </c>
      <c r="P1486">
        <v>3</v>
      </c>
      <c r="Q1486">
        <v>3934</v>
      </c>
      <c r="R1486">
        <v>0</v>
      </c>
      <c r="S1486">
        <v>0</v>
      </c>
      <c r="T1486">
        <v>1.5</v>
      </c>
      <c r="U1486">
        <v>1967</v>
      </c>
    </row>
    <row r="1487" spans="1:21" x14ac:dyDescent="0.3">
      <c r="A1487">
        <v>5654</v>
      </c>
      <c r="B1487">
        <v>1</v>
      </c>
      <c r="C1487" t="s">
        <v>79</v>
      </c>
      <c r="D1487" t="s">
        <v>121</v>
      </c>
      <c r="E1487" t="s">
        <v>782</v>
      </c>
      <c r="F1487" t="s">
        <v>130</v>
      </c>
      <c r="G1487" t="s">
        <v>72</v>
      </c>
      <c r="H1487" t="s">
        <v>128</v>
      </c>
      <c r="I1487" t="s">
        <v>22</v>
      </c>
      <c r="J1487" t="s">
        <v>129</v>
      </c>
      <c r="K1487">
        <v>43319.388368055559</v>
      </c>
      <c r="L1487">
        <v>43319.391388888886</v>
      </c>
      <c r="M1487">
        <v>7.0000000000000007E-2</v>
      </c>
      <c r="N1487">
        <v>0</v>
      </c>
      <c r="O1487">
        <v>0</v>
      </c>
      <c r="P1487">
        <v>55</v>
      </c>
      <c r="Q1487">
        <v>986</v>
      </c>
      <c r="R1487">
        <v>0</v>
      </c>
      <c r="S1487">
        <v>0</v>
      </c>
      <c r="T1487">
        <v>3.69</v>
      </c>
      <c r="U1487">
        <v>66.06</v>
      </c>
    </row>
    <row r="1488" spans="1:21" x14ac:dyDescent="0.3">
      <c r="A1488">
        <v>5655</v>
      </c>
      <c r="B1488">
        <v>1</v>
      </c>
      <c r="C1488" t="s">
        <v>78</v>
      </c>
      <c r="D1488" t="s">
        <v>80</v>
      </c>
      <c r="E1488" t="s">
        <v>1404</v>
      </c>
      <c r="F1488" t="s">
        <v>135</v>
      </c>
      <c r="G1488" t="s">
        <v>71</v>
      </c>
      <c r="H1488" t="s">
        <v>128</v>
      </c>
      <c r="I1488" t="s">
        <v>22</v>
      </c>
      <c r="J1488" t="s">
        <v>129</v>
      </c>
      <c r="K1488">
        <v>43319.417627314811</v>
      </c>
      <c r="L1488">
        <v>43319.491666666669</v>
      </c>
      <c r="M1488">
        <v>1.78</v>
      </c>
      <c r="N1488">
        <v>0</v>
      </c>
      <c r="O1488">
        <v>484</v>
      </c>
      <c r="P1488">
        <v>0</v>
      </c>
      <c r="Q1488">
        <v>0</v>
      </c>
      <c r="R1488">
        <v>0</v>
      </c>
      <c r="S1488">
        <v>862.97</v>
      </c>
      <c r="T1488">
        <v>0</v>
      </c>
      <c r="U1488">
        <v>0</v>
      </c>
    </row>
    <row r="1489" spans="1:21" x14ac:dyDescent="0.3">
      <c r="A1489">
        <v>5656</v>
      </c>
      <c r="B1489">
        <v>1</v>
      </c>
      <c r="C1489" t="s">
        <v>78</v>
      </c>
      <c r="D1489" t="s">
        <v>97</v>
      </c>
      <c r="E1489" t="s">
        <v>1405</v>
      </c>
      <c r="F1489" t="s">
        <v>135</v>
      </c>
      <c r="G1489" t="s">
        <v>72</v>
      </c>
      <c r="H1489" t="s">
        <v>128</v>
      </c>
      <c r="I1489" t="s">
        <v>22</v>
      </c>
      <c r="J1489" t="s">
        <v>137</v>
      </c>
      <c r="K1489">
        <v>43319.388888888891</v>
      </c>
      <c r="L1489">
        <v>43319.504861111112</v>
      </c>
      <c r="M1489">
        <v>2.7800000000000002</v>
      </c>
      <c r="N1489">
        <v>0</v>
      </c>
      <c r="O1489">
        <v>0</v>
      </c>
      <c r="P1489">
        <v>0</v>
      </c>
      <c r="Q1489">
        <v>73</v>
      </c>
      <c r="R1489">
        <v>0</v>
      </c>
      <c r="S1489">
        <v>0</v>
      </c>
      <c r="T1489">
        <v>0</v>
      </c>
      <c r="U1489">
        <v>203.16</v>
      </c>
    </row>
    <row r="1490" spans="1:21" x14ac:dyDescent="0.3">
      <c r="A1490">
        <v>5658</v>
      </c>
      <c r="B1490">
        <v>1</v>
      </c>
      <c r="C1490" t="s">
        <v>78</v>
      </c>
      <c r="D1490" t="s">
        <v>104</v>
      </c>
      <c r="E1490" t="s">
        <v>1406</v>
      </c>
      <c r="F1490" t="s">
        <v>130</v>
      </c>
      <c r="G1490" t="s">
        <v>72</v>
      </c>
      <c r="H1490" t="s">
        <v>128</v>
      </c>
      <c r="I1490" t="s">
        <v>22</v>
      </c>
      <c r="J1490" t="s">
        <v>129</v>
      </c>
      <c r="K1490">
        <v>43319.393506944441</v>
      </c>
      <c r="L1490">
        <v>43319.408449074072</v>
      </c>
      <c r="M1490">
        <v>0.37</v>
      </c>
      <c r="N1490">
        <v>0</v>
      </c>
      <c r="O1490">
        <v>0</v>
      </c>
      <c r="P1490">
        <v>13</v>
      </c>
      <c r="Q1490">
        <v>850</v>
      </c>
      <c r="R1490">
        <v>0</v>
      </c>
      <c r="S1490">
        <v>0</v>
      </c>
      <c r="T1490">
        <v>4.7699999999999996</v>
      </c>
      <c r="U1490">
        <v>311.95</v>
      </c>
    </row>
    <row r="1491" spans="1:21" x14ac:dyDescent="0.3">
      <c r="A1491">
        <v>5659</v>
      </c>
      <c r="B1491">
        <v>1</v>
      </c>
      <c r="C1491" t="s">
        <v>78</v>
      </c>
      <c r="D1491" t="s">
        <v>88</v>
      </c>
      <c r="E1491" t="s">
        <v>1407</v>
      </c>
      <c r="F1491" t="s">
        <v>136</v>
      </c>
      <c r="G1491" t="s">
        <v>71</v>
      </c>
      <c r="H1491" t="s">
        <v>128</v>
      </c>
      <c r="I1491" t="s">
        <v>22</v>
      </c>
      <c r="J1491" t="s">
        <v>137</v>
      </c>
      <c r="K1491">
        <v>43319.480092592596</v>
      </c>
      <c r="L1491">
        <v>43319.496527777781</v>
      </c>
      <c r="M1491">
        <v>0.4</v>
      </c>
      <c r="N1491">
        <v>0</v>
      </c>
      <c r="O1491">
        <v>196</v>
      </c>
      <c r="P1491">
        <v>0</v>
      </c>
      <c r="Q1491">
        <v>0</v>
      </c>
      <c r="R1491">
        <v>0</v>
      </c>
      <c r="S1491">
        <v>78.400000000000006</v>
      </c>
      <c r="T1491">
        <v>0</v>
      </c>
      <c r="U1491">
        <v>0</v>
      </c>
    </row>
    <row r="1492" spans="1:21" x14ac:dyDescent="0.3">
      <c r="A1492">
        <v>5661</v>
      </c>
      <c r="B1492">
        <v>1</v>
      </c>
      <c r="C1492" t="s">
        <v>78</v>
      </c>
      <c r="D1492" t="s">
        <v>101</v>
      </c>
      <c r="E1492" t="s">
        <v>1408</v>
      </c>
      <c r="F1492" t="s">
        <v>135</v>
      </c>
      <c r="G1492" t="s">
        <v>71</v>
      </c>
      <c r="H1492" t="s">
        <v>128</v>
      </c>
      <c r="I1492" t="s">
        <v>22</v>
      </c>
      <c r="J1492" t="s">
        <v>137</v>
      </c>
      <c r="K1492">
        <v>43319.389201388891</v>
      </c>
      <c r="L1492">
        <v>43319.397916666669</v>
      </c>
      <c r="M1492">
        <v>0.22</v>
      </c>
      <c r="N1492">
        <v>0</v>
      </c>
      <c r="O1492">
        <v>199</v>
      </c>
      <c r="P1492">
        <v>0</v>
      </c>
      <c r="Q1492">
        <v>9</v>
      </c>
      <c r="R1492">
        <v>0</v>
      </c>
      <c r="S1492">
        <v>43.18</v>
      </c>
      <c r="T1492">
        <v>0</v>
      </c>
      <c r="U1492">
        <v>1.95</v>
      </c>
    </row>
    <row r="1493" spans="1:21" x14ac:dyDescent="0.3">
      <c r="A1493">
        <v>5663</v>
      </c>
      <c r="B1493">
        <v>1</v>
      </c>
      <c r="C1493" t="s">
        <v>78</v>
      </c>
      <c r="D1493" t="s">
        <v>125</v>
      </c>
      <c r="E1493" t="s">
        <v>1409</v>
      </c>
      <c r="F1493" t="s">
        <v>135</v>
      </c>
      <c r="G1493" t="s">
        <v>71</v>
      </c>
      <c r="H1493" t="s">
        <v>128</v>
      </c>
      <c r="I1493" t="s">
        <v>22</v>
      </c>
      <c r="J1493" t="s">
        <v>129</v>
      </c>
      <c r="K1493">
        <v>43319.434965277775</v>
      </c>
      <c r="L1493">
        <v>43319.455555555556</v>
      </c>
      <c r="M1493">
        <v>0.5</v>
      </c>
      <c r="N1493">
        <v>0</v>
      </c>
      <c r="O1493">
        <v>222</v>
      </c>
      <c r="P1493">
        <v>0</v>
      </c>
      <c r="Q1493">
        <v>0</v>
      </c>
      <c r="R1493">
        <v>0</v>
      </c>
      <c r="S1493">
        <v>111</v>
      </c>
      <c r="T1493">
        <v>0</v>
      </c>
      <c r="U1493">
        <v>0</v>
      </c>
    </row>
    <row r="1494" spans="1:21" x14ac:dyDescent="0.3">
      <c r="A1494">
        <v>5664</v>
      </c>
      <c r="B1494">
        <v>1</v>
      </c>
      <c r="C1494" t="s">
        <v>79</v>
      </c>
      <c r="D1494" t="s">
        <v>111</v>
      </c>
      <c r="E1494" t="s">
        <v>1410</v>
      </c>
      <c r="F1494" t="s">
        <v>135</v>
      </c>
      <c r="G1494" t="s">
        <v>72</v>
      </c>
      <c r="H1494" t="s">
        <v>128</v>
      </c>
      <c r="I1494" t="s">
        <v>22</v>
      </c>
      <c r="J1494" t="s">
        <v>137</v>
      </c>
      <c r="K1494">
        <v>43319.69327546296</v>
      </c>
      <c r="L1494">
        <v>43319.72351851852</v>
      </c>
      <c r="M1494">
        <v>0.72</v>
      </c>
      <c r="N1494">
        <v>0</v>
      </c>
      <c r="O1494">
        <v>0</v>
      </c>
      <c r="P1494">
        <v>7</v>
      </c>
      <c r="Q1494">
        <v>430</v>
      </c>
      <c r="R1494">
        <v>0</v>
      </c>
      <c r="S1494">
        <v>0</v>
      </c>
      <c r="T1494">
        <v>5.0199999999999996</v>
      </c>
      <c r="U1494">
        <v>308.31</v>
      </c>
    </row>
    <row r="1495" spans="1:21" x14ac:dyDescent="0.3">
      <c r="A1495">
        <v>5665</v>
      </c>
      <c r="B1495">
        <v>1</v>
      </c>
      <c r="C1495" t="s">
        <v>79</v>
      </c>
      <c r="D1495" t="s">
        <v>115</v>
      </c>
      <c r="E1495" t="s">
        <v>919</v>
      </c>
      <c r="F1495" t="s">
        <v>136</v>
      </c>
      <c r="G1495" t="s">
        <v>72</v>
      </c>
      <c r="H1495" t="s">
        <v>128</v>
      </c>
      <c r="I1495" t="s">
        <v>22</v>
      </c>
      <c r="J1495" t="s">
        <v>129</v>
      </c>
      <c r="K1495">
        <v>43319.421087962961</v>
      </c>
      <c r="L1495">
        <v>43319.435682870368</v>
      </c>
      <c r="M1495">
        <v>0.35</v>
      </c>
      <c r="N1495">
        <v>7</v>
      </c>
      <c r="O1495">
        <v>659</v>
      </c>
      <c r="P1495">
        <v>39</v>
      </c>
      <c r="Q1495">
        <v>2709</v>
      </c>
      <c r="R1495">
        <v>2.4499999999999997</v>
      </c>
      <c r="S1495">
        <v>230.65</v>
      </c>
      <c r="T1495">
        <v>13.65</v>
      </c>
      <c r="U1495">
        <v>948.15</v>
      </c>
    </row>
    <row r="1496" spans="1:21" x14ac:dyDescent="0.3">
      <c r="A1496">
        <v>5666</v>
      </c>
      <c r="B1496">
        <v>1</v>
      </c>
      <c r="C1496" t="s">
        <v>78</v>
      </c>
      <c r="D1496" t="s">
        <v>80</v>
      </c>
      <c r="E1496" t="s">
        <v>1411</v>
      </c>
      <c r="F1496" t="s">
        <v>136</v>
      </c>
      <c r="G1496" t="s">
        <v>71</v>
      </c>
      <c r="H1496" t="s">
        <v>128</v>
      </c>
      <c r="I1496" t="s">
        <v>22</v>
      </c>
      <c r="J1496" t="s">
        <v>137</v>
      </c>
      <c r="K1496">
        <v>43319.66134259259</v>
      </c>
      <c r="L1496">
        <v>43319.685416666667</v>
      </c>
      <c r="M1496">
        <v>0.58000000000000007</v>
      </c>
      <c r="N1496">
        <v>0</v>
      </c>
      <c r="O1496">
        <v>838</v>
      </c>
      <c r="P1496">
        <v>0</v>
      </c>
      <c r="Q1496">
        <v>0</v>
      </c>
      <c r="R1496">
        <v>0</v>
      </c>
      <c r="S1496">
        <v>488.55</v>
      </c>
      <c r="T1496">
        <v>0</v>
      </c>
      <c r="U1496">
        <v>0</v>
      </c>
    </row>
    <row r="1497" spans="1:21" x14ac:dyDescent="0.3">
      <c r="A1497">
        <v>5667</v>
      </c>
      <c r="B1497">
        <v>1</v>
      </c>
      <c r="C1497" t="s">
        <v>78</v>
      </c>
      <c r="D1497" t="s">
        <v>101</v>
      </c>
      <c r="E1497" t="s">
        <v>1408</v>
      </c>
      <c r="F1497" t="s">
        <v>135</v>
      </c>
      <c r="G1497" t="s">
        <v>71</v>
      </c>
      <c r="H1497" t="s">
        <v>128</v>
      </c>
      <c r="I1497" t="s">
        <v>22</v>
      </c>
      <c r="J1497" t="s">
        <v>137</v>
      </c>
      <c r="K1497">
        <v>43319.618541666663</v>
      </c>
      <c r="L1497">
        <v>43319.630555555559</v>
      </c>
      <c r="M1497">
        <v>0.3</v>
      </c>
      <c r="N1497">
        <v>0</v>
      </c>
      <c r="O1497">
        <v>199</v>
      </c>
      <c r="P1497">
        <v>0</v>
      </c>
      <c r="Q1497">
        <v>9</v>
      </c>
      <c r="R1497">
        <v>0</v>
      </c>
      <c r="S1497">
        <v>59.7</v>
      </c>
      <c r="T1497">
        <v>0</v>
      </c>
      <c r="U1497">
        <v>2.7</v>
      </c>
    </row>
    <row r="1498" spans="1:21" x14ac:dyDescent="0.3">
      <c r="A1498">
        <v>5668</v>
      </c>
      <c r="B1498">
        <v>1</v>
      </c>
      <c r="C1498" t="s">
        <v>79</v>
      </c>
      <c r="D1498" t="s">
        <v>117</v>
      </c>
      <c r="E1498" t="s">
        <v>1412</v>
      </c>
      <c r="F1498" t="s">
        <v>134</v>
      </c>
      <c r="G1498" t="s">
        <v>72</v>
      </c>
      <c r="H1498" t="s">
        <v>128</v>
      </c>
      <c r="I1498" t="s">
        <v>22</v>
      </c>
      <c r="J1498" t="s">
        <v>129</v>
      </c>
      <c r="K1498">
        <v>43319.358576388891</v>
      </c>
      <c r="L1498">
        <v>43319.407638888886</v>
      </c>
      <c r="M1498">
        <v>1.1800000000000002</v>
      </c>
      <c r="N1498">
        <v>0</v>
      </c>
      <c r="O1498">
        <v>0</v>
      </c>
      <c r="P1498">
        <v>0</v>
      </c>
      <c r="Q1498">
        <v>78</v>
      </c>
      <c r="R1498">
        <v>0</v>
      </c>
      <c r="S1498">
        <v>0</v>
      </c>
      <c r="T1498">
        <v>0</v>
      </c>
      <c r="U1498">
        <v>92.27</v>
      </c>
    </row>
    <row r="1499" spans="1:21" x14ac:dyDescent="0.3">
      <c r="A1499">
        <v>5670</v>
      </c>
      <c r="B1499">
        <v>1</v>
      </c>
      <c r="C1499" t="s">
        <v>78</v>
      </c>
      <c r="D1499" t="s">
        <v>98</v>
      </c>
      <c r="E1499" t="s">
        <v>294</v>
      </c>
      <c r="F1499" t="s">
        <v>130</v>
      </c>
      <c r="G1499" t="s">
        <v>72</v>
      </c>
      <c r="H1499" t="s">
        <v>128</v>
      </c>
      <c r="I1499" t="s">
        <v>22</v>
      </c>
      <c r="J1499" t="s">
        <v>129</v>
      </c>
      <c r="K1499">
        <v>43319.372465277775</v>
      </c>
      <c r="L1499">
        <v>43319.413888888892</v>
      </c>
      <c r="M1499">
        <v>1</v>
      </c>
      <c r="N1499">
        <v>0</v>
      </c>
      <c r="O1499">
        <v>5</v>
      </c>
      <c r="P1499">
        <v>1</v>
      </c>
      <c r="Q1499">
        <v>1105</v>
      </c>
      <c r="R1499">
        <v>0</v>
      </c>
      <c r="S1499">
        <v>5</v>
      </c>
      <c r="T1499">
        <v>1</v>
      </c>
      <c r="U1499">
        <v>1105</v>
      </c>
    </row>
    <row r="1500" spans="1:21" x14ac:dyDescent="0.3">
      <c r="A1500">
        <v>5671</v>
      </c>
      <c r="B1500">
        <v>1</v>
      </c>
      <c r="C1500" t="s">
        <v>78</v>
      </c>
      <c r="D1500" t="s">
        <v>98</v>
      </c>
      <c r="E1500" t="s">
        <v>787</v>
      </c>
      <c r="F1500" t="s">
        <v>130</v>
      </c>
      <c r="G1500" t="s">
        <v>72</v>
      </c>
      <c r="H1500" t="s">
        <v>128</v>
      </c>
      <c r="I1500" t="s">
        <v>22</v>
      </c>
      <c r="J1500" t="s">
        <v>129</v>
      </c>
      <c r="K1500">
        <v>43319.428020833337</v>
      </c>
      <c r="L1500">
        <v>43319.433333333334</v>
      </c>
      <c r="M1500">
        <v>0.13</v>
      </c>
      <c r="N1500">
        <v>0</v>
      </c>
      <c r="O1500">
        <v>9</v>
      </c>
      <c r="P1500">
        <v>0</v>
      </c>
      <c r="Q1500">
        <v>0</v>
      </c>
      <c r="R1500">
        <v>0</v>
      </c>
      <c r="S1500">
        <v>1.2</v>
      </c>
      <c r="T1500">
        <v>0</v>
      </c>
      <c r="U1500">
        <v>0</v>
      </c>
    </row>
    <row r="1501" spans="1:21" x14ac:dyDescent="0.3">
      <c r="A1501">
        <v>5672</v>
      </c>
      <c r="B1501">
        <v>1</v>
      </c>
      <c r="C1501" t="s">
        <v>78</v>
      </c>
      <c r="D1501" t="s">
        <v>98</v>
      </c>
      <c r="E1501" t="s">
        <v>294</v>
      </c>
      <c r="F1501" t="s">
        <v>130</v>
      </c>
      <c r="G1501" t="s">
        <v>72</v>
      </c>
      <c r="H1501" t="s">
        <v>128</v>
      </c>
      <c r="I1501" t="s">
        <v>22</v>
      </c>
      <c r="J1501" t="s">
        <v>129</v>
      </c>
      <c r="K1501">
        <v>43319.411203703705</v>
      </c>
      <c r="L1501">
        <v>43319.416666666664</v>
      </c>
      <c r="M1501">
        <v>0.13</v>
      </c>
      <c r="N1501">
        <v>0</v>
      </c>
      <c r="O1501">
        <v>5</v>
      </c>
      <c r="P1501">
        <v>1</v>
      </c>
      <c r="Q1501">
        <v>1105</v>
      </c>
      <c r="R1501">
        <v>0</v>
      </c>
      <c r="S1501">
        <v>0.66999999999999993</v>
      </c>
      <c r="T1501">
        <v>0.13</v>
      </c>
      <c r="U1501">
        <v>146.97</v>
      </c>
    </row>
    <row r="1502" spans="1:21" x14ac:dyDescent="0.3">
      <c r="A1502">
        <v>5673</v>
      </c>
      <c r="B1502">
        <v>1</v>
      </c>
      <c r="C1502" t="s">
        <v>78</v>
      </c>
      <c r="D1502" t="s">
        <v>101</v>
      </c>
      <c r="E1502" t="s">
        <v>1112</v>
      </c>
      <c r="F1502" t="s">
        <v>130</v>
      </c>
      <c r="G1502" t="s">
        <v>72</v>
      </c>
      <c r="H1502" t="s">
        <v>132</v>
      </c>
      <c r="I1502" t="s">
        <v>22</v>
      </c>
      <c r="J1502" t="s">
        <v>129</v>
      </c>
      <c r="K1502">
        <v>43319.408842592595</v>
      </c>
      <c r="L1502">
        <v>43319.410763888889</v>
      </c>
      <c r="M1502">
        <v>0.05</v>
      </c>
      <c r="N1502">
        <v>0</v>
      </c>
      <c r="O1502">
        <v>0</v>
      </c>
      <c r="P1502">
        <v>0</v>
      </c>
      <c r="Q1502">
        <v>966</v>
      </c>
      <c r="R1502">
        <v>0</v>
      </c>
      <c r="S1502">
        <v>0</v>
      </c>
      <c r="T1502">
        <v>0</v>
      </c>
      <c r="U1502">
        <v>48.3</v>
      </c>
    </row>
    <row r="1503" spans="1:21" x14ac:dyDescent="0.3">
      <c r="A1503">
        <v>5674</v>
      </c>
      <c r="B1503">
        <v>1</v>
      </c>
      <c r="C1503" t="s">
        <v>78</v>
      </c>
      <c r="D1503" t="s">
        <v>90</v>
      </c>
      <c r="E1503" t="s">
        <v>1413</v>
      </c>
      <c r="F1503" t="s">
        <v>153</v>
      </c>
      <c r="G1503" t="s">
        <v>71</v>
      </c>
      <c r="H1503" t="s">
        <v>128</v>
      </c>
      <c r="I1503" t="s">
        <v>22</v>
      </c>
      <c r="J1503" t="s">
        <v>129</v>
      </c>
      <c r="K1503">
        <v>43319.386354166665</v>
      </c>
      <c r="L1503">
        <v>43319.411805555559</v>
      </c>
      <c r="M1503">
        <v>0.62</v>
      </c>
      <c r="N1503">
        <v>0</v>
      </c>
      <c r="O1503">
        <v>1</v>
      </c>
      <c r="P1503">
        <v>0</v>
      </c>
      <c r="Q1503">
        <v>0</v>
      </c>
      <c r="R1503">
        <v>0</v>
      </c>
      <c r="S1503">
        <v>0.62</v>
      </c>
      <c r="T1503">
        <v>0</v>
      </c>
      <c r="U1503">
        <v>0</v>
      </c>
    </row>
    <row r="1504" spans="1:21" x14ac:dyDescent="0.3">
      <c r="A1504">
        <v>5675</v>
      </c>
      <c r="B1504">
        <v>1</v>
      </c>
      <c r="C1504" t="s">
        <v>78</v>
      </c>
      <c r="D1504" t="s">
        <v>93</v>
      </c>
      <c r="E1504" t="s">
        <v>1414</v>
      </c>
      <c r="F1504" t="s">
        <v>136</v>
      </c>
      <c r="G1504" t="s">
        <v>72</v>
      </c>
      <c r="H1504" t="s">
        <v>128</v>
      </c>
      <c r="I1504" t="s">
        <v>22</v>
      </c>
      <c r="J1504" t="s">
        <v>137</v>
      </c>
      <c r="K1504">
        <v>43319.644687499997</v>
      </c>
      <c r="L1504">
        <v>43319.719444444447</v>
      </c>
      <c r="M1504">
        <v>1.8</v>
      </c>
      <c r="N1504">
        <v>0</v>
      </c>
      <c r="O1504">
        <v>0</v>
      </c>
      <c r="P1504">
        <v>0</v>
      </c>
      <c r="Q1504">
        <v>27</v>
      </c>
      <c r="R1504">
        <v>0</v>
      </c>
      <c r="S1504">
        <v>0</v>
      </c>
      <c r="T1504">
        <v>0</v>
      </c>
      <c r="U1504">
        <v>48.6</v>
      </c>
    </row>
    <row r="1505" spans="1:21" x14ac:dyDescent="0.3">
      <c r="A1505">
        <v>5676</v>
      </c>
      <c r="B1505">
        <v>1</v>
      </c>
      <c r="C1505" t="s">
        <v>79</v>
      </c>
      <c r="D1505" t="s">
        <v>115</v>
      </c>
      <c r="E1505" t="s">
        <v>791</v>
      </c>
      <c r="F1505" t="s">
        <v>136</v>
      </c>
      <c r="G1505" t="s">
        <v>72</v>
      </c>
      <c r="H1505" t="s">
        <v>128</v>
      </c>
      <c r="I1505" t="s">
        <v>22</v>
      </c>
      <c r="J1505" t="s">
        <v>129</v>
      </c>
      <c r="K1505">
        <v>43319.415289351855</v>
      </c>
      <c r="L1505">
        <v>43319.433194444442</v>
      </c>
      <c r="M1505">
        <v>0.42000000000000004</v>
      </c>
      <c r="N1505">
        <v>0</v>
      </c>
      <c r="O1505">
        <v>0</v>
      </c>
      <c r="P1505">
        <v>11</v>
      </c>
      <c r="Q1505">
        <v>1261</v>
      </c>
      <c r="R1505">
        <v>0</v>
      </c>
      <c r="S1505">
        <v>0</v>
      </c>
      <c r="T1505">
        <v>4.59</v>
      </c>
      <c r="U1505">
        <v>525.83999999999992</v>
      </c>
    </row>
    <row r="1506" spans="1:21" x14ac:dyDescent="0.3">
      <c r="A1506">
        <v>5677</v>
      </c>
      <c r="B1506">
        <v>1</v>
      </c>
      <c r="C1506" t="s">
        <v>78</v>
      </c>
      <c r="D1506" t="s">
        <v>94</v>
      </c>
      <c r="E1506" t="s">
        <v>1415</v>
      </c>
      <c r="F1506" t="s">
        <v>136</v>
      </c>
      <c r="G1506" t="s">
        <v>71</v>
      </c>
      <c r="H1506" t="s">
        <v>128</v>
      </c>
      <c r="I1506" t="s">
        <v>22</v>
      </c>
      <c r="J1506" t="s">
        <v>137</v>
      </c>
      <c r="K1506">
        <v>43319.434976851851</v>
      </c>
      <c r="L1506">
        <v>43319.717361111114</v>
      </c>
      <c r="M1506">
        <v>6.78</v>
      </c>
      <c r="N1506">
        <v>0</v>
      </c>
      <c r="O1506">
        <v>0</v>
      </c>
      <c r="P1506">
        <v>0</v>
      </c>
      <c r="Q1506">
        <v>45</v>
      </c>
      <c r="R1506">
        <v>0</v>
      </c>
      <c r="S1506">
        <v>0</v>
      </c>
      <c r="T1506">
        <v>0</v>
      </c>
      <c r="U1506">
        <v>305.24</v>
      </c>
    </row>
    <row r="1507" spans="1:21" x14ac:dyDescent="0.3">
      <c r="A1507">
        <v>5679</v>
      </c>
      <c r="B1507">
        <v>1</v>
      </c>
      <c r="C1507" t="s">
        <v>78</v>
      </c>
      <c r="D1507" t="s">
        <v>99</v>
      </c>
      <c r="E1507" t="s">
        <v>281</v>
      </c>
      <c r="F1507" t="s">
        <v>136</v>
      </c>
      <c r="G1507" t="s">
        <v>71</v>
      </c>
      <c r="H1507" t="s">
        <v>128</v>
      </c>
      <c r="I1507" t="s">
        <v>22</v>
      </c>
      <c r="J1507" t="s">
        <v>137</v>
      </c>
      <c r="K1507">
        <v>43319.514814814815</v>
      </c>
      <c r="L1507">
        <v>43319.527094907404</v>
      </c>
      <c r="M1507">
        <v>0.3</v>
      </c>
      <c r="N1507">
        <v>0</v>
      </c>
      <c r="O1507">
        <v>153</v>
      </c>
      <c r="P1507">
        <v>0</v>
      </c>
      <c r="Q1507">
        <v>4</v>
      </c>
      <c r="R1507">
        <v>0</v>
      </c>
      <c r="S1507">
        <v>45.9</v>
      </c>
      <c r="T1507">
        <v>0</v>
      </c>
      <c r="U1507">
        <v>1.2</v>
      </c>
    </row>
    <row r="1508" spans="1:21" x14ac:dyDescent="0.3">
      <c r="A1508">
        <v>5680</v>
      </c>
      <c r="B1508">
        <v>1</v>
      </c>
      <c r="C1508" t="s">
        <v>78</v>
      </c>
      <c r="D1508" t="s">
        <v>96</v>
      </c>
      <c r="E1508" t="s">
        <v>1416</v>
      </c>
      <c r="F1508" t="s">
        <v>134</v>
      </c>
      <c r="G1508" t="s">
        <v>72</v>
      </c>
      <c r="H1508" t="s">
        <v>128</v>
      </c>
      <c r="I1508" t="s">
        <v>22</v>
      </c>
      <c r="J1508" t="s">
        <v>129</v>
      </c>
      <c r="K1508">
        <v>43319.483576388891</v>
      </c>
      <c r="L1508">
        <v>43319.496527777781</v>
      </c>
      <c r="M1508">
        <v>0.32</v>
      </c>
      <c r="N1508">
        <v>0</v>
      </c>
      <c r="O1508">
        <v>0</v>
      </c>
      <c r="P1508">
        <v>0</v>
      </c>
      <c r="Q1508">
        <v>121</v>
      </c>
      <c r="R1508">
        <v>0</v>
      </c>
      <c r="S1508">
        <v>0</v>
      </c>
      <c r="T1508">
        <v>0</v>
      </c>
      <c r="U1508">
        <v>38.36</v>
      </c>
    </row>
    <row r="1509" spans="1:21" x14ac:dyDescent="0.3">
      <c r="A1509">
        <v>5682</v>
      </c>
      <c r="B1509">
        <v>1</v>
      </c>
      <c r="C1509" t="s">
        <v>79</v>
      </c>
      <c r="D1509" t="s">
        <v>121</v>
      </c>
      <c r="E1509" t="s">
        <v>1417</v>
      </c>
      <c r="F1509" t="s">
        <v>130</v>
      </c>
      <c r="G1509" t="s">
        <v>72</v>
      </c>
      <c r="H1509" t="s">
        <v>128</v>
      </c>
      <c r="I1509" t="s">
        <v>22</v>
      </c>
      <c r="J1509" t="s">
        <v>129</v>
      </c>
      <c r="K1509">
        <v>43319.427986111114</v>
      </c>
      <c r="L1509">
        <v>43319.431875000002</v>
      </c>
      <c r="M1509">
        <v>0.08</v>
      </c>
      <c r="N1509">
        <v>0</v>
      </c>
      <c r="O1509">
        <v>9</v>
      </c>
      <c r="P1509">
        <v>65</v>
      </c>
      <c r="Q1509">
        <v>1253</v>
      </c>
      <c r="R1509">
        <v>0</v>
      </c>
      <c r="S1509">
        <v>0.75</v>
      </c>
      <c r="T1509">
        <v>5.4</v>
      </c>
      <c r="U1509">
        <v>104</v>
      </c>
    </row>
    <row r="1510" spans="1:21" x14ac:dyDescent="0.3">
      <c r="A1510">
        <v>5683</v>
      </c>
      <c r="B1510">
        <v>1</v>
      </c>
      <c r="C1510" t="s">
        <v>78</v>
      </c>
      <c r="D1510" t="s">
        <v>98</v>
      </c>
      <c r="E1510" t="s">
        <v>787</v>
      </c>
      <c r="F1510" t="s">
        <v>130</v>
      </c>
      <c r="G1510" t="s">
        <v>72</v>
      </c>
      <c r="H1510" t="s">
        <v>128</v>
      </c>
      <c r="I1510" t="s">
        <v>22</v>
      </c>
      <c r="J1510" t="s">
        <v>129</v>
      </c>
      <c r="K1510">
        <v>43319.428032407406</v>
      </c>
      <c r="L1510">
        <v>43319.431944444441</v>
      </c>
      <c r="M1510">
        <v>0.1</v>
      </c>
      <c r="N1510">
        <v>0</v>
      </c>
      <c r="O1510">
        <v>9</v>
      </c>
      <c r="P1510">
        <v>0</v>
      </c>
      <c r="Q1510">
        <v>0</v>
      </c>
      <c r="R1510">
        <v>0</v>
      </c>
      <c r="S1510">
        <v>0.9</v>
      </c>
      <c r="T1510">
        <v>0</v>
      </c>
      <c r="U1510">
        <v>0</v>
      </c>
    </row>
    <row r="1511" spans="1:21" x14ac:dyDescent="0.3">
      <c r="A1511">
        <v>5684</v>
      </c>
      <c r="B1511">
        <v>1</v>
      </c>
      <c r="C1511" t="s">
        <v>78</v>
      </c>
      <c r="D1511" t="s">
        <v>95</v>
      </c>
      <c r="E1511" t="s">
        <v>1418</v>
      </c>
      <c r="F1511" t="s">
        <v>142</v>
      </c>
      <c r="G1511" t="s">
        <v>71</v>
      </c>
      <c r="H1511" t="s">
        <v>132</v>
      </c>
      <c r="I1511" t="s">
        <v>22</v>
      </c>
      <c r="J1511" t="s">
        <v>129</v>
      </c>
      <c r="K1511">
        <v>43319.432314814818</v>
      </c>
      <c r="L1511">
        <v>43319.434699074074</v>
      </c>
      <c r="M1511">
        <v>0.05</v>
      </c>
      <c r="N1511">
        <v>0</v>
      </c>
      <c r="O1511">
        <v>98</v>
      </c>
      <c r="P1511">
        <v>0</v>
      </c>
      <c r="Q1511">
        <v>0</v>
      </c>
      <c r="R1511">
        <v>0</v>
      </c>
      <c r="S1511">
        <v>4.9000000000000004</v>
      </c>
      <c r="T1511">
        <v>0</v>
      </c>
      <c r="U1511">
        <v>0</v>
      </c>
    </row>
    <row r="1512" spans="1:21" x14ac:dyDescent="0.3">
      <c r="A1512">
        <v>5685</v>
      </c>
      <c r="B1512">
        <v>1</v>
      </c>
      <c r="C1512" t="s">
        <v>79</v>
      </c>
      <c r="D1512" t="s">
        <v>115</v>
      </c>
      <c r="E1512" t="s">
        <v>791</v>
      </c>
      <c r="F1512" t="s">
        <v>130</v>
      </c>
      <c r="G1512" t="s">
        <v>72</v>
      </c>
      <c r="H1512" t="s">
        <v>128</v>
      </c>
      <c r="I1512" t="s">
        <v>22</v>
      </c>
      <c r="J1512" t="s">
        <v>129</v>
      </c>
      <c r="K1512">
        <v>43319.428043981483</v>
      </c>
      <c r="L1512">
        <v>43319.433171296296</v>
      </c>
      <c r="M1512">
        <v>0.12000000000000001</v>
      </c>
      <c r="N1512">
        <v>0</v>
      </c>
      <c r="O1512">
        <v>0</v>
      </c>
      <c r="P1512">
        <v>11</v>
      </c>
      <c r="Q1512">
        <v>1261</v>
      </c>
      <c r="R1512">
        <v>0</v>
      </c>
      <c r="S1512">
        <v>0</v>
      </c>
      <c r="T1512">
        <v>1.29</v>
      </c>
      <c r="U1512">
        <v>147.54</v>
      </c>
    </row>
    <row r="1513" spans="1:21" x14ac:dyDescent="0.3">
      <c r="A1513">
        <v>5686</v>
      </c>
      <c r="B1513">
        <v>1</v>
      </c>
      <c r="C1513" t="s">
        <v>78</v>
      </c>
      <c r="D1513" t="s">
        <v>104</v>
      </c>
      <c r="E1513" t="s">
        <v>233</v>
      </c>
      <c r="F1513" t="s">
        <v>146</v>
      </c>
      <c r="G1513" t="s">
        <v>71</v>
      </c>
      <c r="H1513" t="s">
        <v>128</v>
      </c>
      <c r="I1513" t="s">
        <v>22</v>
      </c>
      <c r="J1513" t="s">
        <v>129</v>
      </c>
      <c r="K1513">
        <v>43319.400243055556</v>
      </c>
      <c r="L1513">
        <v>43319.43472222222</v>
      </c>
      <c r="M1513">
        <v>0.83000000000000007</v>
      </c>
      <c r="N1513">
        <v>0</v>
      </c>
      <c r="O1513">
        <v>0</v>
      </c>
      <c r="P1513">
        <v>0</v>
      </c>
      <c r="Q1513">
        <v>14</v>
      </c>
      <c r="R1513">
        <v>0</v>
      </c>
      <c r="S1513">
        <v>0</v>
      </c>
      <c r="T1513">
        <v>0</v>
      </c>
      <c r="U1513">
        <v>11.66</v>
      </c>
    </row>
    <row r="1514" spans="1:21" x14ac:dyDescent="0.3">
      <c r="A1514">
        <v>5689</v>
      </c>
      <c r="B1514">
        <v>1</v>
      </c>
      <c r="C1514" t="s">
        <v>78</v>
      </c>
      <c r="D1514" t="s">
        <v>91</v>
      </c>
      <c r="E1514" t="s">
        <v>616</v>
      </c>
      <c r="F1514" t="s">
        <v>136</v>
      </c>
      <c r="G1514" t="s">
        <v>71</v>
      </c>
      <c r="H1514" t="s">
        <v>128</v>
      </c>
      <c r="I1514" t="s">
        <v>22</v>
      </c>
      <c r="J1514" t="s">
        <v>137</v>
      </c>
      <c r="K1514">
        <v>43319.431516203702</v>
      </c>
      <c r="L1514">
        <v>43319.779861111114</v>
      </c>
      <c r="M1514">
        <v>8.3700000000000028</v>
      </c>
      <c r="N1514">
        <v>0</v>
      </c>
      <c r="O1514">
        <v>0</v>
      </c>
      <c r="P1514">
        <v>0</v>
      </c>
      <c r="Q1514">
        <v>128</v>
      </c>
      <c r="R1514">
        <v>0</v>
      </c>
      <c r="S1514">
        <v>0</v>
      </c>
      <c r="T1514">
        <v>0</v>
      </c>
      <c r="U1514">
        <v>1070.98</v>
      </c>
    </row>
    <row r="1515" spans="1:21" x14ac:dyDescent="0.3">
      <c r="A1515">
        <v>5691</v>
      </c>
      <c r="B1515">
        <v>1</v>
      </c>
      <c r="C1515" t="s">
        <v>78</v>
      </c>
      <c r="D1515" t="s">
        <v>91</v>
      </c>
      <c r="E1515" t="s">
        <v>1419</v>
      </c>
      <c r="F1515" t="s">
        <v>153</v>
      </c>
      <c r="G1515" t="s">
        <v>71</v>
      </c>
      <c r="H1515" t="s">
        <v>128</v>
      </c>
      <c r="I1515" t="s">
        <v>22</v>
      </c>
      <c r="J1515" t="s">
        <v>129</v>
      </c>
      <c r="K1515">
        <v>43319.355104166665</v>
      </c>
      <c r="L1515">
        <v>43319.439583333333</v>
      </c>
      <c r="M1515">
        <v>2.0299999999999998</v>
      </c>
      <c r="N1515">
        <v>0</v>
      </c>
      <c r="O1515">
        <v>102</v>
      </c>
      <c r="P1515">
        <v>0</v>
      </c>
      <c r="Q1515">
        <v>2</v>
      </c>
      <c r="R1515">
        <v>0</v>
      </c>
      <c r="S1515">
        <v>207.37</v>
      </c>
      <c r="T1515">
        <v>0</v>
      </c>
      <c r="U1515">
        <v>4.07</v>
      </c>
    </row>
    <row r="1516" spans="1:21" x14ac:dyDescent="0.3">
      <c r="A1516">
        <v>5692</v>
      </c>
      <c r="B1516">
        <v>1</v>
      </c>
      <c r="C1516" t="s">
        <v>79</v>
      </c>
      <c r="D1516" t="s">
        <v>108</v>
      </c>
      <c r="E1516" t="s">
        <v>1420</v>
      </c>
      <c r="F1516" t="s">
        <v>149</v>
      </c>
      <c r="G1516" t="s">
        <v>71</v>
      </c>
      <c r="H1516" t="s">
        <v>128</v>
      </c>
      <c r="I1516" t="s">
        <v>22</v>
      </c>
      <c r="J1516" t="s">
        <v>129</v>
      </c>
      <c r="K1516">
        <v>43319.39329861111</v>
      </c>
      <c r="L1516">
        <v>43319.442361111112</v>
      </c>
      <c r="M1516">
        <v>1.1800000000000002</v>
      </c>
      <c r="N1516">
        <v>0</v>
      </c>
      <c r="O1516">
        <v>0</v>
      </c>
      <c r="P1516">
        <v>0</v>
      </c>
      <c r="Q1516">
        <v>24</v>
      </c>
      <c r="R1516">
        <v>0</v>
      </c>
      <c r="S1516">
        <v>0</v>
      </c>
      <c r="T1516">
        <v>0</v>
      </c>
      <c r="U1516">
        <v>28.39</v>
      </c>
    </row>
    <row r="1517" spans="1:21" x14ac:dyDescent="0.3">
      <c r="A1517">
        <v>5693</v>
      </c>
      <c r="B1517">
        <v>1</v>
      </c>
      <c r="C1517" t="s">
        <v>78</v>
      </c>
      <c r="D1517" t="s">
        <v>91</v>
      </c>
      <c r="E1517" t="s">
        <v>1421</v>
      </c>
      <c r="F1517" t="s">
        <v>130</v>
      </c>
      <c r="G1517" t="s">
        <v>72</v>
      </c>
      <c r="H1517" t="s">
        <v>128</v>
      </c>
      <c r="I1517" t="s">
        <v>22</v>
      </c>
      <c r="J1517" t="s">
        <v>129</v>
      </c>
      <c r="K1517">
        <v>43319.396793981483</v>
      </c>
      <c r="L1517">
        <v>43319.446527777778</v>
      </c>
      <c r="M1517">
        <v>1.2</v>
      </c>
      <c r="N1517">
        <v>0</v>
      </c>
      <c r="O1517">
        <v>0</v>
      </c>
      <c r="P1517">
        <v>0</v>
      </c>
      <c r="Q1517">
        <v>18</v>
      </c>
      <c r="R1517">
        <v>0</v>
      </c>
      <c r="S1517">
        <v>0</v>
      </c>
      <c r="T1517">
        <v>0</v>
      </c>
      <c r="U1517">
        <v>21.6</v>
      </c>
    </row>
    <row r="1518" spans="1:21" x14ac:dyDescent="0.3">
      <c r="A1518">
        <v>5696</v>
      </c>
      <c r="B1518">
        <v>1</v>
      </c>
      <c r="C1518" t="s">
        <v>78</v>
      </c>
      <c r="D1518" t="s">
        <v>88</v>
      </c>
      <c r="E1518" t="s">
        <v>1422</v>
      </c>
      <c r="F1518" t="s">
        <v>161</v>
      </c>
      <c r="G1518" t="s">
        <v>72</v>
      </c>
      <c r="H1518" t="s">
        <v>128</v>
      </c>
      <c r="I1518" t="s">
        <v>22</v>
      </c>
      <c r="J1518" t="s">
        <v>129</v>
      </c>
      <c r="K1518">
        <v>43319.52175925926</v>
      </c>
      <c r="L1518">
        <v>43319.53402777778</v>
      </c>
      <c r="M1518">
        <v>0.3</v>
      </c>
      <c r="N1518">
        <v>0</v>
      </c>
      <c r="O1518">
        <v>1089</v>
      </c>
      <c r="P1518">
        <v>0</v>
      </c>
      <c r="Q1518">
        <v>0</v>
      </c>
      <c r="R1518">
        <v>0</v>
      </c>
      <c r="S1518">
        <v>326.7</v>
      </c>
      <c r="T1518">
        <v>0</v>
      </c>
      <c r="U1518">
        <v>0</v>
      </c>
    </row>
    <row r="1519" spans="1:21" x14ac:dyDescent="0.3">
      <c r="A1519">
        <v>5697</v>
      </c>
      <c r="B1519">
        <v>1</v>
      </c>
      <c r="C1519" t="s">
        <v>79</v>
      </c>
      <c r="D1519" t="s">
        <v>124</v>
      </c>
      <c r="E1519" t="s">
        <v>1393</v>
      </c>
      <c r="F1519" t="s">
        <v>130</v>
      </c>
      <c r="G1519" t="s">
        <v>72</v>
      </c>
      <c r="H1519" t="s">
        <v>132</v>
      </c>
      <c r="I1519" t="s">
        <v>22</v>
      </c>
      <c r="J1519" t="s">
        <v>129</v>
      </c>
      <c r="K1519">
        <v>43319.454027777778</v>
      </c>
      <c r="L1519">
        <v>43319.454861111109</v>
      </c>
      <c r="M1519">
        <v>0.03</v>
      </c>
      <c r="N1519">
        <v>0</v>
      </c>
      <c r="O1519">
        <v>0</v>
      </c>
      <c r="P1519">
        <v>0</v>
      </c>
      <c r="Q1519">
        <v>1632</v>
      </c>
      <c r="R1519">
        <v>0</v>
      </c>
      <c r="S1519">
        <v>0</v>
      </c>
      <c r="T1519">
        <v>0</v>
      </c>
      <c r="U1519">
        <v>53.86</v>
      </c>
    </row>
    <row r="1520" spans="1:21" x14ac:dyDescent="0.3">
      <c r="A1520">
        <v>5699</v>
      </c>
      <c r="B1520">
        <v>1</v>
      </c>
      <c r="C1520" t="s">
        <v>78</v>
      </c>
      <c r="D1520" t="s">
        <v>96</v>
      </c>
      <c r="E1520" t="s">
        <v>1423</v>
      </c>
      <c r="F1520" t="s">
        <v>146</v>
      </c>
      <c r="G1520" t="s">
        <v>71</v>
      </c>
      <c r="H1520" t="s">
        <v>128</v>
      </c>
      <c r="I1520" t="s">
        <v>22</v>
      </c>
      <c r="J1520" t="s">
        <v>129</v>
      </c>
      <c r="K1520">
        <v>43319.414131944446</v>
      </c>
      <c r="L1520">
        <v>43319.455555555556</v>
      </c>
      <c r="M1520">
        <v>1</v>
      </c>
      <c r="N1520">
        <v>0</v>
      </c>
      <c r="O1520">
        <v>0</v>
      </c>
      <c r="P1520">
        <v>0</v>
      </c>
      <c r="Q1520">
        <v>64</v>
      </c>
      <c r="R1520">
        <v>0</v>
      </c>
      <c r="S1520">
        <v>0</v>
      </c>
      <c r="T1520">
        <v>0</v>
      </c>
      <c r="U1520">
        <v>64</v>
      </c>
    </row>
    <row r="1521" spans="1:21" x14ac:dyDescent="0.3">
      <c r="A1521">
        <v>5700</v>
      </c>
      <c r="B1521">
        <v>1</v>
      </c>
      <c r="C1521" t="s">
        <v>78</v>
      </c>
      <c r="D1521" t="s">
        <v>88</v>
      </c>
      <c r="E1521" t="s">
        <v>1424</v>
      </c>
      <c r="F1521" t="s">
        <v>130</v>
      </c>
      <c r="G1521" t="s">
        <v>72</v>
      </c>
      <c r="H1521" t="s">
        <v>128</v>
      </c>
      <c r="I1521" t="s">
        <v>22</v>
      </c>
      <c r="J1521" t="s">
        <v>129</v>
      </c>
      <c r="K1521">
        <v>43319.462731481479</v>
      </c>
      <c r="L1521">
        <v>43319.479861111111</v>
      </c>
      <c r="M1521">
        <v>0.42000000000000004</v>
      </c>
      <c r="N1521">
        <v>0</v>
      </c>
      <c r="O1521">
        <v>1920</v>
      </c>
      <c r="P1521">
        <v>0</v>
      </c>
      <c r="Q1521">
        <v>29</v>
      </c>
      <c r="R1521">
        <v>0</v>
      </c>
      <c r="S1521">
        <v>800.64</v>
      </c>
      <c r="T1521">
        <v>0</v>
      </c>
      <c r="U1521">
        <v>12.09</v>
      </c>
    </row>
    <row r="1522" spans="1:21" x14ac:dyDescent="0.3">
      <c r="A1522">
        <v>5701</v>
      </c>
      <c r="B1522">
        <v>1</v>
      </c>
      <c r="C1522" t="s">
        <v>79</v>
      </c>
      <c r="D1522" t="s">
        <v>122</v>
      </c>
      <c r="E1522" t="s">
        <v>201</v>
      </c>
      <c r="F1522" t="s">
        <v>130</v>
      </c>
      <c r="G1522" t="s">
        <v>72</v>
      </c>
      <c r="H1522" t="s">
        <v>128</v>
      </c>
      <c r="I1522" t="s">
        <v>22</v>
      </c>
      <c r="J1522" t="s">
        <v>129</v>
      </c>
      <c r="K1522">
        <v>43319.452210648145</v>
      </c>
      <c r="L1522">
        <v>43319.460462962961</v>
      </c>
      <c r="M1522">
        <v>0.2</v>
      </c>
      <c r="N1522">
        <v>0</v>
      </c>
      <c r="O1522">
        <v>0</v>
      </c>
      <c r="P1522">
        <v>36</v>
      </c>
      <c r="Q1522">
        <v>2137</v>
      </c>
      <c r="R1522">
        <v>0</v>
      </c>
      <c r="S1522">
        <v>0</v>
      </c>
      <c r="T1522">
        <v>7.2</v>
      </c>
      <c r="U1522">
        <v>427.4</v>
      </c>
    </row>
    <row r="1523" spans="1:21" x14ac:dyDescent="0.3">
      <c r="A1523">
        <v>5702</v>
      </c>
      <c r="B1523">
        <v>1</v>
      </c>
      <c r="C1523" t="s">
        <v>78</v>
      </c>
      <c r="D1523" t="s">
        <v>94</v>
      </c>
      <c r="E1523" t="s">
        <v>1425</v>
      </c>
      <c r="F1523" t="s">
        <v>138</v>
      </c>
      <c r="G1523" t="s">
        <v>72</v>
      </c>
      <c r="H1523" t="s">
        <v>128</v>
      </c>
      <c r="I1523" t="s">
        <v>22</v>
      </c>
      <c r="J1523" t="s">
        <v>129</v>
      </c>
      <c r="K1523">
        <v>43319.504421296297</v>
      </c>
      <c r="L1523">
        <v>43319.84652777778</v>
      </c>
      <c r="M1523">
        <v>8.2199999999999989</v>
      </c>
      <c r="N1523">
        <v>0</v>
      </c>
      <c r="O1523">
        <v>0</v>
      </c>
      <c r="P1523">
        <v>0</v>
      </c>
      <c r="Q1523">
        <v>112</v>
      </c>
      <c r="R1523">
        <v>0</v>
      </c>
      <c r="S1523">
        <v>0</v>
      </c>
      <c r="T1523">
        <v>0</v>
      </c>
      <c r="U1523">
        <v>920.3</v>
      </c>
    </row>
    <row r="1524" spans="1:21" x14ac:dyDescent="0.3">
      <c r="A1524">
        <v>5704</v>
      </c>
      <c r="B1524">
        <v>1</v>
      </c>
      <c r="C1524" t="s">
        <v>78</v>
      </c>
      <c r="D1524" t="s">
        <v>88</v>
      </c>
      <c r="E1524" t="s">
        <v>1426</v>
      </c>
      <c r="F1524" t="s">
        <v>171</v>
      </c>
      <c r="G1524" t="s">
        <v>71</v>
      </c>
      <c r="H1524" t="s">
        <v>128</v>
      </c>
      <c r="I1524" t="s">
        <v>22</v>
      </c>
      <c r="J1524" t="s">
        <v>129</v>
      </c>
      <c r="K1524">
        <v>43319.434988425928</v>
      </c>
      <c r="L1524">
        <v>43319.486111111109</v>
      </c>
      <c r="M1524">
        <v>1.23</v>
      </c>
      <c r="N1524">
        <v>0</v>
      </c>
      <c r="O1524">
        <v>20</v>
      </c>
      <c r="P1524">
        <v>0</v>
      </c>
      <c r="Q1524">
        <v>0</v>
      </c>
      <c r="R1524">
        <v>0</v>
      </c>
      <c r="S1524">
        <v>24.66</v>
      </c>
      <c r="T1524">
        <v>0</v>
      </c>
      <c r="U1524">
        <v>0</v>
      </c>
    </row>
    <row r="1525" spans="1:21" x14ac:dyDescent="0.3">
      <c r="A1525">
        <v>5705</v>
      </c>
      <c r="B1525">
        <v>1</v>
      </c>
      <c r="C1525" t="s">
        <v>78</v>
      </c>
      <c r="D1525" t="s">
        <v>94</v>
      </c>
      <c r="E1525" t="s">
        <v>1427</v>
      </c>
      <c r="F1525" t="s">
        <v>146</v>
      </c>
      <c r="G1525" t="s">
        <v>71</v>
      </c>
      <c r="H1525" t="s">
        <v>128</v>
      </c>
      <c r="I1525" t="s">
        <v>22</v>
      </c>
      <c r="J1525" t="s">
        <v>129</v>
      </c>
      <c r="K1525">
        <v>43319.368993055556</v>
      </c>
      <c r="L1525">
        <v>43319.474999999999</v>
      </c>
      <c r="M1525">
        <v>2.5499999999999998</v>
      </c>
      <c r="N1525">
        <v>0</v>
      </c>
      <c r="O1525">
        <v>0</v>
      </c>
      <c r="P1525">
        <v>0</v>
      </c>
      <c r="Q1525">
        <v>12</v>
      </c>
      <c r="R1525">
        <v>0</v>
      </c>
      <c r="S1525">
        <v>0</v>
      </c>
      <c r="T1525">
        <v>0</v>
      </c>
      <c r="U1525">
        <v>30.6</v>
      </c>
    </row>
    <row r="1526" spans="1:21" x14ac:dyDescent="0.3">
      <c r="A1526">
        <v>5706</v>
      </c>
      <c r="B1526">
        <v>1</v>
      </c>
      <c r="C1526" t="s">
        <v>79</v>
      </c>
      <c r="D1526" t="s">
        <v>108</v>
      </c>
      <c r="E1526" t="s">
        <v>1428</v>
      </c>
      <c r="F1526" t="s">
        <v>134</v>
      </c>
      <c r="G1526" t="s">
        <v>72</v>
      </c>
      <c r="H1526" t="s">
        <v>128</v>
      </c>
      <c r="I1526" t="s">
        <v>22</v>
      </c>
      <c r="J1526" t="s">
        <v>129</v>
      </c>
      <c r="K1526">
        <v>43319.403715277775</v>
      </c>
      <c r="L1526">
        <v>43319.477083333331</v>
      </c>
      <c r="M1526">
        <v>1.77</v>
      </c>
      <c r="N1526">
        <v>0</v>
      </c>
      <c r="O1526">
        <v>0</v>
      </c>
      <c r="P1526">
        <v>0</v>
      </c>
      <c r="Q1526">
        <v>135</v>
      </c>
      <c r="R1526">
        <v>0</v>
      </c>
      <c r="S1526">
        <v>0</v>
      </c>
      <c r="T1526">
        <v>0</v>
      </c>
      <c r="U1526">
        <v>238.55</v>
      </c>
    </row>
    <row r="1527" spans="1:21" x14ac:dyDescent="0.3">
      <c r="A1527">
        <v>5708</v>
      </c>
      <c r="B1527">
        <v>1</v>
      </c>
      <c r="C1527" t="s">
        <v>79</v>
      </c>
      <c r="D1527" t="s">
        <v>124</v>
      </c>
      <c r="E1527" t="s">
        <v>1429</v>
      </c>
      <c r="F1527" t="s">
        <v>159</v>
      </c>
      <c r="G1527" t="s">
        <v>71</v>
      </c>
      <c r="H1527" t="s">
        <v>128</v>
      </c>
      <c r="I1527" t="s">
        <v>22</v>
      </c>
      <c r="J1527" t="s">
        <v>129</v>
      </c>
      <c r="K1527">
        <v>43319.414143518516</v>
      </c>
      <c r="L1527">
        <v>43319.484027777777</v>
      </c>
      <c r="M1527">
        <v>1.6800000000000002</v>
      </c>
      <c r="N1527">
        <v>0</v>
      </c>
      <c r="O1527">
        <v>101</v>
      </c>
      <c r="P1527">
        <v>0</v>
      </c>
      <c r="Q1527">
        <v>0</v>
      </c>
      <c r="R1527">
        <v>0</v>
      </c>
      <c r="S1527">
        <v>169.98000000000002</v>
      </c>
      <c r="T1527">
        <v>0</v>
      </c>
      <c r="U1527">
        <v>0</v>
      </c>
    </row>
    <row r="1528" spans="1:21" x14ac:dyDescent="0.3">
      <c r="A1528">
        <v>5709</v>
      </c>
      <c r="B1528">
        <v>1</v>
      </c>
      <c r="C1528" t="s">
        <v>78</v>
      </c>
      <c r="D1528" t="s">
        <v>82</v>
      </c>
      <c r="E1528" t="s">
        <v>1430</v>
      </c>
      <c r="F1528" t="s">
        <v>149</v>
      </c>
      <c r="G1528" t="s">
        <v>71</v>
      </c>
      <c r="H1528" t="s">
        <v>128</v>
      </c>
      <c r="I1528" t="s">
        <v>22</v>
      </c>
      <c r="J1528" t="s">
        <v>129</v>
      </c>
      <c r="K1528">
        <v>43319.417627314811</v>
      </c>
      <c r="L1528">
        <v>43319.488194444442</v>
      </c>
      <c r="M1528">
        <v>1.7</v>
      </c>
      <c r="N1528">
        <v>0</v>
      </c>
      <c r="O1528">
        <v>25</v>
      </c>
      <c r="P1528">
        <v>0</v>
      </c>
      <c r="Q1528">
        <v>369</v>
      </c>
      <c r="R1528">
        <v>0</v>
      </c>
      <c r="S1528">
        <v>42.5</v>
      </c>
      <c r="T1528">
        <v>0</v>
      </c>
      <c r="U1528">
        <v>627.29999999999995</v>
      </c>
    </row>
    <row r="1529" spans="1:21" x14ac:dyDescent="0.3">
      <c r="A1529">
        <v>5710</v>
      </c>
      <c r="B1529">
        <v>1</v>
      </c>
      <c r="C1529" t="s">
        <v>79</v>
      </c>
      <c r="D1529" t="s">
        <v>124</v>
      </c>
      <c r="E1529" t="s">
        <v>1393</v>
      </c>
      <c r="F1529" t="s">
        <v>130</v>
      </c>
      <c r="G1529" t="s">
        <v>72</v>
      </c>
      <c r="H1529" t="s">
        <v>128</v>
      </c>
      <c r="I1529" t="s">
        <v>22</v>
      </c>
      <c r="J1529" t="s">
        <v>129</v>
      </c>
      <c r="K1529">
        <v>43319.50440972222</v>
      </c>
      <c r="L1529">
        <v>43319.515972222223</v>
      </c>
      <c r="M1529">
        <v>0.28000000000000008</v>
      </c>
      <c r="N1529">
        <v>0</v>
      </c>
      <c r="O1529">
        <v>0</v>
      </c>
      <c r="P1529">
        <v>0</v>
      </c>
      <c r="Q1529">
        <v>1632</v>
      </c>
      <c r="R1529">
        <v>0</v>
      </c>
      <c r="S1529">
        <v>0</v>
      </c>
      <c r="T1529">
        <v>0</v>
      </c>
      <c r="U1529">
        <v>461.86</v>
      </c>
    </row>
    <row r="1530" spans="1:21" x14ac:dyDescent="0.3">
      <c r="A1530">
        <v>5711</v>
      </c>
      <c r="B1530">
        <v>1</v>
      </c>
      <c r="C1530" t="s">
        <v>79</v>
      </c>
      <c r="D1530" t="s">
        <v>109</v>
      </c>
      <c r="E1530" t="s">
        <v>1431</v>
      </c>
      <c r="F1530" t="s">
        <v>146</v>
      </c>
      <c r="G1530" t="s">
        <v>71</v>
      </c>
      <c r="H1530" t="s">
        <v>128</v>
      </c>
      <c r="I1530" t="s">
        <v>22</v>
      </c>
      <c r="J1530" t="s">
        <v>129</v>
      </c>
      <c r="K1530">
        <v>43319.490972222222</v>
      </c>
      <c r="L1530">
        <v>43319.612500000003</v>
      </c>
      <c r="M1530">
        <v>2.92</v>
      </c>
      <c r="N1530">
        <v>0</v>
      </c>
      <c r="O1530">
        <v>0</v>
      </c>
      <c r="P1530">
        <v>0</v>
      </c>
      <c r="Q1530">
        <v>101</v>
      </c>
      <c r="R1530">
        <v>0</v>
      </c>
      <c r="S1530">
        <v>0</v>
      </c>
      <c r="T1530">
        <v>0</v>
      </c>
      <c r="U1530">
        <v>294.91999999999996</v>
      </c>
    </row>
    <row r="1531" spans="1:21" x14ac:dyDescent="0.3">
      <c r="A1531">
        <v>5712</v>
      </c>
      <c r="B1531">
        <v>1</v>
      </c>
      <c r="C1531" t="s">
        <v>78</v>
      </c>
      <c r="D1531" t="s">
        <v>80</v>
      </c>
      <c r="E1531" t="s">
        <v>1432</v>
      </c>
      <c r="F1531" t="s">
        <v>163</v>
      </c>
      <c r="G1531" t="s">
        <v>71</v>
      </c>
      <c r="H1531" t="s">
        <v>128</v>
      </c>
      <c r="I1531" t="s">
        <v>22</v>
      </c>
      <c r="J1531" t="s">
        <v>129</v>
      </c>
      <c r="K1531">
        <v>43319.421076388891</v>
      </c>
      <c r="L1531">
        <v>43319.494444444441</v>
      </c>
      <c r="M1531">
        <v>1.77</v>
      </c>
      <c r="N1531">
        <v>0</v>
      </c>
      <c r="O1531">
        <v>25</v>
      </c>
      <c r="P1531">
        <v>0</v>
      </c>
      <c r="Q1531">
        <v>0</v>
      </c>
      <c r="R1531">
        <v>0</v>
      </c>
      <c r="S1531">
        <v>44.18</v>
      </c>
      <c r="T1531">
        <v>0</v>
      </c>
      <c r="U1531">
        <v>0</v>
      </c>
    </row>
    <row r="1532" spans="1:21" x14ac:dyDescent="0.3">
      <c r="A1532">
        <v>5714</v>
      </c>
      <c r="B1532">
        <v>1</v>
      </c>
      <c r="C1532" t="s">
        <v>78</v>
      </c>
      <c r="D1532" t="s">
        <v>98</v>
      </c>
      <c r="E1532" t="s">
        <v>1433</v>
      </c>
      <c r="F1532" t="s">
        <v>134</v>
      </c>
      <c r="G1532" t="s">
        <v>72</v>
      </c>
      <c r="H1532" t="s">
        <v>128</v>
      </c>
      <c r="I1532" t="s">
        <v>22</v>
      </c>
      <c r="J1532" t="s">
        <v>129</v>
      </c>
      <c r="K1532">
        <v>43319.41065972222</v>
      </c>
      <c r="L1532">
        <v>43319.568055555559</v>
      </c>
      <c r="M1532">
        <v>3.7800000000000002</v>
      </c>
      <c r="N1532">
        <v>0</v>
      </c>
      <c r="O1532">
        <v>0</v>
      </c>
      <c r="P1532">
        <v>0</v>
      </c>
      <c r="Q1532">
        <v>4</v>
      </c>
      <c r="R1532">
        <v>0</v>
      </c>
      <c r="S1532">
        <v>0</v>
      </c>
      <c r="T1532">
        <v>0</v>
      </c>
      <c r="U1532">
        <v>15.129999999999999</v>
      </c>
    </row>
    <row r="1533" spans="1:21" x14ac:dyDescent="0.3">
      <c r="A1533">
        <v>5715</v>
      </c>
      <c r="B1533">
        <v>1</v>
      </c>
      <c r="C1533" t="s">
        <v>78</v>
      </c>
      <c r="D1533" t="s">
        <v>88</v>
      </c>
      <c r="E1533" t="s">
        <v>1434</v>
      </c>
      <c r="F1533" t="s">
        <v>136</v>
      </c>
      <c r="G1533" t="s">
        <v>71</v>
      </c>
      <c r="H1533" t="s">
        <v>128</v>
      </c>
      <c r="I1533" t="s">
        <v>22</v>
      </c>
      <c r="J1533" t="s">
        <v>129</v>
      </c>
      <c r="K1533">
        <v>43319.622453703705</v>
      </c>
      <c r="L1533">
        <v>43319.675694444442</v>
      </c>
      <c r="M1533">
        <v>1.28</v>
      </c>
      <c r="N1533">
        <v>0</v>
      </c>
      <c r="O1533">
        <v>1291</v>
      </c>
      <c r="P1533">
        <v>0</v>
      </c>
      <c r="Q1533">
        <v>0</v>
      </c>
      <c r="R1533">
        <v>0</v>
      </c>
      <c r="S1533">
        <v>1656.35</v>
      </c>
      <c r="T1533">
        <v>0</v>
      </c>
      <c r="U1533">
        <v>0</v>
      </c>
    </row>
    <row r="1534" spans="1:21" x14ac:dyDescent="0.3">
      <c r="A1534">
        <v>5716</v>
      </c>
      <c r="B1534">
        <v>1</v>
      </c>
      <c r="C1534" t="s">
        <v>79</v>
      </c>
      <c r="D1534" t="s">
        <v>111</v>
      </c>
      <c r="E1534" t="s">
        <v>1435</v>
      </c>
      <c r="F1534" t="s">
        <v>133</v>
      </c>
      <c r="G1534" t="s">
        <v>72</v>
      </c>
      <c r="H1534" t="s">
        <v>128</v>
      </c>
      <c r="I1534" t="s">
        <v>22</v>
      </c>
      <c r="J1534" t="s">
        <v>129</v>
      </c>
      <c r="K1534">
        <v>43319.41065972222</v>
      </c>
      <c r="L1534">
        <v>43319.500694444447</v>
      </c>
      <c r="M1534">
        <v>2.17</v>
      </c>
      <c r="N1534">
        <v>1</v>
      </c>
      <c r="O1534">
        <v>283</v>
      </c>
      <c r="P1534">
        <v>0</v>
      </c>
      <c r="Q1534">
        <v>16</v>
      </c>
      <c r="R1534">
        <v>2.17</v>
      </c>
      <c r="S1534">
        <v>613.26</v>
      </c>
      <c r="T1534">
        <v>0</v>
      </c>
      <c r="U1534">
        <v>34.67</v>
      </c>
    </row>
    <row r="1535" spans="1:21" x14ac:dyDescent="0.3">
      <c r="A1535">
        <v>5719</v>
      </c>
      <c r="B1535">
        <v>1</v>
      </c>
      <c r="C1535" t="s">
        <v>78</v>
      </c>
      <c r="D1535" t="s">
        <v>81</v>
      </c>
      <c r="E1535" t="s">
        <v>1436</v>
      </c>
      <c r="F1535" t="s">
        <v>149</v>
      </c>
      <c r="G1535" t="s">
        <v>71</v>
      </c>
      <c r="H1535" t="s">
        <v>128</v>
      </c>
      <c r="I1535" t="s">
        <v>22</v>
      </c>
      <c r="J1535" t="s">
        <v>129</v>
      </c>
      <c r="K1535">
        <v>43319.469687500001</v>
      </c>
      <c r="L1535">
        <v>43319.503472222219</v>
      </c>
      <c r="M1535">
        <v>0.82000000000000006</v>
      </c>
      <c r="N1535">
        <v>0</v>
      </c>
      <c r="O1535">
        <v>130</v>
      </c>
      <c r="P1535">
        <v>0</v>
      </c>
      <c r="Q1535">
        <v>0</v>
      </c>
      <c r="R1535">
        <v>0</v>
      </c>
      <c r="S1535">
        <v>106.21000000000001</v>
      </c>
      <c r="T1535">
        <v>0</v>
      </c>
      <c r="U1535">
        <v>0</v>
      </c>
    </row>
    <row r="1536" spans="1:21" x14ac:dyDescent="0.3">
      <c r="A1536">
        <v>5722</v>
      </c>
      <c r="B1536">
        <v>1</v>
      </c>
      <c r="C1536" t="s">
        <v>79</v>
      </c>
      <c r="D1536" t="s">
        <v>110</v>
      </c>
      <c r="E1536" t="s">
        <v>1437</v>
      </c>
      <c r="F1536" t="s">
        <v>161</v>
      </c>
      <c r="G1536" t="s">
        <v>72</v>
      </c>
      <c r="H1536" t="s">
        <v>128</v>
      </c>
      <c r="I1536" t="s">
        <v>22</v>
      </c>
      <c r="J1536" t="s">
        <v>129</v>
      </c>
      <c r="K1536">
        <v>43319.858506944445</v>
      </c>
      <c r="L1536">
        <v>43319.885416666664</v>
      </c>
      <c r="M1536">
        <v>0.65</v>
      </c>
      <c r="N1536">
        <v>0</v>
      </c>
      <c r="O1536">
        <v>0</v>
      </c>
      <c r="P1536">
        <v>0</v>
      </c>
      <c r="Q1536">
        <v>64</v>
      </c>
      <c r="R1536">
        <v>0</v>
      </c>
      <c r="S1536">
        <v>0</v>
      </c>
      <c r="T1536">
        <v>0</v>
      </c>
      <c r="U1536">
        <v>41.6</v>
      </c>
    </row>
    <row r="1537" spans="1:21" x14ac:dyDescent="0.3">
      <c r="A1537">
        <v>5723</v>
      </c>
      <c r="B1537">
        <v>1</v>
      </c>
      <c r="C1537" t="s">
        <v>78</v>
      </c>
      <c r="D1537" t="s">
        <v>97</v>
      </c>
      <c r="E1537" t="s">
        <v>1438</v>
      </c>
      <c r="F1537" t="s">
        <v>135</v>
      </c>
      <c r="G1537" t="s">
        <v>71</v>
      </c>
      <c r="H1537" t="s">
        <v>128</v>
      </c>
      <c r="I1537" t="s">
        <v>22</v>
      </c>
      <c r="J1537" t="s">
        <v>137</v>
      </c>
      <c r="K1537">
        <v>43319.506249999999</v>
      </c>
      <c r="L1537">
        <v>43319.594444444447</v>
      </c>
      <c r="M1537">
        <v>2.12</v>
      </c>
      <c r="N1537">
        <v>0</v>
      </c>
      <c r="O1537">
        <v>0</v>
      </c>
      <c r="P1537">
        <v>0</v>
      </c>
      <c r="Q1537">
        <v>42</v>
      </c>
      <c r="R1537">
        <v>0</v>
      </c>
      <c r="S1537">
        <v>0</v>
      </c>
      <c r="T1537">
        <v>0</v>
      </c>
      <c r="U1537">
        <v>88.910000000000011</v>
      </c>
    </row>
    <row r="1538" spans="1:21" x14ac:dyDescent="0.3">
      <c r="A1538">
        <v>5724</v>
      </c>
      <c r="B1538">
        <v>1</v>
      </c>
      <c r="C1538" t="s">
        <v>78</v>
      </c>
      <c r="D1538" t="s">
        <v>102</v>
      </c>
      <c r="E1538" t="s">
        <v>1439</v>
      </c>
      <c r="F1538" t="s">
        <v>130</v>
      </c>
      <c r="G1538" t="s">
        <v>72</v>
      </c>
      <c r="H1538" t="s">
        <v>128</v>
      </c>
      <c r="I1538" t="s">
        <v>22</v>
      </c>
      <c r="J1538" t="s">
        <v>129</v>
      </c>
      <c r="K1538">
        <v>43319.528703703705</v>
      </c>
      <c r="L1538">
        <v>43319.536805555559</v>
      </c>
      <c r="M1538">
        <v>0.2</v>
      </c>
      <c r="N1538">
        <v>0</v>
      </c>
      <c r="O1538">
        <v>71</v>
      </c>
      <c r="P1538">
        <v>0</v>
      </c>
      <c r="Q1538">
        <v>0</v>
      </c>
      <c r="R1538">
        <v>0</v>
      </c>
      <c r="S1538">
        <v>14.2</v>
      </c>
      <c r="T1538">
        <v>0</v>
      </c>
      <c r="U1538">
        <v>0</v>
      </c>
    </row>
    <row r="1539" spans="1:21" x14ac:dyDescent="0.3">
      <c r="A1539">
        <v>5725</v>
      </c>
      <c r="B1539">
        <v>1</v>
      </c>
      <c r="C1539" t="s">
        <v>78</v>
      </c>
      <c r="D1539" t="s">
        <v>102</v>
      </c>
      <c r="E1539" t="s">
        <v>1440</v>
      </c>
      <c r="F1539" t="s">
        <v>130</v>
      </c>
      <c r="G1539" t="s">
        <v>72</v>
      </c>
      <c r="H1539" t="s">
        <v>128</v>
      </c>
      <c r="I1539" t="s">
        <v>22</v>
      </c>
      <c r="J1539" t="s">
        <v>129</v>
      </c>
      <c r="K1539">
        <v>43319.51357638889</v>
      </c>
      <c r="L1539">
        <v>43319.538182870368</v>
      </c>
      <c r="M1539">
        <v>0.58000000000000007</v>
      </c>
      <c r="N1539">
        <v>2</v>
      </c>
      <c r="O1539">
        <v>1740</v>
      </c>
      <c r="P1539">
        <v>5</v>
      </c>
      <c r="Q1539">
        <v>822</v>
      </c>
      <c r="R1539">
        <v>1.1700000000000002</v>
      </c>
      <c r="S1539">
        <v>1014.42</v>
      </c>
      <c r="T1539">
        <v>2.92</v>
      </c>
      <c r="U1539">
        <v>479.22999999999996</v>
      </c>
    </row>
    <row r="1540" spans="1:21" x14ac:dyDescent="0.3">
      <c r="A1540">
        <v>5728</v>
      </c>
      <c r="B1540">
        <v>1</v>
      </c>
      <c r="C1540" t="s">
        <v>78</v>
      </c>
      <c r="D1540" t="s">
        <v>126</v>
      </c>
      <c r="E1540" t="s">
        <v>1441</v>
      </c>
      <c r="F1540" t="s">
        <v>149</v>
      </c>
      <c r="G1540" t="s">
        <v>71</v>
      </c>
      <c r="H1540" t="s">
        <v>128</v>
      </c>
      <c r="I1540" t="s">
        <v>22</v>
      </c>
      <c r="J1540" t="s">
        <v>129</v>
      </c>
      <c r="K1540">
        <v>43319.49050925926</v>
      </c>
      <c r="L1540">
        <v>43319.51458333333</v>
      </c>
      <c r="M1540">
        <v>0.58000000000000007</v>
      </c>
      <c r="N1540">
        <v>0</v>
      </c>
      <c r="O1540">
        <v>0</v>
      </c>
      <c r="P1540">
        <v>0</v>
      </c>
      <c r="Q1540">
        <v>134</v>
      </c>
      <c r="R1540">
        <v>0</v>
      </c>
      <c r="S1540">
        <v>0</v>
      </c>
      <c r="T1540">
        <v>0</v>
      </c>
      <c r="U1540">
        <v>78.11999999999999</v>
      </c>
    </row>
    <row r="1541" spans="1:21" x14ac:dyDescent="0.3">
      <c r="A1541">
        <v>5736</v>
      </c>
      <c r="B1541">
        <v>1</v>
      </c>
      <c r="C1541" t="s">
        <v>78</v>
      </c>
      <c r="D1541" t="s">
        <v>82</v>
      </c>
      <c r="E1541" t="s">
        <v>1442</v>
      </c>
      <c r="F1541" t="s">
        <v>155</v>
      </c>
      <c r="G1541" t="s">
        <v>71</v>
      </c>
      <c r="H1541" t="s">
        <v>128</v>
      </c>
      <c r="I1541" t="s">
        <v>22</v>
      </c>
      <c r="J1541" t="s">
        <v>137</v>
      </c>
      <c r="K1541">
        <v>43319.608564814815</v>
      </c>
      <c r="L1541">
        <v>43319.611574074072</v>
      </c>
      <c r="M1541">
        <v>7.0000000000000007E-2</v>
      </c>
      <c r="N1541">
        <v>0</v>
      </c>
      <c r="O1541">
        <v>891</v>
      </c>
      <c r="P1541">
        <v>0</v>
      </c>
      <c r="Q1541">
        <v>0</v>
      </c>
      <c r="R1541">
        <v>0</v>
      </c>
      <c r="S1541">
        <v>59.7</v>
      </c>
      <c r="T1541">
        <v>0</v>
      </c>
      <c r="U1541">
        <v>0</v>
      </c>
    </row>
    <row r="1542" spans="1:21" x14ac:dyDescent="0.3">
      <c r="A1542">
        <v>5738</v>
      </c>
      <c r="B1542">
        <v>1</v>
      </c>
      <c r="C1542" t="s">
        <v>79</v>
      </c>
      <c r="D1542" t="s">
        <v>110</v>
      </c>
      <c r="E1542" t="s">
        <v>1443</v>
      </c>
      <c r="F1542" t="s">
        <v>134</v>
      </c>
      <c r="G1542" t="s">
        <v>72</v>
      </c>
      <c r="H1542" t="s">
        <v>128</v>
      </c>
      <c r="I1542" t="s">
        <v>22</v>
      </c>
      <c r="J1542" t="s">
        <v>129</v>
      </c>
      <c r="K1542">
        <v>43319.348171296297</v>
      </c>
      <c r="L1542">
        <v>43319.56527777778</v>
      </c>
      <c r="M1542">
        <v>5.22</v>
      </c>
      <c r="N1542">
        <v>0</v>
      </c>
      <c r="O1542">
        <v>0</v>
      </c>
      <c r="P1542">
        <v>0</v>
      </c>
      <c r="Q1542">
        <v>21</v>
      </c>
      <c r="R1542">
        <v>0</v>
      </c>
      <c r="S1542">
        <v>0</v>
      </c>
      <c r="T1542">
        <v>0</v>
      </c>
      <c r="U1542">
        <v>109.56</v>
      </c>
    </row>
    <row r="1543" spans="1:21" x14ac:dyDescent="0.3">
      <c r="A1543">
        <v>5741</v>
      </c>
      <c r="B1543">
        <v>1</v>
      </c>
      <c r="C1543" t="s">
        <v>79</v>
      </c>
      <c r="D1543" t="s">
        <v>115</v>
      </c>
      <c r="E1543" t="s">
        <v>1444</v>
      </c>
      <c r="F1543" t="s">
        <v>134</v>
      </c>
      <c r="G1543" t="s">
        <v>72</v>
      </c>
      <c r="H1543" t="s">
        <v>128</v>
      </c>
      <c r="I1543" t="s">
        <v>22</v>
      </c>
      <c r="J1543" t="s">
        <v>129</v>
      </c>
      <c r="K1543">
        <v>43319.480127314811</v>
      </c>
      <c r="L1543">
        <v>43319.572916666664</v>
      </c>
      <c r="M1543">
        <v>2.23</v>
      </c>
      <c r="N1543">
        <v>0</v>
      </c>
      <c r="O1543">
        <v>0</v>
      </c>
      <c r="P1543">
        <v>0</v>
      </c>
      <c r="Q1543">
        <v>343</v>
      </c>
      <c r="R1543">
        <v>0</v>
      </c>
      <c r="S1543">
        <v>0</v>
      </c>
      <c r="T1543">
        <v>0</v>
      </c>
      <c r="U1543">
        <v>765.92</v>
      </c>
    </row>
    <row r="1544" spans="1:21" x14ac:dyDescent="0.3">
      <c r="A1544">
        <v>5743</v>
      </c>
      <c r="B1544">
        <v>1</v>
      </c>
      <c r="C1544" t="s">
        <v>79</v>
      </c>
      <c r="D1544" t="s">
        <v>117</v>
      </c>
      <c r="E1544" t="s">
        <v>1220</v>
      </c>
      <c r="F1544" t="s">
        <v>130</v>
      </c>
      <c r="G1544" t="s">
        <v>72</v>
      </c>
      <c r="H1544" t="s">
        <v>132</v>
      </c>
      <c r="I1544" t="s">
        <v>22</v>
      </c>
      <c r="J1544" t="s">
        <v>129</v>
      </c>
      <c r="K1544">
        <v>43319.578263888892</v>
      </c>
      <c r="L1544">
        <v>43319.579398148147</v>
      </c>
      <c r="M1544">
        <v>0.03</v>
      </c>
      <c r="N1544">
        <v>0</v>
      </c>
      <c r="O1544">
        <v>0</v>
      </c>
      <c r="P1544">
        <v>9</v>
      </c>
      <c r="Q1544">
        <v>313</v>
      </c>
      <c r="R1544">
        <v>0</v>
      </c>
      <c r="S1544">
        <v>0</v>
      </c>
      <c r="T1544">
        <v>0.3</v>
      </c>
      <c r="U1544">
        <v>10.33</v>
      </c>
    </row>
    <row r="1545" spans="1:21" x14ac:dyDescent="0.3">
      <c r="A1545">
        <v>5745</v>
      </c>
      <c r="B1545">
        <v>1</v>
      </c>
      <c r="C1545" t="s">
        <v>78</v>
      </c>
      <c r="D1545" t="s">
        <v>81</v>
      </c>
      <c r="E1545" t="s">
        <v>1445</v>
      </c>
      <c r="F1545" t="s">
        <v>135</v>
      </c>
      <c r="G1545" t="s">
        <v>71</v>
      </c>
      <c r="H1545" t="s">
        <v>128</v>
      </c>
      <c r="I1545" t="s">
        <v>22</v>
      </c>
      <c r="J1545" t="s">
        <v>129</v>
      </c>
      <c r="K1545">
        <v>43319.681481481479</v>
      </c>
      <c r="L1545">
        <v>43319.705555555556</v>
      </c>
      <c r="M1545">
        <v>0.58000000000000007</v>
      </c>
      <c r="N1545">
        <v>0</v>
      </c>
      <c r="O1545">
        <v>173</v>
      </c>
      <c r="P1545">
        <v>0</v>
      </c>
      <c r="Q1545">
        <v>0</v>
      </c>
      <c r="R1545">
        <v>0</v>
      </c>
      <c r="S1545">
        <v>100.86</v>
      </c>
      <c r="T1545">
        <v>0</v>
      </c>
      <c r="U1545">
        <v>0</v>
      </c>
    </row>
    <row r="1546" spans="1:21" x14ac:dyDescent="0.3">
      <c r="A1546">
        <v>5746</v>
      </c>
      <c r="B1546">
        <v>1</v>
      </c>
      <c r="C1546" t="s">
        <v>78</v>
      </c>
      <c r="D1546" t="s">
        <v>90</v>
      </c>
      <c r="E1546" t="s">
        <v>1446</v>
      </c>
      <c r="F1546" t="s">
        <v>153</v>
      </c>
      <c r="G1546" t="s">
        <v>71</v>
      </c>
      <c r="H1546" t="s">
        <v>128</v>
      </c>
      <c r="I1546" t="s">
        <v>22</v>
      </c>
      <c r="J1546" t="s">
        <v>129</v>
      </c>
      <c r="K1546">
        <v>43319.55300925926</v>
      </c>
      <c r="L1546">
        <v>43319.584722222222</v>
      </c>
      <c r="M1546">
        <v>0.77</v>
      </c>
      <c r="N1546">
        <v>0</v>
      </c>
      <c r="O1546">
        <v>0</v>
      </c>
      <c r="P1546">
        <v>0</v>
      </c>
      <c r="Q1546">
        <v>13</v>
      </c>
      <c r="R1546">
        <v>0</v>
      </c>
      <c r="S1546">
        <v>0</v>
      </c>
      <c r="T1546">
        <v>0</v>
      </c>
      <c r="U1546">
        <v>9.9700000000000006</v>
      </c>
    </row>
    <row r="1547" spans="1:21" x14ac:dyDescent="0.3">
      <c r="A1547">
        <v>5747</v>
      </c>
      <c r="B1547">
        <v>1</v>
      </c>
      <c r="C1547" t="s">
        <v>78</v>
      </c>
      <c r="D1547" t="s">
        <v>125</v>
      </c>
      <c r="E1547" t="s">
        <v>1447</v>
      </c>
      <c r="F1547" t="s">
        <v>127</v>
      </c>
      <c r="G1547" t="s">
        <v>72</v>
      </c>
      <c r="H1547" t="s">
        <v>128</v>
      </c>
      <c r="I1547" t="s">
        <v>22</v>
      </c>
      <c r="J1547" t="s">
        <v>129</v>
      </c>
      <c r="K1547">
        <v>43319.589432870373</v>
      </c>
      <c r="L1547">
        <v>43319.600694444445</v>
      </c>
      <c r="M1547">
        <v>0.28000000000000008</v>
      </c>
      <c r="N1547">
        <v>6</v>
      </c>
      <c r="O1547">
        <v>17172</v>
      </c>
      <c r="P1547">
        <v>0</v>
      </c>
      <c r="Q1547">
        <v>0</v>
      </c>
      <c r="R1547">
        <v>1.7</v>
      </c>
      <c r="S1547">
        <v>4859.68</v>
      </c>
      <c r="T1547">
        <v>0</v>
      </c>
      <c r="U1547">
        <v>0</v>
      </c>
    </row>
    <row r="1548" spans="1:21" x14ac:dyDescent="0.3">
      <c r="A1548">
        <v>5748</v>
      </c>
      <c r="B1548">
        <v>1</v>
      </c>
      <c r="C1548" t="s">
        <v>79</v>
      </c>
      <c r="D1548" t="s">
        <v>124</v>
      </c>
      <c r="E1548" t="s">
        <v>327</v>
      </c>
      <c r="F1548" t="s">
        <v>134</v>
      </c>
      <c r="G1548" t="s">
        <v>72</v>
      </c>
      <c r="H1548" t="s">
        <v>128</v>
      </c>
      <c r="I1548" t="s">
        <v>22</v>
      </c>
      <c r="J1548" t="s">
        <v>129</v>
      </c>
      <c r="K1548">
        <v>43319.49050925926</v>
      </c>
      <c r="L1548">
        <v>43319.587500000001</v>
      </c>
      <c r="M1548">
        <v>2.3299999999999996</v>
      </c>
      <c r="N1548">
        <v>0</v>
      </c>
      <c r="O1548">
        <v>0</v>
      </c>
      <c r="P1548">
        <v>0</v>
      </c>
      <c r="Q1548">
        <v>95</v>
      </c>
      <c r="R1548">
        <v>0</v>
      </c>
      <c r="S1548">
        <v>0</v>
      </c>
      <c r="T1548">
        <v>0</v>
      </c>
      <c r="U1548">
        <v>221.64</v>
      </c>
    </row>
    <row r="1549" spans="1:21" x14ac:dyDescent="0.3">
      <c r="A1549">
        <v>5749</v>
      </c>
      <c r="B1549">
        <v>1</v>
      </c>
      <c r="C1549" t="s">
        <v>78</v>
      </c>
      <c r="D1549" t="s">
        <v>87</v>
      </c>
      <c r="E1549" t="s">
        <v>1448</v>
      </c>
      <c r="F1549" t="s">
        <v>135</v>
      </c>
      <c r="G1549" t="s">
        <v>71</v>
      </c>
      <c r="H1549" t="s">
        <v>128</v>
      </c>
      <c r="I1549" t="s">
        <v>22</v>
      </c>
      <c r="J1549" t="s">
        <v>137</v>
      </c>
      <c r="K1549">
        <v>43319.582118055558</v>
      </c>
      <c r="L1549">
        <v>43319.675000000003</v>
      </c>
      <c r="M1549">
        <v>2.23</v>
      </c>
      <c r="N1549">
        <v>0</v>
      </c>
      <c r="O1549">
        <v>0</v>
      </c>
      <c r="P1549">
        <v>0</v>
      </c>
      <c r="Q1549">
        <v>25</v>
      </c>
      <c r="R1549">
        <v>0</v>
      </c>
      <c r="S1549">
        <v>0</v>
      </c>
      <c r="T1549">
        <v>0</v>
      </c>
      <c r="U1549">
        <v>55.83</v>
      </c>
    </row>
    <row r="1550" spans="1:21" x14ac:dyDescent="0.3">
      <c r="A1550">
        <v>5750</v>
      </c>
      <c r="B1550">
        <v>1</v>
      </c>
      <c r="C1550" t="s">
        <v>79</v>
      </c>
      <c r="D1550" t="s">
        <v>112</v>
      </c>
      <c r="E1550" t="s">
        <v>1449</v>
      </c>
      <c r="F1550" t="s">
        <v>150</v>
      </c>
      <c r="G1550" t="s">
        <v>71</v>
      </c>
      <c r="H1550" t="s">
        <v>128</v>
      </c>
      <c r="I1550" t="s">
        <v>22</v>
      </c>
      <c r="J1550" t="s">
        <v>129</v>
      </c>
      <c r="K1550">
        <v>43319.400231481479</v>
      </c>
      <c r="L1550">
        <v>43319.588888888888</v>
      </c>
      <c r="M1550">
        <v>4.53</v>
      </c>
      <c r="N1550">
        <v>0</v>
      </c>
      <c r="O1550">
        <v>89</v>
      </c>
      <c r="P1550">
        <v>0</v>
      </c>
      <c r="Q1550">
        <v>6</v>
      </c>
      <c r="R1550">
        <v>0</v>
      </c>
      <c r="S1550">
        <v>403.44</v>
      </c>
      <c r="T1550">
        <v>0</v>
      </c>
      <c r="U1550">
        <v>27.2</v>
      </c>
    </row>
    <row r="1551" spans="1:21" x14ac:dyDescent="0.3">
      <c r="A1551">
        <v>5752</v>
      </c>
      <c r="B1551">
        <v>1</v>
      </c>
      <c r="C1551" t="s">
        <v>78</v>
      </c>
      <c r="D1551" t="s">
        <v>88</v>
      </c>
      <c r="E1551" t="s">
        <v>1450</v>
      </c>
      <c r="F1551" t="s">
        <v>135</v>
      </c>
      <c r="G1551" t="s">
        <v>71</v>
      </c>
      <c r="H1551" t="s">
        <v>128</v>
      </c>
      <c r="I1551" t="s">
        <v>22</v>
      </c>
      <c r="J1551" t="s">
        <v>137</v>
      </c>
      <c r="K1551">
        <v>43319.598136574074</v>
      </c>
      <c r="L1551">
        <v>43319.63958333333</v>
      </c>
      <c r="M1551">
        <v>1</v>
      </c>
      <c r="N1551">
        <v>0</v>
      </c>
      <c r="O1551">
        <v>557</v>
      </c>
      <c r="P1551">
        <v>0</v>
      </c>
      <c r="Q1551">
        <v>1</v>
      </c>
      <c r="R1551">
        <v>0</v>
      </c>
      <c r="S1551">
        <v>557</v>
      </c>
      <c r="T1551">
        <v>0</v>
      </c>
      <c r="U1551">
        <v>1</v>
      </c>
    </row>
    <row r="1552" spans="1:21" x14ac:dyDescent="0.3">
      <c r="A1552">
        <v>5754</v>
      </c>
      <c r="B1552">
        <v>1</v>
      </c>
      <c r="C1552" t="s">
        <v>79</v>
      </c>
      <c r="D1552" t="s">
        <v>109</v>
      </c>
      <c r="E1552" t="s">
        <v>1451</v>
      </c>
      <c r="F1552" t="s">
        <v>134</v>
      </c>
      <c r="G1552" t="s">
        <v>72</v>
      </c>
      <c r="H1552" t="s">
        <v>128</v>
      </c>
      <c r="I1552" t="s">
        <v>22</v>
      </c>
      <c r="J1552" t="s">
        <v>129</v>
      </c>
      <c r="K1552">
        <v>43319.53564814815</v>
      </c>
      <c r="L1552">
        <v>43319.597916666666</v>
      </c>
      <c r="M1552">
        <v>1.5</v>
      </c>
      <c r="N1552">
        <v>0</v>
      </c>
      <c r="O1552">
        <v>0</v>
      </c>
      <c r="P1552">
        <v>0</v>
      </c>
      <c r="Q1552">
        <v>58</v>
      </c>
      <c r="R1552">
        <v>0</v>
      </c>
      <c r="S1552">
        <v>0</v>
      </c>
      <c r="T1552">
        <v>0</v>
      </c>
      <c r="U1552">
        <v>87</v>
      </c>
    </row>
    <row r="1553" spans="1:21" x14ac:dyDescent="0.3">
      <c r="A1553">
        <v>5755</v>
      </c>
      <c r="B1553">
        <v>1</v>
      </c>
      <c r="C1553" t="s">
        <v>78</v>
      </c>
      <c r="D1553" t="s">
        <v>101</v>
      </c>
      <c r="E1553" t="s">
        <v>1452</v>
      </c>
      <c r="F1553" t="s">
        <v>134</v>
      </c>
      <c r="G1553" t="s">
        <v>72</v>
      </c>
      <c r="H1553" t="s">
        <v>128</v>
      </c>
      <c r="I1553" t="s">
        <v>22</v>
      </c>
      <c r="J1553" t="s">
        <v>129</v>
      </c>
      <c r="K1553">
        <v>43319.532175925924</v>
      </c>
      <c r="L1553">
        <v>43319.604861111111</v>
      </c>
      <c r="M1553">
        <v>1.75</v>
      </c>
      <c r="N1553">
        <v>0</v>
      </c>
      <c r="O1553">
        <v>0</v>
      </c>
      <c r="P1553">
        <v>0</v>
      </c>
      <c r="Q1553">
        <v>974</v>
      </c>
      <c r="R1553">
        <v>0</v>
      </c>
      <c r="S1553">
        <v>0</v>
      </c>
      <c r="T1553">
        <v>0</v>
      </c>
      <c r="U1553">
        <v>1704.5</v>
      </c>
    </row>
    <row r="1554" spans="1:21" x14ac:dyDescent="0.3">
      <c r="A1554">
        <v>5756</v>
      </c>
      <c r="B1554">
        <v>1</v>
      </c>
      <c r="C1554" t="s">
        <v>79</v>
      </c>
      <c r="D1554" t="s">
        <v>119</v>
      </c>
      <c r="E1554" t="s">
        <v>1453</v>
      </c>
      <c r="F1554" t="s">
        <v>130</v>
      </c>
      <c r="G1554" t="s">
        <v>72</v>
      </c>
      <c r="H1554" t="s">
        <v>128</v>
      </c>
      <c r="I1554" t="s">
        <v>22</v>
      </c>
      <c r="J1554" t="s">
        <v>129</v>
      </c>
      <c r="K1554">
        <v>43319.574282407404</v>
      </c>
      <c r="L1554">
        <v>43319.597222222219</v>
      </c>
      <c r="M1554">
        <v>0.56999999999999995</v>
      </c>
      <c r="N1554">
        <v>0</v>
      </c>
      <c r="O1554">
        <v>0</v>
      </c>
      <c r="P1554">
        <v>0</v>
      </c>
      <c r="Q1554">
        <v>64</v>
      </c>
      <c r="R1554">
        <v>0</v>
      </c>
      <c r="S1554">
        <v>0</v>
      </c>
      <c r="T1554">
        <v>0</v>
      </c>
      <c r="U1554">
        <v>36.290000000000006</v>
      </c>
    </row>
    <row r="1555" spans="1:21" x14ac:dyDescent="0.3">
      <c r="A1555">
        <v>5757</v>
      </c>
      <c r="B1555">
        <v>1</v>
      </c>
      <c r="C1555" t="s">
        <v>78</v>
      </c>
      <c r="D1555" t="s">
        <v>94</v>
      </c>
      <c r="E1555" t="s">
        <v>1454</v>
      </c>
      <c r="F1555" t="s">
        <v>149</v>
      </c>
      <c r="G1555" t="s">
        <v>71</v>
      </c>
      <c r="H1555" t="s">
        <v>128</v>
      </c>
      <c r="I1555" t="s">
        <v>22</v>
      </c>
      <c r="J1555" t="s">
        <v>129</v>
      </c>
      <c r="K1555">
        <v>43319.500925925924</v>
      </c>
      <c r="L1555">
        <v>43319.59652777778</v>
      </c>
      <c r="M1555">
        <v>2.2999999999999998</v>
      </c>
      <c r="N1555">
        <v>3</v>
      </c>
      <c r="O1555">
        <v>813</v>
      </c>
      <c r="P1555">
        <v>0</v>
      </c>
      <c r="Q1555">
        <v>0</v>
      </c>
      <c r="R1555">
        <v>6.9</v>
      </c>
      <c r="S1555">
        <v>1869.9</v>
      </c>
      <c r="T1555">
        <v>0</v>
      </c>
      <c r="U1555">
        <v>0</v>
      </c>
    </row>
    <row r="1556" spans="1:21" x14ac:dyDescent="0.3">
      <c r="A1556">
        <v>5759</v>
      </c>
      <c r="B1556">
        <v>1</v>
      </c>
      <c r="C1556" t="s">
        <v>79</v>
      </c>
      <c r="D1556" t="s">
        <v>114</v>
      </c>
      <c r="E1556" t="s">
        <v>1455</v>
      </c>
      <c r="F1556" t="s">
        <v>134</v>
      </c>
      <c r="G1556" t="s">
        <v>72</v>
      </c>
      <c r="H1556" t="s">
        <v>128</v>
      </c>
      <c r="I1556" t="s">
        <v>22</v>
      </c>
      <c r="J1556" t="s">
        <v>129</v>
      </c>
      <c r="K1556">
        <v>43319.511354166665</v>
      </c>
      <c r="L1556">
        <v>43319.600694444445</v>
      </c>
      <c r="M1556">
        <v>2.15</v>
      </c>
      <c r="N1556">
        <v>0</v>
      </c>
      <c r="O1556">
        <v>45</v>
      </c>
      <c r="P1556">
        <v>1</v>
      </c>
      <c r="Q1556">
        <v>139</v>
      </c>
      <c r="R1556">
        <v>0</v>
      </c>
      <c r="S1556">
        <v>96.75</v>
      </c>
      <c r="T1556">
        <v>2.15</v>
      </c>
      <c r="U1556">
        <v>298.85000000000002</v>
      </c>
    </row>
    <row r="1557" spans="1:21" x14ac:dyDescent="0.3">
      <c r="A1557">
        <v>5760</v>
      </c>
      <c r="B1557">
        <v>1</v>
      </c>
      <c r="C1557" t="s">
        <v>78</v>
      </c>
      <c r="D1557" t="s">
        <v>81</v>
      </c>
      <c r="E1557" t="s">
        <v>1456</v>
      </c>
      <c r="F1557" t="s">
        <v>149</v>
      </c>
      <c r="G1557" t="s">
        <v>71</v>
      </c>
      <c r="H1557" t="s">
        <v>128</v>
      </c>
      <c r="I1557" t="s">
        <v>22</v>
      </c>
      <c r="J1557" t="s">
        <v>129</v>
      </c>
      <c r="K1557">
        <v>43319.539120370369</v>
      </c>
      <c r="L1557">
        <v>43319.607638888891</v>
      </c>
      <c r="M1557">
        <v>1.6500000000000001</v>
      </c>
      <c r="N1557">
        <v>0</v>
      </c>
      <c r="O1557">
        <v>55</v>
      </c>
      <c r="P1557">
        <v>0</v>
      </c>
      <c r="Q1557">
        <v>0</v>
      </c>
      <c r="R1557">
        <v>0</v>
      </c>
      <c r="S1557">
        <v>90.75</v>
      </c>
      <c r="T1557">
        <v>0</v>
      </c>
      <c r="U1557">
        <v>0</v>
      </c>
    </row>
    <row r="1558" spans="1:21" x14ac:dyDescent="0.3">
      <c r="A1558">
        <v>5761</v>
      </c>
      <c r="B1558">
        <v>1</v>
      </c>
      <c r="C1558" t="s">
        <v>79</v>
      </c>
      <c r="D1558" t="s">
        <v>109</v>
      </c>
      <c r="E1558" t="s">
        <v>1457</v>
      </c>
      <c r="F1558" t="s">
        <v>161</v>
      </c>
      <c r="G1558" t="s">
        <v>72</v>
      </c>
      <c r="H1558" t="s">
        <v>128</v>
      </c>
      <c r="I1558" t="s">
        <v>22</v>
      </c>
      <c r="J1558" t="s">
        <v>129</v>
      </c>
      <c r="K1558">
        <v>43319.535416666666</v>
      </c>
      <c r="L1558">
        <v>43319.611805555556</v>
      </c>
      <c r="M1558">
        <v>1.83</v>
      </c>
      <c r="N1558">
        <v>1</v>
      </c>
      <c r="O1558">
        <v>717</v>
      </c>
      <c r="P1558">
        <v>43</v>
      </c>
      <c r="Q1558">
        <v>1682</v>
      </c>
      <c r="R1558">
        <v>1.83</v>
      </c>
      <c r="S1558">
        <v>1314.26</v>
      </c>
      <c r="T1558">
        <v>78.819999999999993</v>
      </c>
      <c r="U1558">
        <v>3083.11</v>
      </c>
    </row>
    <row r="1559" spans="1:21" x14ac:dyDescent="0.3">
      <c r="A1559">
        <v>5764</v>
      </c>
      <c r="B1559">
        <v>1</v>
      </c>
      <c r="C1559" t="s">
        <v>79</v>
      </c>
      <c r="D1559" t="s">
        <v>119</v>
      </c>
      <c r="E1559" t="s">
        <v>1458</v>
      </c>
      <c r="F1559" t="s">
        <v>149</v>
      </c>
      <c r="G1559" t="s">
        <v>71</v>
      </c>
      <c r="H1559" t="s">
        <v>128</v>
      </c>
      <c r="I1559" t="s">
        <v>22</v>
      </c>
      <c r="J1559" t="s">
        <v>129</v>
      </c>
      <c r="K1559">
        <v>43319.511354166665</v>
      </c>
      <c r="L1559">
        <v>43319.612500000003</v>
      </c>
      <c r="M1559">
        <v>2.4299999999999997</v>
      </c>
      <c r="N1559">
        <v>0</v>
      </c>
      <c r="O1559">
        <v>590</v>
      </c>
      <c r="P1559">
        <v>0</v>
      </c>
      <c r="Q1559">
        <v>0</v>
      </c>
      <c r="R1559">
        <v>0</v>
      </c>
      <c r="S1559">
        <v>1435.47</v>
      </c>
      <c r="T1559">
        <v>0</v>
      </c>
      <c r="U1559">
        <v>0</v>
      </c>
    </row>
    <row r="1560" spans="1:21" x14ac:dyDescent="0.3">
      <c r="A1560">
        <v>5765</v>
      </c>
      <c r="B1560">
        <v>1</v>
      </c>
      <c r="C1560" t="s">
        <v>79</v>
      </c>
      <c r="D1560" t="s">
        <v>119</v>
      </c>
      <c r="E1560" t="s">
        <v>1459</v>
      </c>
      <c r="F1560" t="s">
        <v>171</v>
      </c>
      <c r="G1560" t="s">
        <v>71</v>
      </c>
      <c r="H1560" t="s">
        <v>128</v>
      </c>
      <c r="I1560" t="s">
        <v>22</v>
      </c>
      <c r="J1560" t="s">
        <v>129</v>
      </c>
      <c r="K1560">
        <v>43319.532175925924</v>
      </c>
      <c r="L1560">
        <v>43319.615972222222</v>
      </c>
      <c r="M1560">
        <v>2.02</v>
      </c>
      <c r="N1560">
        <v>0</v>
      </c>
      <c r="O1560">
        <v>18</v>
      </c>
      <c r="P1560">
        <v>0</v>
      </c>
      <c r="Q1560">
        <v>0</v>
      </c>
      <c r="R1560">
        <v>0</v>
      </c>
      <c r="S1560">
        <v>36.36</v>
      </c>
      <c r="T1560">
        <v>0</v>
      </c>
      <c r="U1560">
        <v>0</v>
      </c>
    </row>
    <row r="1561" spans="1:21" x14ac:dyDescent="0.3">
      <c r="A1561">
        <v>5766</v>
      </c>
      <c r="B1561">
        <v>1</v>
      </c>
      <c r="C1561" t="s">
        <v>79</v>
      </c>
      <c r="D1561" t="s">
        <v>108</v>
      </c>
      <c r="E1561" t="s">
        <v>1420</v>
      </c>
      <c r="F1561" t="s">
        <v>164</v>
      </c>
      <c r="G1561" t="s">
        <v>71</v>
      </c>
      <c r="H1561" t="s">
        <v>128</v>
      </c>
      <c r="I1561" t="s">
        <v>22</v>
      </c>
      <c r="J1561" t="s">
        <v>129</v>
      </c>
      <c r="K1561">
        <v>43319.500949074078</v>
      </c>
      <c r="L1561">
        <v>43319.615972222222</v>
      </c>
      <c r="M1561">
        <v>2.77</v>
      </c>
      <c r="N1561">
        <v>0</v>
      </c>
      <c r="O1561">
        <v>0</v>
      </c>
      <c r="P1561">
        <v>0</v>
      </c>
      <c r="Q1561">
        <v>24</v>
      </c>
      <c r="R1561">
        <v>0</v>
      </c>
      <c r="S1561">
        <v>0</v>
      </c>
      <c r="T1561">
        <v>0</v>
      </c>
      <c r="U1561">
        <v>66.410000000000011</v>
      </c>
    </row>
    <row r="1562" spans="1:21" x14ac:dyDescent="0.3">
      <c r="A1562">
        <v>5767</v>
      </c>
      <c r="B1562">
        <v>1</v>
      </c>
      <c r="C1562" t="s">
        <v>79</v>
      </c>
      <c r="D1562" t="s">
        <v>123</v>
      </c>
      <c r="E1562" t="s">
        <v>966</v>
      </c>
      <c r="F1562" t="s">
        <v>142</v>
      </c>
      <c r="G1562" t="s">
        <v>71</v>
      </c>
      <c r="H1562" t="s">
        <v>128</v>
      </c>
      <c r="I1562" t="s">
        <v>22</v>
      </c>
      <c r="J1562" t="s">
        <v>129</v>
      </c>
      <c r="K1562">
        <v>43319.58079861111</v>
      </c>
      <c r="L1562">
        <v>43319.617361111108</v>
      </c>
      <c r="M1562">
        <v>0.88</v>
      </c>
      <c r="N1562">
        <v>0</v>
      </c>
      <c r="O1562">
        <v>0</v>
      </c>
      <c r="P1562">
        <v>0</v>
      </c>
      <c r="Q1562">
        <v>553</v>
      </c>
      <c r="R1562">
        <v>0</v>
      </c>
      <c r="S1562">
        <v>0</v>
      </c>
      <c r="T1562">
        <v>0</v>
      </c>
      <c r="U1562">
        <v>488.3</v>
      </c>
    </row>
    <row r="1563" spans="1:21" x14ac:dyDescent="0.3">
      <c r="A1563">
        <v>5770</v>
      </c>
      <c r="B1563">
        <v>1</v>
      </c>
      <c r="C1563" t="s">
        <v>79</v>
      </c>
      <c r="D1563" t="s">
        <v>123</v>
      </c>
      <c r="E1563" t="s">
        <v>1460</v>
      </c>
      <c r="F1563" t="s">
        <v>134</v>
      </c>
      <c r="G1563" t="s">
        <v>72</v>
      </c>
      <c r="H1563" t="s">
        <v>128</v>
      </c>
      <c r="I1563" t="s">
        <v>22</v>
      </c>
      <c r="J1563" t="s">
        <v>129</v>
      </c>
      <c r="K1563">
        <v>43319.546076388891</v>
      </c>
      <c r="L1563">
        <v>43319.629861111112</v>
      </c>
      <c r="M1563">
        <v>2.02</v>
      </c>
      <c r="N1563">
        <v>0</v>
      </c>
      <c r="O1563">
        <v>1</v>
      </c>
      <c r="P1563">
        <v>0</v>
      </c>
      <c r="Q1563">
        <v>0</v>
      </c>
      <c r="R1563">
        <v>0</v>
      </c>
      <c r="S1563">
        <v>2.02</v>
      </c>
      <c r="T1563">
        <v>0</v>
      </c>
      <c r="U1563">
        <v>0</v>
      </c>
    </row>
    <row r="1564" spans="1:21" x14ac:dyDescent="0.3">
      <c r="A1564">
        <v>5772</v>
      </c>
      <c r="B1564">
        <v>1</v>
      </c>
      <c r="C1564" t="s">
        <v>78</v>
      </c>
      <c r="D1564" t="s">
        <v>92</v>
      </c>
      <c r="E1564" t="s">
        <v>1344</v>
      </c>
      <c r="F1564" t="s">
        <v>153</v>
      </c>
      <c r="G1564" t="s">
        <v>71</v>
      </c>
      <c r="H1564" t="s">
        <v>128</v>
      </c>
      <c r="I1564" t="s">
        <v>22</v>
      </c>
      <c r="J1564" t="s">
        <v>129</v>
      </c>
      <c r="K1564">
        <v>43319.618993055556</v>
      </c>
      <c r="L1564">
        <v>43319.635416666664</v>
      </c>
      <c r="M1564">
        <v>0.4</v>
      </c>
      <c r="N1564">
        <v>0</v>
      </c>
      <c r="O1564">
        <v>0</v>
      </c>
      <c r="P1564">
        <v>0</v>
      </c>
      <c r="Q1564">
        <v>1</v>
      </c>
      <c r="R1564">
        <v>0</v>
      </c>
      <c r="S1564">
        <v>0</v>
      </c>
      <c r="T1564">
        <v>0</v>
      </c>
      <c r="U1564">
        <v>0.4</v>
      </c>
    </row>
    <row r="1565" spans="1:21" x14ac:dyDescent="0.3">
      <c r="A1565">
        <v>5773</v>
      </c>
      <c r="B1565">
        <v>1</v>
      </c>
      <c r="C1565" t="s">
        <v>78</v>
      </c>
      <c r="D1565" t="s">
        <v>103</v>
      </c>
      <c r="E1565" t="s">
        <v>1461</v>
      </c>
      <c r="F1565" t="s">
        <v>130</v>
      </c>
      <c r="G1565" t="s">
        <v>72</v>
      </c>
      <c r="H1565" t="s">
        <v>128</v>
      </c>
      <c r="I1565" t="s">
        <v>22</v>
      </c>
      <c r="J1565" t="s">
        <v>129</v>
      </c>
      <c r="K1565">
        <v>43319.671064814815</v>
      </c>
      <c r="L1565">
        <v>43319.677766203706</v>
      </c>
      <c r="M1565">
        <v>0.15000000000000002</v>
      </c>
      <c r="N1565">
        <v>10</v>
      </c>
      <c r="O1565">
        <v>4195</v>
      </c>
      <c r="P1565">
        <v>0</v>
      </c>
      <c r="Q1565">
        <v>0</v>
      </c>
      <c r="R1565">
        <v>1.5</v>
      </c>
      <c r="S1565">
        <v>629.25</v>
      </c>
      <c r="T1565">
        <v>0</v>
      </c>
      <c r="U1565">
        <v>0</v>
      </c>
    </row>
    <row r="1566" spans="1:21" x14ac:dyDescent="0.3">
      <c r="A1566">
        <v>5776</v>
      </c>
      <c r="B1566">
        <v>1</v>
      </c>
      <c r="C1566" t="s">
        <v>78</v>
      </c>
      <c r="D1566" t="s">
        <v>92</v>
      </c>
      <c r="E1566" t="s">
        <v>1462</v>
      </c>
      <c r="F1566" t="s">
        <v>146</v>
      </c>
      <c r="G1566" t="s">
        <v>71</v>
      </c>
      <c r="H1566" t="s">
        <v>128</v>
      </c>
      <c r="I1566" t="s">
        <v>22</v>
      </c>
      <c r="J1566" t="s">
        <v>129</v>
      </c>
      <c r="K1566">
        <v>43319.605092592596</v>
      </c>
      <c r="L1566">
        <v>43319.635416666664</v>
      </c>
      <c r="M1566">
        <v>0.73</v>
      </c>
      <c r="N1566">
        <v>0</v>
      </c>
      <c r="O1566">
        <v>339</v>
      </c>
      <c r="P1566">
        <v>0</v>
      </c>
      <c r="Q1566">
        <v>0</v>
      </c>
      <c r="R1566">
        <v>0</v>
      </c>
      <c r="S1566">
        <v>248.49</v>
      </c>
      <c r="T1566">
        <v>0</v>
      </c>
      <c r="U1566">
        <v>0</v>
      </c>
    </row>
    <row r="1567" spans="1:21" x14ac:dyDescent="0.3">
      <c r="A1567">
        <v>5778</v>
      </c>
      <c r="B1567">
        <v>1</v>
      </c>
      <c r="C1567" t="s">
        <v>78</v>
      </c>
      <c r="D1567" t="s">
        <v>101</v>
      </c>
      <c r="E1567" t="s">
        <v>1463</v>
      </c>
      <c r="F1567" t="s">
        <v>149</v>
      </c>
      <c r="G1567" t="s">
        <v>71</v>
      </c>
      <c r="H1567" t="s">
        <v>128</v>
      </c>
      <c r="I1567" t="s">
        <v>22</v>
      </c>
      <c r="J1567" t="s">
        <v>129</v>
      </c>
      <c r="K1567">
        <v>43319.61204861111</v>
      </c>
      <c r="L1567">
        <v>43319.647222222222</v>
      </c>
      <c r="M1567">
        <v>0.85000000000000009</v>
      </c>
      <c r="N1567">
        <v>0</v>
      </c>
      <c r="O1567">
        <v>263</v>
      </c>
      <c r="P1567">
        <v>0</v>
      </c>
      <c r="Q1567">
        <v>0</v>
      </c>
      <c r="R1567">
        <v>0</v>
      </c>
      <c r="S1567">
        <v>223.55</v>
      </c>
      <c r="T1567">
        <v>0</v>
      </c>
      <c r="U1567">
        <v>0</v>
      </c>
    </row>
    <row r="1568" spans="1:21" x14ac:dyDescent="0.3">
      <c r="A1568">
        <v>5780</v>
      </c>
      <c r="B1568">
        <v>1</v>
      </c>
      <c r="C1568" t="s">
        <v>78</v>
      </c>
      <c r="D1568" t="s">
        <v>90</v>
      </c>
      <c r="E1568" t="s">
        <v>1446</v>
      </c>
      <c r="F1568" t="s">
        <v>150</v>
      </c>
      <c r="G1568" t="s">
        <v>71</v>
      </c>
      <c r="H1568" t="s">
        <v>128</v>
      </c>
      <c r="I1568" t="s">
        <v>22</v>
      </c>
      <c r="J1568" t="s">
        <v>129</v>
      </c>
      <c r="K1568">
        <v>43319.601620370369</v>
      </c>
      <c r="L1568">
        <v>43319.652083333334</v>
      </c>
      <c r="M1568">
        <v>1.22</v>
      </c>
      <c r="N1568">
        <v>0</v>
      </c>
      <c r="O1568">
        <v>0</v>
      </c>
      <c r="P1568">
        <v>0</v>
      </c>
      <c r="Q1568">
        <v>13</v>
      </c>
      <c r="R1568">
        <v>0</v>
      </c>
      <c r="S1568">
        <v>0</v>
      </c>
      <c r="T1568">
        <v>0</v>
      </c>
      <c r="U1568">
        <v>15.82</v>
      </c>
    </row>
    <row r="1569" spans="1:21" x14ac:dyDescent="0.3">
      <c r="A1569">
        <v>5781</v>
      </c>
      <c r="B1569">
        <v>1</v>
      </c>
      <c r="C1569" t="s">
        <v>78</v>
      </c>
      <c r="D1569" t="s">
        <v>104</v>
      </c>
      <c r="E1569" t="s">
        <v>1350</v>
      </c>
      <c r="F1569" t="s">
        <v>130</v>
      </c>
      <c r="G1569" t="s">
        <v>72</v>
      </c>
      <c r="H1569" t="s">
        <v>128</v>
      </c>
      <c r="I1569" t="s">
        <v>22</v>
      </c>
      <c r="J1569" t="s">
        <v>129</v>
      </c>
      <c r="K1569">
        <v>43319.670393518521</v>
      </c>
      <c r="L1569">
        <v>43319.689027777778</v>
      </c>
      <c r="M1569">
        <v>0.45</v>
      </c>
      <c r="N1569">
        <v>0</v>
      </c>
      <c r="O1569">
        <v>0</v>
      </c>
      <c r="P1569">
        <v>13</v>
      </c>
      <c r="Q1569">
        <v>1203</v>
      </c>
      <c r="R1569">
        <v>0</v>
      </c>
      <c r="S1569">
        <v>0</v>
      </c>
      <c r="T1569">
        <v>5.85</v>
      </c>
      <c r="U1569">
        <v>541.34999999999991</v>
      </c>
    </row>
    <row r="1570" spans="1:21" x14ac:dyDescent="0.3">
      <c r="A1570">
        <v>5782</v>
      </c>
      <c r="B1570">
        <v>1</v>
      </c>
      <c r="C1570" t="s">
        <v>79</v>
      </c>
      <c r="D1570" t="s">
        <v>123</v>
      </c>
      <c r="E1570" t="s">
        <v>230</v>
      </c>
      <c r="F1570" t="s">
        <v>130</v>
      </c>
      <c r="G1570" t="s">
        <v>72</v>
      </c>
      <c r="H1570" t="s">
        <v>128</v>
      </c>
      <c r="I1570" t="s">
        <v>22</v>
      </c>
      <c r="J1570" t="s">
        <v>129</v>
      </c>
      <c r="K1570">
        <v>43319.628703703704</v>
      </c>
      <c r="L1570">
        <v>43319.654861111114</v>
      </c>
      <c r="M1570">
        <v>0.63</v>
      </c>
      <c r="N1570">
        <v>0</v>
      </c>
      <c r="O1570">
        <v>0</v>
      </c>
      <c r="P1570">
        <v>0</v>
      </c>
      <c r="Q1570">
        <v>31</v>
      </c>
      <c r="R1570">
        <v>0</v>
      </c>
      <c r="S1570">
        <v>0</v>
      </c>
      <c r="T1570">
        <v>0</v>
      </c>
      <c r="U1570">
        <v>19.62</v>
      </c>
    </row>
    <row r="1571" spans="1:21" x14ac:dyDescent="0.3">
      <c r="A1571">
        <v>5783</v>
      </c>
      <c r="B1571">
        <v>1</v>
      </c>
      <c r="C1571" t="s">
        <v>78</v>
      </c>
      <c r="D1571" t="s">
        <v>88</v>
      </c>
      <c r="E1571" t="s">
        <v>1464</v>
      </c>
      <c r="F1571" t="s">
        <v>149</v>
      </c>
      <c r="G1571" t="s">
        <v>71</v>
      </c>
      <c r="H1571" t="s">
        <v>128</v>
      </c>
      <c r="I1571" t="s">
        <v>22</v>
      </c>
      <c r="J1571" t="s">
        <v>129</v>
      </c>
      <c r="K1571">
        <v>43319.608564814815</v>
      </c>
      <c r="L1571">
        <v>43319.681250000001</v>
      </c>
      <c r="M1571">
        <v>1.75</v>
      </c>
      <c r="N1571">
        <v>0</v>
      </c>
      <c r="O1571">
        <v>199</v>
      </c>
      <c r="P1571">
        <v>0</v>
      </c>
      <c r="Q1571">
        <v>0</v>
      </c>
      <c r="R1571">
        <v>0</v>
      </c>
      <c r="S1571">
        <v>348.25</v>
      </c>
      <c r="T1571">
        <v>0</v>
      </c>
      <c r="U1571">
        <v>0</v>
      </c>
    </row>
    <row r="1572" spans="1:21" x14ac:dyDescent="0.3">
      <c r="A1572">
        <v>5784</v>
      </c>
      <c r="B1572">
        <v>1</v>
      </c>
      <c r="C1572" t="s">
        <v>79</v>
      </c>
      <c r="D1572" t="s">
        <v>109</v>
      </c>
      <c r="E1572" t="s">
        <v>575</v>
      </c>
      <c r="F1572" t="s">
        <v>134</v>
      </c>
      <c r="G1572" t="s">
        <v>72</v>
      </c>
      <c r="H1572" t="s">
        <v>128</v>
      </c>
      <c r="I1572" t="s">
        <v>22</v>
      </c>
      <c r="J1572" t="s">
        <v>129</v>
      </c>
      <c r="K1572">
        <v>43319.605092592596</v>
      </c>
      <c r="L1572">
        <v>43319.659722222219</v>
      </c>
      <c r="M1572">
        <v>1.32</v>
      </c>
      <c r="N1572">
        <v>0</v>
      </c>
      <c r="O1572">
        <v>0</v>
      </c>
      <c r="P1572">
        <v>0</v>
      </c>
      <c r="Q1572">
        <v>176</v>
      </c>
      <c r="R1572">
        <v>0</v>
      </c>
      <c r="S1572">
        <v>0</v>
      </c>
      <c r="T1572">
        <v>0</v>
      </c>
      <c r="U1572">
        <v>231.79</v>
      </c>
    </row>
    <row r="1573" spans="1:21" x14ac:dyDescent="0.3">
      <c r="A1573">
        <v>5786</v>
      </c>
      <c r="B1573">
        <v>1</v>
      </c>
      <c r="C1573" t="s">
        <v>78</v>
      </c>
      <c r="D1573" t="s">
        <v>103</v>
      </c>
      <c r="E1573" t="s">
        <v>1465</v>
      </c>
      <c r="F1573" t="s">
        <v>134</v>
      </c>
      <c r="G1573" t="s">
        <v>72</v>
      </c>
      <c r="H1573" t="s">
        <v>128</v>
      </c>
      <c r="I1573" t="s">
        <v>22</v>
      </c>
      <c r="J1573" t="s">
        <v>129</v>
      </c>
      <c r="K1573">
        <v>43319.657881944448</v>
      </c>
      <c r="L1573">
        <v>43319.669444444444</v>
      </c>
      <c r="M1573">
        <v>0.28000000000000008</v>
      </c>
      <c r="N1573">
        <v>0</v>
      </c>
      <c r="O1573">
        <v>0</v>
      </c>
      <c r="P1573">
        <v>0</v>
      </c>
      <c r="Q1573">
        <v>28</v>
      </c>
      <c r="R1573">
        <v>0</v>
      </c>
      <c r="S1573">
        <v>0</v>
      </c>
      <c r="T1573">
        <v>0</v>
      </c>
      <c r="U1573">
        <v>7.92</v>
      </c>
    </row>
    <row r="1574" spans="1:21" x14ac:dyDescent="0.3">
      <c r="A1574">
        <v>5790</v>
      </c>
      <c r="B1574">
        <v>1</v>
      </c>
      <c r="C1574" t="s">
        <v>79</v>
      </c>
      <c r="D1574" t="s">
        <v>124</v>
      </c>
      <c r="E1574" t="s">
        <v>902</v>
      </c>
      <c r="F1574" t="s">
        <v>138</v>
      </c>
      <c r="G1574" t="s">
        <v>72</v>
      </c>
      <c r="H1574" t="s">
        <v>128</v>
      </c>
      <c r="I1574" t="s">
        <v>22</v>
      </c>
      <c r="J1574" t="s">
        <v>129</v>
      </c>
      <c r="K1574">
        <v>43319.857129629629</v>
      </c>
      <c r="L1574">
        <v>43319.867361111108</v>
      </c>
      <c r="M1574">
        <v>0.25</v>
      </c>
      <c r="N1574">
        <v>0</v>
      </c>
      <c r="O1574">
        <v>0</v>
      </c>
      <c r="P1574">
        <v>2</v>
      </c>
      <c r="Q1574">
        <v>1047</v>
      </c>
      <c r="R1574">
        <v>0</v>
      </c>
      <c r="S1574">
        <v>0</v>
      </c>
      <c r="T1574">
        <v>0.5</v>
      </c>
      <c r="U1574">
        <v>261.75</v>
      </c>
    </row>
    <row r="1575" spans="1:21" x14ac:dyDescent="0.3">
      <c r="A1575">
        <v>5794</v>
      </c>
      <c r="B1575">
        <v>1</v>
      </c>
      <c r="C1575" t="s">
        <v>78</v>
      </c>
      <c r="D1575" t="s">
        <v>91</v>
      </c>
      <c r="E1575" t="s">
        <v>1466</v>
      </c>
      <c r="F1575" t="s">
        <v>153</v>
      </c>
      <c r="G1575" t="s">
        <v>71</v>
      </c>
      <c r="H1575" t="s">
        <v>128</v>
      </c>
      <c r="I1575" t="s">
        <v>22</v>
      </c>
      <c r="J1575" t="s">
        <v>129</v>
      </c>
      <c r="K1575">
        <v>43319.669699074075</v>
      </c>
      <c r="L1575">
        <v>43319.718865740739</v>
      </c>
      <c r="M1575">
        <v>1.1800000000000002</v>
      </c>
      <c r="N1575">
        <v>0</v>
      </c>
      <c r="O1575">
        <v>0</v>
      </c>
      <c r="P1575">
        <v>0</v>
      </c>
      <c r="Q1575">
        <v>35</v>
      </c>
      <c r="R1575">
        <v>0</v>
      </c>
      <c r="S1575">
        <v>0</v>
      </c>
      <c r="T1575">
        <v>0</v>
      </c>
      <c r="U1575">
        <v>41.41</v>
      </c>
    </row>
    <row r="1576" spans="1:21" x14ac:dyDescent="0.3">
      <c r="A1576">
        <v>5795</v>
      </c>
      <c r="B1576">
        <v>1</v>
      </c>
      <c r="C1576" t="s">
        <v>78</v>
      </c>
      <c r="D1576" t="s">
        <v>125</v>
      </c>
      <c r="E1576" t="s">
        <v>1467</v>
      </c>
      <c r="F1576" t="s">
        <v>133</v>
      </c>
      <c r="G1576" t="s">
        <v>72</v>
      </c>
      <c r="H1576" t="s">
        <v>132</v>
      </c>
      <c r="I1576" t="s">
        <v>22</v>
      </c>
      <c r="J1576" t="s">
        <v>129</v>
      </c>
      <c r="K1576">
        <v>43319.696319444447</v>
      </c>
      <c r="L1576">
        <v>43319.697222222225</v>
      </c>
      <c r="M1576">
        <v>0.03</v>
      </c>
      <c r="N1576">
        <v>13</v>
      </c>
      <c r="O1576">
        <v>2789</v>
      </c>
      <c r="P1576">
        <v>0</v>
      </c>
      <c r="Q1576">
        <v>0</v>
      </c>
      <c r="R1576">
        <v>0.43000000000000005</v>
      </c>
      <c r="S1576">
        <v>92.04</v>
      </c>
      <c r="T1576">
        <v>0</v>
      </c>
      <c r="U1576">
        <v>0</v>
      </c>
    </row>
    <row r="1577" spans="1:21" x14ac:dyDescent="0.3">
      <c r="A1577">
        <v>5796</v>
      </c>
      <c r="B1577">
        <v>1</v>
      </c>
      <c r="C1577" t="s">
        <v>78</v>
      </c>
      <c r="D1577" t="s">
        <v>88</v>
      </c>
      <c r="E1577" t="s">
        <v>1468</v>
      </c>
      <c r="F1577" t="s">
        <v>146</v>
      </c>
      <c r="G1577" t="s">
        <v>71</v>
      </c>
      <c r="H1577" t="s">
        <v>128</v>
      </c>
      <c r="I1577" t="s">
        <v>22</v>
      </c>
      <c r="J1577" t="s">
        <v>129</v>
      </c>
      <c r="K1577">
        <v>43319.723865740743</v>
      </c>
      <c r="L1577">
        <v>43319.732638888891</v>
      </c>
      <c r="M1577">
        <v>0.22</v>
      </c>
      <c r="N1577">
        <v>0</v>
      </c>
      <c r="O1577">
        <v>57</v>
      </c>
      <c r="P1577">
        <v>0</v>
      </c>
      <c r="Q1577">
        <v>0</v>
      </c>
      <c r="R1577">
        <v>0</v>
      </c>
      <c r="S1577">
        <v>12.540000000000001</v>
      </c>
      <c r="T1577">
        <v>0</v>
      </c>
      <c r="U1577">
        <v>0</v>
      </c>
    </row>
    <row r="1578" spans="1:21" x14ac:dyDescent="0.3">
      <c r="A1578">
        <v>5798</v>
      </c>
      <c r="B1578">
        <v>1</v>
      </c>
      <c r="C1578" t="s">
        <v>79</v>
      </c>
      <c r="D1578" t="s">
        <v>123</v>
      </c>
      <c r="E1578" t="s">
        <v>1469</v>
      </c>
      <c r="F1578" t="s">
        <v>130</v>
      </c>
      <c r="G1578" t="s">
        <v>72</v>
      </c>
      <c r="H1578" t="s">
        <v>128</v>
      </c>
      <c r="I1578" t="s">
        <v>22</v>
      </c>
      <c r="J1578" t="s">
        <v>129</v>
      </c>
      <c r="K1578">
        <v>43319.693981481483</v>
      </c>
      <c r="L1578">
        <v>43319.703472222223</v>
      </c>
      <c r="M1578">
        <v>0.23</v>
      </c>
      <c r="N1578">
        <v>0</v>
      </c>
      <c r="O1578">
        <v>300</v>
      </c>
      <c r="P1578">
        <v>0</v>
      </c>
      <c r="Q1578">
        <v>0</v>
      </c>
      <c r="R1578">
        <v>0</v>
      </c>
      <c r="S1578">
        <v>69.900000000000006</v>
      </c>
      <c r="T1578">
        <v>0</v>
      </c>
      <c r="U1578">
        <v>0</v>
      </c>
    </row>
    <row r="1579" spans="1:21" x14ac:dyDescent="0.3">
      <c r="A1579">
        <v>5799</v>
      </c>
      <c r="B1579">
        <v>1</v>
      </c>
      <c r="C1579" t="s">
        <v>79</v>
      </c>
      <c r="D1579" t="s">
        <v>109</v>
      </c>
      <c r="E1579" t="s">
        <v>1470</v>
      </c>
      <c r="F1579" t="s">
        <v>130</v>
      </c>
      <c r="G1579" t="s">
        <v>72</v>
      </c>
      <c r="H1579" t="s">
        <v>132</v>
      </c>
      <c r="I1579" t="s">
        <v>22</v>
      </c>
      <c r="J1579" t="s">
        <v>129</v>
      </c>
      <c r="K1579">
        <v>43319.704189814816</v>
      </c>
      <c r="L1579">
        <v>43319.705474537041</v>
      </c>
      <c r="M1579">
        <v>0.02</v>
      </c>
      <c r="N1579">
        <v>0</v>
      </c>
      <c r="O1579">
        <v>26</v>
      </c>
      <c r="P1579">
        <v>46</v>
      </c>
      <c r="Q1579">
        <v>1799</v>
      </c>
      <c r="R1579">
        <v>0</v>
      </c>
      <c r="S1579">
        <v>0.44</v>
      </c>
      <c r="T1579">
        <v>0.77999999999999992</v>
      </c>
      <c r="U1579">
        <v>30.58</v>
      </c>
    </row>
    <row r="1580" spans="1:21" x14ac:dyDescent="0.3">
      <c r="A1580">
        <v>5801</v>
      </c>
      <c r="B1580">
        <v>1</v>
      </c>
      <c r="C1580" t="s">
        <v>78</v>
      </c>
      <c r="D1580" t="s">
        <v>103</v>
      </c>
      <c r="E1580" t="s">
        <v>1471</v>
      </c>
      <c r="F1580" t="s">
        <v>146</v>
      </c>
      <c r="G1580" t="s">
        <v>71</v>
      </c>
      <c r="H1580" t="s">
        <v>128</v>
      </c>
      <c r="I1580" t="s">
        <v>22</v>
      </c>
      <c r="J1580" t="s">
        <v>129</v>
      </c>
      <c r="K1580">
        <v>43319.644675925927</v>
      </c>
      <c r="L1580">
        <v>43319.761111111111</v>
      </c>
      <c r="M1580">
        <v>2.8</v>
      </c>
      <c r="N1580">
        <v>0</v>
      </c>
      <c r="O1580">
        <v>0</v>
      </c>
      <c r="P1580">
        <v>0</v>
      </c>
      <c r="Q1580">
        <v>5</v>
      </c>
      <c r="R1580">
        <v>0</v>
      </c>
      <c r="S1580">
        <v>0</v>
      </c>
      <c r="T1580">
        <v>0</v>
      </c>
      <c r="U1580">
        <v>14</v>
      </c>
    </row>
    <row r="1581" spans="1:21" x14ac:dyDescent="0.3">
      <c r="A1581">
        <v>5804</v>
      </c>
      <c r="B1581">
        <v>1</v>
      </c>
      <c r="C1581" t="s">
        <v>78</v>
      </c>
      <c r="D1581" t="s">
        <v>101</v>
      </c>
      <c r="E1581" t="s">
        <v>1472</v>
      </c>
      <c r="F1581" t="s">
        <v>149</v>
      </c>
      <c r="G1581" t="s">
        <v>71</v>
      </c>
      <c r="H1581" t="s">
        <v>128</v>
      </c>
      <c r="I1581" t="s">
        <v>22</v>
      </c>
      <c r="J1581" t="s">
        <v>129</v>
      </c>
      <c r="K1581">
        <v>43319.651631944442</v>
      </c>
      <c r="L1581">
        <v>43319.714583333334</v>
      </c>
      <c r="M1581">
        <v>1.52</v>
      </c>
      <c r="N1581">
        <v>0</v>
      </c>
      <c r="O1581">
        <v>0</v>
      </c>
      <c r="P1581">
        <v>0</v>
      </c>
      <c r="Q1581">
        <v>7</v>
      </c>
      <c r="R1581">
        <v>0</v>
      </c>
      <c r="S1581">
        <v>0</v>
      </c>
      <c r="T1581">
        <v>0</v>
      </c>
      <c r="U1581">
        <v>10.62</v>
      </c>
    </row>
    <row r="1582" spans="1:21" x14ac:dyDescent="0.3">
      <c r="A1582">
        <v>5807</v>
      </c>
      <c r="B1582">
        <v>1</v>
      </c>
      <c r="C1582" t="s">
        <v>78</v>
      </c>
      <c r="D1582" t="s">
        <v>96</v>
      </c>
      <c r="E1582" t="s">
        <v>1473</v>
      </c>
      <c r="F1582" t="s">
        <v>149</v>
      </c>
      <c r="G1582" t="s">
        <v>71</v>
      </c>
      <c r="H1582" t="s">
        <v>128</v>
      </c>
      <c r="I1582" t="s">
        <v>22</v>
      </c>
      <c r="J1582" t="s">
        <v>129</v>
      </c>
      <c r="K1582">
        <v>43319.61855324074</v>
      </c>
      <c r="L1582">
        <v>43319.727777777778</v>
      </c>
      <c r="M1582">
        <v>2.63</v>
      </c>
      <c r="N1582">
        <v>0</v>
      </c>
      <c r="O1582">
        <v>17</v>
      </c>
      <c r="P1582">
        <v>0</v>
      </c>
      <c r="Q1582">
        <v>0</v>
      </c>
      <c r="R1582">
        <v>0</v>
      </c>
      <c r="S1582">
        <v>44.760000000000005</v>
      </c>
      <c r="T1582">
        <v>0</v>
      </c>
      <c r="U1582">
        <v>0</v>
      </c>
    </row>
    <row r="1583" spans="1:21" x14ac:dyDescent="0.3">
      <c r="A1583">
        <v>5808</v>
      </c>
      <c r="B1583">
        <v>1</v>
      </c>
      <c r="C1583" t="s">
        <v>79</v>
      </c>
      <c r="D1583" t="s">
        <v>108</v>
      </c>
      <c r="E1583" t="s">
        <v>1474</v>
      </c>
      <c r="F1583" t="s">
        <v>149</v>
      </c>
      <c r="G1583" t="s">
        <v>71</v>
      </c>
      <c r="H1583" t="s">
        <v>128</v>
      </c>
      <c r="I1583" t="s">
        <v>22</v>
      </c>
      <c r="J1583" t="s">
        <v>129</v>
      </c>
      <c r="K1583">
        <v>43319.639814814815</v>
      </c>
      <c r="L1583">
        <v>43319.720833333333</v>
      </c>
      <c r="M1583">
        <v>1.95</v>
      </c>
      <c r="N1583">
        <v>0</v>
      </c>
      <c r="O1583">
        <v>0</v>
      </c>
      <c r="P1583">
        <v>0</v>
      </c>
      <c r="Q1583">
        <v>10</v>
      </c>
      <c r="R1583">
        <v>0</v>
      </c>
      <c r="S1583">
        <v>0</v>
      </c>
      <c r="T1583">
        <v>0</v>
      </c>
      <c r="U1583">
        <v>19.5</v>
      </c>
    </row>
    <row r="1584" spans="1:21" x14ac:dyDescent="0.3">
      <c r="A1584">
        <v>5813</v>
      </c>
      <c r="B1584">
        <v>1</v>
      </c>
      <c r="C1584" t="s">
        <v>78</v>
      </c>
      <c r="D1584" t="s">
        <v>98</v>
      </c>
      <c r="E1584" t="s">
        <v>797</v>
      </c>
      <c r="F1584" t="s">
        <v>130</v>
      </c>
      <c r="G1584" t="s">
        <v>72</v>
      </c>
      <c r="H1584" t="s">
        <v>128</v>
      </c>
      <c r="I1584" t="s">
        <v>22</v>
      </c>
      <c r="J1584" t="s">
        <v>129</v>
      </c>
      <c r="K1584">
        <v>43319.73704861111</v>
      </c>
      <c r="L1584">
        <v>43319.765902777777</v>
      </c>
      <c r="M1584">
        <v>0.67999999999999994</v>
      </c>
      <c r="N1584">
        <v>1</v>
      </c>
      <c r="O1584">
        <v>2896</v>
      </c>
      <c r="P1584">
        <v>14</v>
      </c>
      <c r="Q1584">
        <v>1294</v>
      </c>
      <c r="R1584">
        <v>0.67999999999999994</v>
      </c>
      <c r="S1584">
        <v>1977.97</v>
      </c>
      <c r="T1584">
        <v>9.56</v>
      </c>
      <c r="U1584">
        <v>883.8</v>
      </c>
    </row>
    <row r="1585" spans="1:21" x14ac:dyDescent="0.3">
      <c r="A1585">
        <v>5816</v>
      </c>
      <c r="B1585">
        <v>1</v>
      </c>
      <c r="C1585" t="s">
        <v>78</v>
      </c>
      <c r="D1585" t="s">
        <v>92</v>
      </c>
      <c r="E1585" t="s">
        <v>1475</v>
      </c>
      <c r="F1585" t="s">
        <v>153</v>
      </c>
      <c r="G1585" t="s">
        <v>71</v>
      </c>
      <c r="H1585" t="s">
        <v>128</v>
      </c>
      <c r="I1585" t="s">
        <v>22</v>
      </c>
      <c r="J1585" t="s">
        <v>129</v>
      </c>
      <c r="K1585">
        <v>43319.671076388891</v>
      </c>
      <c r="L1585">
        <v>43319.729166666664</v>
      </c>
      <c r="M1585">
        <v>1.4</v>
      </c>
      <c r="N1585">
        <v>0</v>
      </c>
      <c r="O1585">
        <v>0</v>
      </c>
      <c r="P1585">
        <v>0</v>
      </c>
      <c r="Q1585">
        <v>14</v>
      </c>
      <c r="R1585">
        <v>0</v>
      </c>
      <c r="S1585">
        <v>0</v>
      </c>
      <c r="T1585">
        <v>0</v>
      </c>
      <c r="U1585">
        <v>19.600000000000001</v>
      </c>
    </row>
    <row r="1586" spans="1:21" x14ac:dyDescent="0.3">
      <c r="A1586">
        <v>5817</v>
      </c>
      <c r="B1586">
        <v>1</v>
      </c>
      <c r="C1586" t="s">
        <v>78</v>
      </c>
      <c r="D1586" t="s">
        <v>94</v>
      </c>
      <c r="E1586" t="s">
        <v>1476</v>
      </c>
      <c r="F1586" t="s">
        <v>130</v>
      </c>
      <c r="G1586" t="s">
        <v>72</v>
      </c>
      <c r="H1586" t="s">
        <v>128</v>
      </c>
      <c r="I1586" t="s">
        <v>22</v>
      </c>
      <c r="J1586" t="s">
        <v>129</v>
      </c>
      <c r="K1586">
        <v>43319.54954861111</v>
      </c>
      <c r="L1586">
        <v>43319.760416666664</v>
      </c>
      <c r="M1586">
        <v>5.07</v>
      </c>
      <c r="N1586">
        <v>2</v>
      </c>
      <c r="O1586">
        <v>313</v>
      </c>
      <c r="P1586">
        <v>0</v>
      </c>
      <c r="Q1586">
        <v>4</v>
      </c>
      <c r="R1586">
        <v>10.130000000000001</v>
      </c>
      <c r="S1586">
        <v>1585.97</v>
      </c>
      <c r="T1586">
        <v>0</v>
      </c>
      <c r="U1586">
        <v>20.27</v>
      </c>
    </row>
    <row r="1587" spans="1:21" x14ac:dyDescent="0.3">
      <c r="A1587">
        <v>5819</v>
      </c>
      <c r="B1587">
        <v>1</v>
      </c>
      <c r="C1587" t="s">
        <v>78</v>
      </c>
      <c r="D1587" t="s">
        <v>97</v>
      </c>
      <c r="E1587" t="s">
        <v>1477</v>
      </c>
      <c r="F1587" t="s">
        <v>149</v>
      </c>
      <c r="G1587" t="s">
        <v>71</v>
      </c>
      <c r="H1587" t="s">
        <v>128</v>
      </c>
      <c r="I1587" t="s">
        <v>22</v>
      </c>
      <c r="J1587" t="s">
        <v>129</v>
      </c>
      <c r="K1587">
        <v>43319.618541666663</v>
      </c>
      <c r="L1587">
        <v>43319.748611111114</v>
      </c>
      <c r="M1587">
        <v>3.13</v>
      </c>
      <c r="N1587">
        <v>0</v>
      </c>
      <c r="O1587">
        <v>208</v>
      </c>
      <c r="P1587">
        <v>0</v>
      </c>
      <c r="Q1587">
        <v>0</v>
      </c>
      <c r="R1587">
        <v>0</v>
      </c>
      <c r="S1587">
        <v>651.66</v>
      </c>
      <c r="T1587">
        <v>0</v>
      </c>
      <c r="U1587">
        <v>0</v>
      </c>
    </row>
    <row r="1588" spans="1:21" x14ac:dyDescent="0.3">
      <c r="A1588">
        <v>5820</v>
      </c>
      <c r="B1588">
        <v>1</v>
      </c>
      <c r="C1588" t="s">
        <v>78</v>
      </c>
      <c r="D1588" t="s">
        <v>100</v>
      </c>
      <c r="E1588" t="s">
        <v>1478</v>
      </c>
      <c r="F1588" t="s">
        <v>153</v>
      </c>
      <c r="G1588" t="s">
        <v>71</v>
      </c>
      <c r="H1588" t="s">
        <v>128</v>
      </c>
      <c r="I1588" t="s">
        <v>22</v>
      </c>
      <c r="J1588" t="s">
        <v>129</v>
      </c>
      <c r="K1588">
        <v>43319.730081018519</v>
      </c>
      <c r="L1588">
        <v>43319.743055555555</v>
      </c>
      <c r="M1588">
        <v>0.32</v>
      </c>
      <c r="N1588">
        <v>0</v>
      </c>
      <c r="O1588">
        <v>0</v>
      </c>
      <c r="P1588">
        <v>0</v>
      </c>
      <c r="Q1588">
        <v>122</v>
      </c>
      <c r="R1588">
        <v>0</v>
      </c>
      <c r="S1588">
        <v>0</v>
      </c>
      <c r="T1588">
        <v>0</v>
      </c>
      <c r="U1588">
        <v>38.67</v>
      </c>
    </row>
    <row r="1589" spans="1:21" x14ac:dyDescent="0.3">
      <c r="A1589">
        <v>5823</v>
      </c>
      <c r="B1589">
        <v>1</v>
      </c>
      <c r="C1589" t="s">
        <v>78</v>
      </c>
      <c r="D1589" t="s">
        <v>83</v>
      </c>
      <c r="E1589" t="s">
        <v>641</v>
      </c>
      <c r="F1589" t="s">
        <v>142</v>
      </c>
      <c r="G1589" t="s">
        <v>71</v>
      </c>
      <c r="H1589" t="s">
        <v>128</v>
      </c>
      <c r="I1589" t="s">
        <v>22</v>
      </c>
      <c r="J1589" t="s">
        <v>129</v>
      </c>
      <c r="K1589">
        <v>43319.679224537038</v>
      </c>
      <c r="L1589">
        <v>43319.804166666669</v>
      </c>
      <c r="M1589">
        <v>3</v>
      </c>
      <c r="N1589">
        <v>0</v>
      </c>
      <c r="O1589">
        <v>58</v>
      </c>
      <c r="P1589">
        <v>0</v>
      </c>
      <c r="Q1589">
        <v>0</v>
      </c>
      <c r="R1589">
        <v>0</v>
      </c>
      <c r="S1589">
        <v>174</v>
      </c>
      <c r="T1589">
        <v>0</v>
      </c>
      <c r="U1589">
        <v>0</v>
      </c>
    </row>
    <row r="1590" spans="1:21" x14ac:dyDescent="0.3">
      <c r="A1590">
        <v>5825</v>
      </c>
      <c r="B1590">
        <v>1</v>
      </c>
      <c r="C1590" t="s">
        <v>78</v>
      </c>
      <c r="D1590" t="s">
        <v>95</v>
      </c>
      <c r="E1590" t="s">
        <v>1479</v>
      </c>
      <c r="F1590" t="s">
        <v>149</v>
      </c>
      <c r="G1590" t="s">
        <v>71</v>
      </c>
      <c r="H1590" t="s">
        <v>128</v>
      </c>
      <c r="I1590" t="s">
        <v>22</v>
      </c>
      <c r="J1590" t="s">
        <v>129</v>
      </c>
      <c r="K1590">
        <v>43319.710648148146</v>
      </c>
      <c r="L1590">
        <v>43319.763888888891</v>
      </c>
      <c r="M1590">
        <v>1.28</v>
      </c>
      <c r="N1590">
        <v>0</v>
      </c>
      <c r="O1590">
        <v>12</v>
      </c>
      <c r="P1590">
        <v>0</v>
      </c>
      <c r="Q1590">
        <v>5</v>
      </c>
      <c r="R1590">
        <v>0</v>
      </c>
      <c r="S1590">
        <v>15.4</v>
      </c>
      <c r="T1590">
        <v>0</v>
      </c>
      <c r="U1590">
        <v>6.42</v>
      </c>
    </row>
    <row r="1591" spans="1:21" x14ac:dyDescent="0.3">
      <c r="A1591">
        <v>5830</v>
      </c>
      <c r="B1591">
        <v>1</v>
      </c>
      <c r="C1591" t="s">
        <v>79</v>
      </c>
      <c r="D1591" t="s">
        <v>117</v>
      </c>
      <c r="E1591" t="s">
        <v>1480</v>
      </c>
      <c r="F1591" t="s">
        <v>130</v>
      </c>
      <c r="G1591" t="s">
        <v>72</v>
      </c>
      <c r="H1591" t="s">
        <v>128</v>
      </c>
      <c r="I1591" t="s">
        <v>22</v>
      </c>
      <c r="J1591" t="s">
        <v>129</v>
      </c>
      <c r="K1591">
        <v>43319.75439814815</v>
      </c>
      <c r="L1591">
        <v>43319.770439814813</v>
      </c>
      <c r="M1591">
        <v>0.38</v>
      </c>
      <c r="N1591">
        <v>0</v>
      </c>
      <c r="O1591">
        <v>4</v>
      </c>
      <c r="P1591">
        <v>16</v>
      </c>
      <c r="Q1591">
        <v>437</v>
      </c>
      <c r="R1591">
        <v>0</v>
      </c>
      <c r="S1591">
        <v>1.53</v>
      </c>
      <c r="T1591">
        <v>6.13</v>
      </c>
      <c r="U1591">
        <v>167.37</v>
      </c>
    </row>
    <row r="1592" spans="1:21" x14ac:dyDescent="0.3">
      <c r="A1592">
        <v>5831</v>
      </c>
      <c r="B1592">
        <v>1</v>
      </c>
      <c r="C1592" t="s">
        <v>78</v>
      </c>
      <c r="D1592" t="s">
        <v>89</v>
      </c>
      <c r="E1592" t="s">
        <v>1481</v>
      </c>
      <c r="F1592" t="s">
        <v>134</v>
      </c>
      <c r="G1592" t="s">
        <v>72</v>
      </c>
      <c r="H1592" t="s">
        <v>128</v>
      </c>
      <c r="I1592" t="s">
        <v>22</v>
      </c>
      <c r="J1592" t="s">
        <v>129</v>
      </c>
      <c r="K1592">
        <v>43319.705081018517</v>
      </c>
      <c r="L1592">
        <v>43319.767361111109</v>
      </c>
      <c r="M1592">
        <v>1.5</v>
      </c>
      <c r="N1592">
        <v>0</v>
      </c>
      <c r="O1592">
        <v>1</v>
      </c>
      <c r="P1592">
        <v>0</v>
      </c>
      <c r="Q1592">
        <v>2</v>
      </c>
      <c r="R1592">
        <v>0</v>
      </c>
      <c r="S1592">
        <v>1.5</v>
      </c>
      <c r="T1592">
        <v>0</v>
      </c>
      <c r="U1592">
        <v>3</v>
      </c>
    </row>
    <row r="1593" spans="1:21" x14ac:dyDescent="0.3">
      <c r="A1593">
        <v>5832</v>
      </c>
      <c r="B1593">
        <v>1</v>
      </c>
      <c r="C1593" t="s">
        <v>78</v>
      </c>
      <c r="D1593" t="s">
        <v>96</v>
      </c>
      <c r="E1593" t="s">
        <v>1482</v>
      </c>
      <c r="F1593" t="s">
        <v>142</v>
      </c>
      <c r="G1593" t="s">
        <v>71</v>
      </c>
      <c r="H1593" t="s">
        <v>128</v>
      </c>
      <c r="I1593" t="s">
        <v>22</v>
      </c>
      <c r="J1593" t="s">
        <v>129</v>
      </c>
      <c r="K1593">
        <v>43319.6016087963</v>
      </c>
      <c r="L1593">
        <v>43319.768750000003</v>
      </c>
      <c r="M1593">
        <v>4.0199999999999996</v>
      </c>
      <c r="N1593">
        <v>0</v>
      </c>
      <c r="O1593">
        <v>0</v>
      </c>
      <c r="P1593">
        <v>0</v>
      </c>
      <c r="Q1593">
        <v>8</v>
      </c>
      <c r="R1593">
        <v>0</v>
      </c>
      <c r="S1593">
        <v>0</v>
      </c>
      <c r="T1593">
        <v>0</v>
      </c>
      <c r="U1593">
        <v>32.14</v>
      </c>
    </row>
    <row r="1594" spans="1:21" x14ac:dyDescent="0.3">
      <c r="A1594">
        <v>5836</v>
      </c>
      <c r="B1594">
        <v>1</v>
      </c>
      <c r="C1594" t="s">
        <v>78</v>
      </c>
      <c r="D1594" t="s">
        <v>88</v>
      </c>
      <c r="E1594" t="s">
        <v>1422</v>
      </c>
      <c r="F1594" t="s">
        <v>133</v>
      </c>
      <c r="G1594" t="s">
        <v>72</v>
      </c>
      <c r="H1594" t="s">
        <v>128</v>
      </c>
      <c r="I1594" t="s">
        <v>22</v>
      </c>
      <c r="J1594" t="s">
        <v>129</v>
      </c>
      <c r="K1594">
        <v>43319.850868055553</v>
      </c>
      <c r="L1594">
        <v>43319.897222222222</v>
      </c>
      <c r="M1594">
        <v>1.1200000000000001</v>
      </c>
      <c r="N1594">
        <v>0</v>
      </c>
      <c r="O1594">
        <v>1089</v>
      </c>
      <c r="P1594">
        <v>0</v>
      </c>
      <c r="Q1594">
        <v>0</v>
      </c>
      <c r="R1594">
        <v>0</v>
      </c>
      <c r="S1594">
        <v>1216.4100000000001</v>
      </c>
      <c r="T1594">
        <v>0</v>
      </c>
      <c r="U1594">
        <v>0</v>
      </c>
    </row>
    <row r="1595" spans="1:21" x14ac:dyDescent="0.3">
      <c r="A1595">
        <v>5840</v>
      </c>
      <c r="B1595">
        <v>1</v>
      </c>
      <c r="C1595" t="s">
        <v>79</v>
      </c>
      <c r="D1595" t="s">
        <v>109</v>
      </c>
      <c r="E1595" t="s">
        <v>1212</v>
      </c>
      <c r="F1595" t="s">
        <v>149</v>
      </c>
      <c r="G1595" t="s">
        <v>71</v>
      </c>
      <c r="H1595" t="s">
        <v>128</v>
      </c>
      <c r="I1595" t="s">
        <v>22</v>
      </c>
      <c r="J1595" t="s">
        <v>129</v>
      </c>
      <c r="K1595">
        <v>43319.686342592591</v>
      </c>
      <c r="L1595">
        <v>43319.781944444447</v>
      </c>
      <c r="M1595">
        <v>2.2999999999999998</v>
      </c>
      <c r="N1595">
        <v>0</v>
      </c>
      <c r="O1595">
        <v>362</v>
      </c>
      <c r="P1595">
        <v>0</v>
      </c>
      <c r="Q1595">
        <v>0</v>
      </c>
      <c r="R1595">
        <v>0</v>
      </c>
      <c r="S1595">
        <v>832.6</v>
      </c>
      <c r="T1595">
        <v>0</v>
      </c>
      <c r="U1595">
        <v>0</v>
      </c>
    </row>
    <row r="1596" spans="1:21" x14ac:dyDescent="0.3">
      <c r="A1596">
        <v>5842</v>
      </c>
      <c r="B1596">
        <v>1</v>
      </c>
      <c r="C1596" t="s">
        <v>79</v>
      </c>
      <c r="D1596" t="s">
        <v>108</v>
      </c>
      <c r="E1596" t="s">
        <v>1474</v>
      </c>
      <c r="F1596" t="s">
        <v>149</v>
      </c>
      <c r="G1596" t="s">
        <v>71</v>
      </c>
      <c r="H1596" t="s">
        <v>128</v>
      </c>
      <c r="I1596" t="s">
        <v>22</v>
      </c>
      <c r="J1596" t="s">
        <v>129</v>
      </c>
      <c r="K1596">
        <v>43319.750914351855</v>
      </c>
      <c r="L1596">
        <v>43319.78402777778</v>
      </c>
      <c r="M1596">
        <v>0.8</v>
      </c>
      <c r="N1596">
        <v>0</v>
      </c>
      <c r="O1596">
        <v>0</v>
      </c>
      <c r="P1596">
        <v>0</v>
      </c>
      <c r="Q1596">
        <v>10</v>
      </c>
      <c r="R1596">
        <v>0</v>
      </c>
      <c r="S1596">
        <v>0</v>
      </c>
      <c r="T1596">
        <v>0</v>
      </c>
      <c r="U1596">
        <v>8</v>
      </c>
    </row>
    <row r="1597" spans="1:21" x14ac:dyDescent="0.3">
      <c r="A1597">
        <v>5845</v>
      </c>
      <c r="B1597">
        <v>1</v>
      </c>
      <c r="C1597" t="s">
        <v>78</v>
      </c>
      <c r="D1597" t="s">
        <v>80</v>
      </c>
      <c r="E1597" t="s">
        <v>1483</v>
      </c>
      <c r="F1597" t="s">
        <v>149</v>
      </c>
      <c r="G1597" t="s">
        <v>71</v>
      </c>
      <c r="H1597" t="s">
        <v>128</v>
      </c>
      <c r="I1597" t="s">
        <v>22</v>
      </c>
      <c r="J1597" t="s">
        <v>129</v>
      </c>
      <c r="K1597">
        <v>43319.809965277775</v>
      </c>
      <c r="L1597">
        <v>43319.847222222219</v>
      </c>
      <c r="M1597">
        <v>0.9</v>
      </c>
      <c r="N1597">
        <v>0</v>
      </c>
      <c r="O1597">
        <v>145</v>
      </c>
      <c r="P1597">
        <v>0</v>
      </c>
      <c r="Q1597">
        <v>0</v>
      </c>
      <c r="R1597">
        <v>0</v>
      </c>
      <c r="S1597">
        <v>130.5</v>
      </c>
      <c r="T1597">
        <v>0</v>
      </c>
      <c r="U1597">
        <v>0</v>
      </c>
    </row>
    <row r="1598" spans="1:21" x14ac:dyDescent="0.3">
      <c r="A1598">
        <v>5847</v>
      </c>
      <c r="B1598">
        <v>1</v>
      </c>
      <c r="C1598" t="s">
        <v>79</v>
      </c>
      <c r="D1598" t="s">
        <v>109</v>
      </c>
      <c r="E1598" t="s">
        <v>1484</v>
      </c>
      <c r="F1598" t="s">
        <v>134</v>
      </c>
      <c r="G1598" t="s">
        <v>72</v>
      </c>
      <c r="H1598" t="s">
        <v>128</v>
      </c>
      <c r="I1598" t="s">
        <v>22</v>
      </c>
      <c r="J1598" t="s">
        <v>129</v>
      </c>
      <c r="K1598">
        <v>43319.748842592591</v>
      </c>
      <c r="L1598">
        <v>43319.788194444445</v>
      </c>
      <c r="M1598">
        <v>0.95000000000000007</v>
      </c>
      <c r="N1598">
        <v>0</v>
      </c>
      <c r="O1598">
        <v>0</v>
      </c>
      <c r="P1598">
        <v>0</v>
      </c>
      <c r="Q1598">
        <v>50</v>
      </c>
      <c r="R1598">
        <v>0</v>
      </c>
      <c r="S1598">
        <v>0</v>
      </c>
      <c r="T1598">
        <v>0</v>
      </c>
      <c r="U1598">
        <v>47.5</v>
      </c>
    </row>
    <row r="1599" spans="1:21" x14ac:dyDescent="0.3">
      <c r="A1599">
        <v>5848</v>
      </c>
      <c r="B1599">
        <v>1</v>
      </c>
      <c r="C1599" t="s">
        <v>78</v>
      </c>
      <c r="D1599" t="s">
        <v>98</v>
      </c>
      <c r="E1599" t="s">
        <v>1485</v>
      </c>
      <c r="F1599" t="s">
        <v>134</v>
      </c>
      <c r="G1599" t="s">
        <v>72</v>
      </c>
      <c r="H1599" t="s">
        <v>128</v>
      </c>
      <c r="I1599" t="s">
        <v>22</v>
      </c>
      <c r="J1599" t="s">
        <v>129</v>
      </c>
      <c r="K1599">
        <v>43319.751608796294</v>
      </c>
      <c r="L1599">
        <v>43319.790277777778</v>
      </c>
      <c r="M1599">
        <v>0.93</v>
      </c>
      <c r="N1599">
        <v>0</v>
      </c>
      <c r="O1599">
        <v>0</v>
      </c>
      <c r="P1599">
        <v>0</v>
      </c>
      <c r="Q1599">
        <v>169</v>
      </c>
      <c r="R1599">
        <v>0</v>
      </c>
      <c r="S1599">
        <v>0</v>
      </c>
      <c r="T1599">
        <v>0</v>
      </c>
      <c r="U1599">
        <v>157.68</v>
      </c>
    </row>
    <row r="1600" spans="1:21" x14ac:dyDescent="0.3">
      <c r="A1600">
        <v>5849</v>
      </c>
      <c r="B1600">
        <v>1</v>
      </c>
      <c r="C1600" t="s">
        <v>79</v>
      </c>
      <c r="D1600" t="s">
        <v>123</v>
      </c>
      <c r="E1600" t="s">
        <v>1486</v>
      </c>
      <c r="F1600" t="s">
        <v>130</v>
      </c>
      <c r="G1600" t="s">
        <v>72</v>
      </c>
      <c r="H1600" t="s">
        <v>128</v>
      </c>
      <c r="I1600" t="s">
        <v>22</v>
      </c>
      <c r="J1600" t="s">
        <v>129</v>
      </c>
      <c r="K1600">
        <v>43319.780104166668</v>
      </c>
      <c r="L1600">
        <v>43319.788888888892</v>
      </c>
      <c r="M1600">
        <v>0.22</v>
      </c>
      <c r="N1600">
        <v>2</v>
      </c>
      <c r="O1600">
        <v>3078</v>
      </c>
      <c r="P1600">
        <v>0</v>
      </c>
      <c r="Q1600">
        <v>861</v>
      </c>
      <c r="R1600">
        <v>0.43000000000000005</v>
      </c>
      <c r="S1600">
        <v>667.93</v>
      </c>
      <c r="T1600">
        <v>0</v>
      </c>
      <c r="U1600">
        <v>186.84</v>
      </c>
    </row>
    <row r="1601" spans="1:21" x14ac:dyDescent="0.3">
      <c r="A1601">
        <v>5850</v>
      </c>
      <c r="B1601">
        <v>1</v>
      </c>
      <c r="C1601" t="s">
        <v>78</v>
      </c>
      <c r="D1601" t="s">
        <v>125</v>
      </c>
      <c r="E1601" t="s">
        <v>1487</v>
      </c>
      <c r="F1601" t="s">
        <v>147</v>
      </c>
      <c r="G1601" t="s">
        <v>71</v>
      </c>
      <c r="H1601" t="s">
        <v>128</v>
      </c>
      <c r="I1601" t="s">
        <v>22</v>
      </c>
      <c r="J1601" t="s">
        <v>129</v>
      </c>
      <c r="K1601">
        <v>43319.927916666667</v>
      </c>
      <c r="L1601">
        <v>43319.957638888889</v>
      </c>
      <c r="M1601">
        <v>0.72</v>
      </c>
      <c r="N1601">
        <v>0</v>
      </c>
      <c r="O1601">
        <v>0</v>
      </c>
      <c r="P1601">
        <v>0</v>
      </c>
      <c r="Q1601">
        <v>23</v>
      </c>
      <c r="R1601">
        <v>0</v>
      </c>
      <c r="S1601">
        <v>0</v>
      </c>
      <c r="T1601">
        <v>0</v>
      </c>
      <c r="U1601">
        <v>16.489999999999991</v>
      </c>
    </row>
    <row r="1602" spans="1:21" x14ac:dyDescent="0.3">
      <c r="A1602">
        <v>5853</v>
      </c>
      <c r="B1602">
        <v>1</v>
      </c>
      <c r="C1602" t="s">
        <v>78</v>
      </c>
      <c r="D1602" t="s">
        <v>94</v>
      </c>
      <c r="E1602" t="s">
        <v>1488</v>
      </c>
      <c r="F1602" t="s">
        <v>149</v>
      </c>
      <c r="G1602" t="s">
        <v>71</v>
      </c>
      <c r="H1602" t="s">
        <v>128</v>
      </c>
      <c r="I1602" t="s">
        <v>22</v>
      </c>
      <c r="J1602" t="s">
        <v>129</v>
      </c>
      <c r="K1602">
        <v>43319.476631944446</v>
      </c>
      <c r="L1602">
        <v>43319.793055555558</v>
      </c>
      <c r="M1602">
        <v>7.6</v>
      </c>
      <c r="N1602">
        <v>0</v>
      </c>
      <c r="O1602">
        <v>19</v>
      </c>
      <c r="P1602">
        <v>0</v>
      </c>
      <c r="Q1602">
        <v>0</v>
      </c>
      <c r="R1602">
        <v>0</v>
      </c>
      <c r="S1602">
        <v>144.4</v>
      </c>
      <c r="T1602">
        <v>0</v>
      </c>
      <c r="U1602">
        <v>0</v>
      </c>
    </row>
    <row r="1603" spans="1:21" x14ac:dyDescent="0.3">
      <c r="A1603">
        <v>5855</v>
      </c>
      <c r="B1603">
        <v>1</v>
      </c>
      <c r="C1603" t="s">
        <v>78</v>
      </c>
      <c r="D1603" t="s">
        <v>101</v>
      </c>
      <c r="E1603" t="s">
        <v>1408</v>
      </c>
      <c r="F1603" t="s">
        <v>142</v>
      </c>
      <c r="G1603" t="s">
        <v>71</v>
      </c>
      <c r="H1603" t="s">
        <v>128</v>
      </c>
      <c r="I1603" t="s">
        <v>22</v>
      </c>
      <c r="J1603" t="s">
        <v>129</v>
      </c>
      <c r="K1603">
        <v>43319.63077546296</v>
      </c>
      <c r="L1603">
        <v>43319.797222222223</v>
      </c>
      <c r="M1603">
        <v>4</v>
      </c>
      <c r="N1603">
        <v>0</v>
      </c>
      <c r="O1603">
        <v>199</v>
      </c>
      <c r="P1603">
        <v>0</v>
      </c>
      <c r="Q1603">
        <v>9</v>
      </c>
      <c r="R1603">
        <v>0</v>
      </c>
      <c r="S1603">
        <v>796</v>
      </c>
      <c r="T1603">
        <v>0</v>
      </c>
      <c r="U1603">
        <v>36</v>
      </c>
    </row>
    <row r="1604" spans="1:21" x14ac:dyDescent="0.3">
      <c r="A1604">
        <v>5857</v>
      </c>
      <c r="B1604">
        <v>1</v>
      </c>
      <c r="C1604" t="s">
        <v>79</v>
      </c>
      <c r="D1604" t="s">
        <v>110</v>
      </c>
      <c r="E1604" t="s">
        <v>1489</v>
      </c>
      <c r="F1604" t="s">
        <v>149</v>
      </c>
      <c r="G1604" t="s">
        <v>71</v>
      </c>
      <c r="H1604" t="s">
        <v>128</v>
      </c>
      <c r="I1604" t="s">
        <v>22</v>
      </c>
      <c r="J1604" t="s">
        <v>129</v>
      </c>
      <c r="K1604">
        <v>43319.723865740743</v>
      </c>
      <c r="L1604">
        <v>43319.8</v>
      </c>
      <c r="M1604">
        <v>1.83</v>
      </c>
      <c r="N1604">
        <v>0</v>
      </c>
      <c r="O1604">
        <v>0</v>
      </c>
      <c r="P1604">
        <v>0</v>
      </c>
      <c r="Q1604">
        <v>27</v>
      </c>
      <c r="R1604">
        <v>0</v>
      </c>
      <c r="S1604">
        <v>0</v>
      </c>
      <c r="T1604">
        <v>0</v>
      </c>
      <c r="U1604">
        <v>49.49</v>
      </c>
    </row>
    <row r="1605" spans="1:21" x14ac:dyDescent="0.3">
      <c r="A1605">
        <v>5861</v>
      </c>
      <c r="B1605">
        <v>1</v>
      </c>
      <c r="C1605" t="s">
        <v>79</v>
      </c>
      <c r="D1605" t="s">
        <v>108</v>
      </c>
      <c r="E1605" t="s">
        <v>1490</v>
      </c>
      <c r="F1605" t="s">
        <v>142</v>
      </c>
      <c r="G1605" t="s">
        <v>71</v>
      </c>
      <c r="H1605" t="s">
        <v>128</v>
      </c>
      <c r="I1605" t="s">
        <v>22</v>
      </c>
      <c r="J1605" t="s">
        <v>129</v>
      </c>
      <c r="K1605">
        <v>43319.70579861111</v>
      </c>
      <c r="L1605">
        <v>43319.806944444441</v>
      </c>
      <c r="M1605">
        <v>2.4299999999999997</v>
      </c>
      <c r="N1605">
        <v>0</v>
      </c>
      <c r="O1605">
        <v>0</v>
      </c>
      <c r="P1605">
        <v>0</v>
      </c>
      <c r="Q1605">
        <v>21</v>
      </c>
      <c r="R1605">
        <v>0</v>
      </c>
      <c r="S1605">
        <v>0</v>
      </c>
      <c r="T1605">
        <v>0</v>
      </c>
      <c r="U1605">
        <v>51.03</v>
      </c>
    </row>
    <row r="1606" spans="1:21" x14ac:dyDescent="0.3">
      <c r="A1606">
        <v>5868</v>
      </c>
      <c r="B1606">
        <v>1</v>
      </c>
      <c r="C1606" t="s">
        <v>79</v>
      </c>
      <c r="D1606" t="s">
        <v>114</v>
      </c>
      <c r="E1606" t="s">
        <v>1491</v>
      </c>
      <c r="F1606" t="s">
        <v>134</v>
      </c>
      <c r="G1606" t="s">
        <v>72</v>
      </c>
      <c r="H1606" t="s">
        <v>128</v>
      </c>
      <c r="I1606" t="s">
        <v>22</v>
      </c>
      <c r="J1606" t="s">
        <v>129</v>
      </c>
      <c r="K1606">
        <v>43319.638425925928</v>
      </c>
      <c r="L1606">
        <v>43319.820833333331</v>
      </c>
      <c r="M1606">
        <v>4.38</v>
      </c>
      <c r="N1606">
        <v>0</v>
      </c>
      <c r="O1606">
        <v>0</v>
      </c>
      <c r="P1606">
        <v>0</v>
      </c>
      <c r="Q1606">
        <v>116</v>
      </c>
      <c r="R1606">
        <v>0</v>
      </c>
      <c r="S1606">
        <v>0</v>
      </c>
      <c r="T1606">
        <v>0</v>
      </c>
      <c r="U1606">
        <v>508.42999999999995</v>
      </c>
    </row>
    <row r="1607" spans="1:21" x14ac:dyDescent="0.3">
      <c r="A1607">
        <v>5872</v>
      </c>
      <c r="B1607">
        <v>1</v>
      </c>
      <c r="C1607" t="s">
        <v>79</v>
      </c>
      <c r="D1607" t="s">
        <v>113</v>
      </c>
      <c r="E1607" t="s">
        <v>1492</v>
      </c>
      <c r="F1607" t="s">
        <v>149</v>
      </c>
      <c r="G1607" t="s">
        <v>71</v>
      </c>
      <c r="H1607" t="s">
        <v>128</v>
      </c>
      <c r="I1607" t="s">
        <v>22</v>
      </c>
      <c r="J1607" t="s">
        <v>129</v>
      </c>
      <c r="K1607">
        <v>43319.767592592594</v>
      </c>
      <c r="L1607">
        <v>43319.826388888891</v>
      </c>
      <c r="M1607">
        <v>1.42</v>
      </c>
      <c r="N1607">
        <v>0</v>
      </c>
      <c r="O1607">
        <v>0</v>
      </c>
      <c r="P1607">
        <v>0</v>
      </c>
      <c r="Q1607">
        <v>155</v>
      </c>
      <c r="R1607">
        <v>0</v>
      </c>
      <c r="S1607">
        <v>0</v>
      </c>
      <c r="T1607">
        <v>0</v>
      </c>
      <c r="U1607">
        <v>219.64</v>
      </c>
    </row>
    <row r="1608" spans="1:21" x14ac:dyDescent="0.3">
      <c r="A1608">
        <v>5873</v>
      </c>
      <c r="B1608">
        <v>1</v>
      </c>
      <c r="C1608" t="s">
        <v>79</v>
      </c>
      <c r="D1608" t="s">
        <v>116</v>
      </c>
      <c r="E1608" t="s">
        <v>1493</v>
      </c>
      <c r="F1608" t="s">
        <v>134</v>
      </c>
      <c r="G1608" t="s">
        <v>72</v>
      </c>
      <c r="H1608" t="s">
        <v>128</v>
      </c>
      <c r="I1608" t="s">
        <v>22</v>
      </c>
      <c r="J1608" t="s">
        <v>129</v>
      </c>
      <c r="K1608">
        <v>43319.827997685185</v>
      </c>
      <c r="L1608">
        <v>43319.847199074073</v>
      </c>
      <c r="M1608">
        <v>0.45</v>
      </c>
      <c r="N1608">
        <v>0</v>
      </c>
      <c r="O1608">
        <v>0</v>
      </c>
      <c r="P1608">
        <v>0</v>
      </c>
      <c r="Q1608">
        <v>234</v>
      </c>
      <c r="R1608">
        <v>0</v>
      </c>
      <c r="S1608">
        <v>0</v>
      </c>
      <c r="T1608">
        <v>0</v>
      </c>
      <c r="U1608">
        <v>105.3</v>
      </c>
    </row>
    <row r="1609" spans="1:21" x14ac:dyDescent="0.3">
      <c r="A1609">
        <v>5874</v>
      </c>
      <c r="B1609">
        <v>1</v>
      </c>
      <c r="C1609" t="s">
        <v>79</v>
      </c>
      <c r="D1609" t="s">
        <v>112</v>
      </c>
      <c r="E1609" t="s">
        <v>1494</v>
      </c>
      <c r="F1609" t="s">
        <v>134</v>
      </c>
      <c r="G1609" t="s">
        <v>72</v>
      </c>
      <c r="H1609" t="s">
        <v>128</v>
      </c>
      <c r="I1609" t="s">
        <v>22</v>
      </c>
      <c r="J1609" t="s">
        <v>129</v>
      </c>
      <c r="K1609">
        <v>43319.805775462963</v>
      </c>
      <c r="L1609">
        <v>43319.830555555556</v>
      </c>
      <c r="M1609">
        <v>0.6</v>
      </c>
      <c r="N1609">
        <v>0</v>
      </c>
      <c r="O1609">
        <v>0</v>
      </c>
      <c r="P1609">
        <v>0</v>
      </c>
      <c r="Q1609">
        <v>208</v>
      </c>
      <c r="R1609">
        <v>0</v>
      </c>
      <c r="S1609">
        <v>0</v>
      </c>
      <c r="T1609">
        <v>0</v>
      </c>
      <c r="U1609">
        <v>124.8</v>
      </c>
    </row>
    <row r="1610" spans="1:21" x14ac:dyDescent="0.3">
      <c r="A1610">
        <v>5875</v>
      </c>
      <c r="B1610">
        <v>1</v>
      </c>
      <c r="C1610" t="s">
        <v>78</v>
      </c>
      <c r="D1610" t="s">
        <v>83</v>
      </c>
      <c r="E1610" t="s">
        <v>1067</v>
      </c>
      <c r="F1610" t="s">
        <v>163</v>
      </c>
      <c r="G1610" t="s">
        <v>71</v>
      </c>
      <c r="H1610" t="s">
        <v>128</v>
      </c>
      <c r="I1610" t="s">
        <v>22</v>
      </c>
      <c r="J1610" t="s">
        <v>129</v>
      </c>
      <c r="K1610">
        <v>43319.785636574074</v>
      </c>
      <c r="L1610">
        <v>43319.831944444442</v>
      </c>
      <c r="M1610">
        <v>1.1200000000000001</v>
      </c>
      <c r="N1610">
        <v>0</v>
      </c>
      <c r="O1610">
        <v>34</v>
      </c>
      <c r="P1610">
        <v>0</v>
      </c>
      <c r="Q1610">
        <v>0</v>
      </c>
      <c r="R1610">
        <v>0</v>
      </c>
      <c r="S1610">
        <v>37.980000000000004</v>
      </c>
      <c r="T1610">
        <v>0</v>
      </c>
      <c r="U1610">
        <v>0</v>
      </c>
    </row>
    <row r="1611" spans="1:21" x14ac:dyDescent="0.3">
      <c r="A1611">
        <v>5876</v>
      </c>
      <c r="B1611">
        <v>1</v>
      </c>
      <c r="C1611" t="s">
        <v>78</v>
      </c>
      <c r="D1611" t="s">
        <v>81</v>
      </c>
      <c r="E1611" t="s">
        <v>406</v>
      </c>
      <c r="F1611" t="s">
        <v>149</v>
      </c>
      <c r="G1611" t="s">
        <v>71</v>
      </c>
      <c r="H1611" t="s">
        <v>128</v>
      </c>
      <c r="I1611" t="s">
        <v>22</v>
      </c>
      <c r="J1611" t="s">
        <v>129</v>
      </c>
      <c r="K1611">
        <v>43319.761331018519</v>
      </c>
      <c r="L1611">
        <v>43319.836805555555</v>
      </c>
      <c r="M1611">
        <v>1.82</v>
      </c>
      <c r="N1611">
        <v>0</v>
      </c>
      <c r="O1611">
        <v>0</v>
      </c>
      <c r="P1611">
        <v>0</v>
      </c>
      <c r="Q1611">
        <v>107</v>
      </c>
      <c r="R1611">
        <v>0</v>
      </c>
      <c r="S1611">
        <v>0</v>
      </c>
      <c r="T1611">
        <v>0</v>
      </c>
      <c r="U1611">
        <v>194.42000000000002</v>
      </c>
    </row>
    <row r="1612" spans="1:21" x14ac:dyDescent="0.3">
      <c r="A1612">
        <v>5879</v>
      </c>
      <c r="B1612">
        <v>1</v>
      </c>
      <c r="C1612" t="s">
        <v>79</v>
      </c>
      <c r="D1612" t="s">
        <v>119</v>
      </c>
      <c r="E1612" t="s">
        <v>1296</v>
      </c>
      <c r="F1612" t="s">
        <v>166</v>
      </c>
      <c r="G1612" t="s">
        <v>71</v>
      </c>
      <c r="H1612" t="s">
        <v>128</v>
      </c>
      <c r="I1612" t="s">
        <v>22</v>
      </c>
      <c r="J1612" t="s">
        <v>129</v>
      </c>
      <c r="K1612">
        <v>43319.650243055556</v>
      </c>
      <c r="L1612">
        <v>43319.841666666667</v>
      </c>
      <c r="M1612">
        <v>4.5999999999999996</v>
      </c>
      <c r="N1612">
        <v>0</v>
      </c>
      <c r="O1612">
        <v>734</v>
      </c>
      <c r="P1612">
        <v>0</v>
      </c>
      <c r="Q1612">
        <v>0</v>
      </c>
      <c r="R1612">
        <v>0</v>
      </c>
      <c r="S1612">
        <v>3376.4</v>
      </c>
      <c r="T1612">
        <v>0</v>
      </c>
      <c r="U1612">
        <v>0</v>
      </c>
    </row>
    <row r="1613" spans="1:21" x14ac:dyDescent="0.3">
      <c r="A1613">
        <v>5881</v>
      </c>
      <c r="B1613">
        <v>1</v>
      </c>
      <c r="C1613" t="s">
        <v>78</v>
      </c>
      <c r="D1613" t="s">
        <v>105</v>
      </c>
      <c r="E1613" t="s">
        <v>1495</v>
      </c>
      <c r="F1613" t="s">
        <v>130</v>
      </c>
      <c r="G1613" t="s">
        <v>72</v>
      </c>
      <c r="H1613" t="s">
        <v>128</v>
      </c>
      <c r="I1613" t="s">
        <v>22</v>
      </c>
      <c r="J1613" t="s">
        <v>129</v>
      </c>
      <c r="K1613">
        <v>43319.843900462962</v>
      </c>
      <c r="L1613">
        <v>43319.861006944448</v>
      </c>
      <c r="M1613">
        <v>0.4</v>
      </c>
      <c r="N1613">
        <v>3</v>
      </c>
      <c r="O1613">
        <v>2302</v>
      </c>
      <c r="P1613">
        <v>0</v>
      </c>
      <c r="Q1613">
        <v>0</v>
      </c>
      <c r="R1613">
        <v>1.2</v>
      </c>
      <c r="S1613">
        <v>920.8</v>
      </c>
      <c r="T1613">
        <v>0</v>
      </c>
      <c r="U1613">
        <v>0</v>
      </c>
    </row>
    <row r="1614" spans="1:21" x14ac:dyDescent="0.3">
      <c r="A1614">
        <v>5882</v>
      </c>
      <c r="B1614">
        <v>1</v>
      </c>
      <c r="C1614" t="s">
        <v>79</v>
      </c>
      <c r="D1614" t="s">
        <v>119</v>
      </c>
      <c r="E1614" t="s">
        <v>1496</v>
      </c>
      <c r="F1614" t="s">
        <v>149</v>
      </c>
      <c r="G1614" t="s">
        <v>71</v>
      </c>
      <c r="H1614" t="s">
        <v>128</v>
      </c>
      <c r="I1614" t="s">
        <v>22</v>
      </c>
      <c r="J1614" t="s">
        <v>129</v>
      </c>
      <c r="K1614">
        <v>43319.855752314812</v>
      </c>
      <c r="L1614">
        <v>43319.868055555555</v>
      </c>
      <c r="M1614">
        <v>0.3</v>
      </c>
      <c r="N1614">
        <v>0</v>
      </c>
      <c r="O1614">
        <v>34</v>
      </c>
      <c r="P1614">
        <v>0</v>
      </c>
      <c r="Q1614">
        <v>0</v>
      </c>
      <c r="R1614">
        <v>0</v>
      </c>
      <c r="S1614">
        <v>10.200000000000001</v>
      </c>
      <c r="T1614">
        <v>0</v>
      </c>
      <c r="U1614">
        <v>0</v>
      </c>
    </row>
    <row r="1615" spans="1:21" x14ac:dyDescent="0.3">
      <c r="A1615">
        <v>5883</v>
      </c>
      <c r="B1615">
        <v>1</v>
      </c>
      <c r="C1615" t="s">
        <v>78</v>
      </c>
      <c r="D1615" t="s">
        <v>102</v>
      </c>
      <c r="E1615" t="s">
        <v>1497</v>
      </c>
      <c r="F1615" t="s">
        <v>163</v>
      </c>
      <c r="G1615" t="s">
        <v>71</v>
      </c>
      <c r="H1615" t="s">
        <v>128</v>
      </c>
      <c r="I1615" t="s">
        <v>22</v>
      </c>
      <c r="J1615" t="s">
        <v>129</v>
      </c>
      <c r="K1615">
        <v>43319.802997685183</v>
      </c>
      <c r="L1615">
        <v>43319.850694444445</v>
      </c>
      <c r="M1615">
        <v>1.1499999999999997</v>
      </c>
      <c r="N1615">
        <v>0</v>
      </c>
      <c r="O1615">
        <v>0</v>
      </c>
      <c r="P1615">
        <v>0</v>
      </c>
      <c r="Q1615">
        <v>26</v>
      </c>
      <c r="R1615">
        <v>0</v>
      </c>
      <c r="S1615">
        <v>0</v>
      </c>
      <c r="T1615">
        <v>0</v>
      </c>
      <c r="U1615">
        <v>29.9</v>
      </c>
    </row>
    <row r="1616" spans="1:21" x14ac:dyDescent="0.3">
      <c r="A1616">
        <v>5885</v>
      </c>
      <c r="B1616">
        <v>1</v>
      </c>
      <c r="C1616" t="s">
        <v>78</v>
      </c>
      <c r="D1616" t="s">
        <v>104</v>
      </c>
      <c r="E1616" t="s">
        <v>1498</v>
      </c>
      <c r="F1616" t="s">
        <v>134</v>
      </c>
      <c r="G1616" t="s">
        <v>72</v>
      </c>
      <c r="H1616" t="s">
        <v>128</v>
      </c>
      <c r="I1616" t="s">
        <v>22</v>
      </c>
      <c r="J1616" t="s">
        <v>129</v>
      </c>
      <c r="K1616">
        <v>43319.813414351855</v>
      </c>
      <c r="L1616">
        <v>43319.861111111109</v>
      </c>
      <c r="M1616">
        <v>1.1499999999999997</v>
      </c>
      <c r="N1616">
        <v>0</v>
      </c>
      <c r="O1616">
        <v>0</v>
      </c>
      <c r="P1616">
        <v>0</v>
      </c>
      <c r="Q1616">
        <v>20</v>
      </c>
      <c r="R1616">
        <v>0</v>
      </c>
      <c r="S1616">
        <v>0</v>
      </c>
      <c r="T1616">
        <v>0</v>
      </c>
      <c r="U1616">
        <v>23</v>
      </c>
    </row>
    <row r="1617" spans="1:21" x14ac:dyDescent="0.3">
      <c r="A1617">
        <v>5889</v>
      </c>
      <c r="B1617">
        <v>1</v>
      </c>
      <c r="C1617" t="s">
        <v>78</v>
      </c>
      <c r="D1617" t="s">
        <v>104</v>
      </c>
      <c r="E1617" t="s">
        <v>1499</v>
      </c>
      <c r="F1617" t="s">
        <v>154</v>
      </c>
      <c r="G1617" t="s">
        <v>71</v>
      </c>
      <c r="H1617" t="s">
        <v>128</v>
      </c>
      <c r="I1617" t="s">
        <v>22</v>
      </c>
      <c r="J1617" t="s">
        <v>129</v>
      </c>
      <c r="K1617">
        <v>43319.58079861111</v>
      </c>
      <c r="L1617">
        <v>43319.861111111109</v>
      </c>
      <c r="M1617">
        <v>6.73</v>
      </c>
      <c r="N1617">
        <v>0</v>
      </c>
      <c r="O1617">
        <v>40</v>
      </c>
      <c r="P1617">
        <v>0</v>
      </c>
      <c r="Q1617">
        <v>0</v>
      </c>
      <c r="R1617">
        <v>0</v>
      </c>
      <c r="S1617">
        <v>269.32</v>
      </c>
      <c r="T1617">
        <v>0</v>
      </c>
      <c r="U1617">
        <v>0</v>
      </c>
    </row>
    <row r="1618" spans="1:21" x14ac:dyDescent="0.3">
      <c r="A1618">
        <v>5890</v>
      </c>
      <c r="B1618">
        <v>1</v>
      </c>
      <c r="C1618" t="s">
        <v>78</v>
      </c>
      <c r="D1618" t="s">
        <v>92</v>
      </c>
      <c r="E1618" t="s">
        <v>1500</v>
      </c>
      <c r="F1618" t="s">
        <v>157</v>
      </c>
      <c r="G1618" t="s">
        <v>71</v>
      </c>
      <c r="H1618" t="s">
        <v>128</v>
      </c>
      <c r="I1618" t="s">
        <v>22</v>
      </c>
      <c r="J1618" t="s">
        <v>129</v>
      </c>
      <c r="K1618">
        <v>43319.810659722221</v>
      </c>
      <c r="L1618">
        <v>43319.836805555555</v>
      </c>
      <c r="M1618">
        <v>0.63</v>
      </c>
      <c r="N1618">
        <v>0</v>
      </c>
      <c r="O1618">
        <v>282</v>
      </c>
      <c r="P1618">
        <v>0</v>
      </c>
      <c r="Q1618">
        <v>0</v>
      </c>
      <c r="R1618">
        <v>0</v>
      </c>
      <c r="S1618">
        <v>178.51</v>
      </c>
      <c r="T1618">
        <v>0</v>
      </c>
      <c r="U1618">
        <v>0</v>
      </c>
    </row>
    <row r="1619" spans="1:21" x14ac:dyDescent="0.3">
      <c r="A1619">
        <v>5892</v>
      </c>
      <c r="B1619">
        <v>1</v>
      </c>
      <c r="C1619" t="s">
        <v>79</v>
      </c>
      <c r="D1619" t="s">
        <v>109</v>
      </c>
      <c r="E1619" t="s">
        <v>1501</v>
      </c>
      <c r="F1619" t="s">
        <v>130</v>
      </c>
      <c r="G1619" t="s">
        <v>72</v>
      </c>
      <c r="H1619" t="s">
        <v>128</v>
      </c>
      <c r="I1619" t="s">
        <v>22</v>
      </c>
      <c r="J1619" t="s">
        <v>129</v>
      </c>
      <c r="K1619">
        <v>43319.855011574073</v>
      </c>
      <c r="L1619">
        <v>43319.87222222222</v>
      </c>
      <c r="M1619">
        <v>0.42000000000000004</v>
      </c>
      <c r="N1619">
        <v>0</v>
      </c>
      <c r="O1619">
        <v>6</v>
      </c>
      <c r="P1619">
        <v>0</v>
      </c>
      <c r="Q1619">
        <v>0</v>
      </c>
      <c r="R1619">
        <v>0</v>
      </c>
      <c r="S1619">
        <v>2.5</v>
      </c>
      <c r="T1619">
        <v>0</v>
      </c>
      <c r="U1619">
        <v>0</v>
      </c>
    </row>
    <row r="1620" spans="1:21" x14ac:dyDescent="0.3">
      <c r="A1620">
        <v>5893</v>
      </c>
      <c r="B1620">
        <v>1</v>
      </c>
      <c r="C1620" t="s">
        <v>78</v>
      </c>
      <c r="D1620" t="s">
        <v>98</v>
      </c>
      <c r="E1620" t="s">
        <v>1502</v>
      </c>
      <c r="F1620" t="s">
        <v>159</v>
      </c>
      <c r="G1620" t="s">
        <v>71</v>
      </c>
      <c r="H1620" t="s">
        <v>128</v>
      </c>
      <c r="I1620" t="s">
        <v>22</v>
      </c>
      <c r="J1620" t="s">
        <v>129</v>
      </c>
      <c r="K1620">
        <v>43319.848807870374</v>
      </c>
      <c r="L1620">
        <v>43319.875694444447</v>
      </c>
      <c r="M1620">
        <v>0.65</v>
      </c>
      <c r="N1620">
        <v>0</v>
      </c>
      <c r="O1620">
        <v>0</v>
      </c>
      <c r="P1620">
        <v>0</v>
      </c>
      <c r="Q1620">
        <v>1</v>
      </c>
      <c r="R1620">
        <v>0</v>
      </c>
      <c r="S1620">
        <v>0</v>
      </c>
      <c r="T1620">
        <v>0</v>
      </c>
      <c r="U1620">
        <v>0.65</v>
      </c>
    </row>
    <row r="1621" spans="1:21" x14ac:dyDescent="0.3">
      <c r="A1621">
        <v>5895</v>
      </c>
      <c r="B1621">
        <v>1</v>
      </c>
      <c r="C1621" t="s">
        <v>78</v>
      </c>
      <c r="D1621" t="s">
        <v>94</v>
      </c>
      <c r="E1621" t="s">
        <v>1503</v>
      </c>
      <c r="F1621" t="s">
        <v>149</v>
      </c>
      <c r="G1621" t="s">
        <v>71</v>
      </c>
      <c r="H1621" t="s">
        <v>128</v>
      </c>
      <c r="I1621" t="s">
        <v>22</v>
      </c>
      <c r="J1621" t="s">
        <v>129</v>
      </c>
      <c r="K1621">
        <v>43319.886956018519</v>
      </c>
      <c r="L1621">
        <v>43319.890972222223</v>
      </c>
      <c r="M1621">
        <v>0.1</v>
      </c>
      <c r="N1621">
        <v>0</v>
      </c>
      <c r="O1621">
        <v>0</v>
      </c>
      <c r="P1621">
        <v>2</v>
      </c>
      <c r="Q1621">
        <v>247</v>
      </c>
      <c r="R1621">
        <v>0</v>
      </c>
      <c r="S1621">
        <v>0</v>
      </c>
      <c r="T1621">
        <v>0.2</v>
      </c>
      <c r="U1621">
        <v>24.7</v>
      </c>
    </row>
    <row r="1622" spans="1:21" x14ac:dyDescent="0.3">
      <c r="A1622">
        <v>5896</v>
      </c>
      <c r="B1622">
        <v>1</v>
      </c>
      <c r="C1622" t="s">
        <v>78</v>
      </c>
      <c r="D1622" t="s">
        <v>80</v>
      </c>
      <c r="E1622" t="s">
        <v>1197</v>
      </c>
      <c r="F1622" t="s">
        <v>149</v>
      </c>
      <c r="G1622" t="s">
        <v>71</v>
      </c>
      <c r="H1622" t="s">
        <v>128</v>
      </c>
      <c r="I1622" t="s">
        <v>22</v>
      </c>
      <c r="J1622" t="s">
        <v>129</v>
      </c>
      <c r="K1622">
        <v>43319.90152777778</v>
      </c>
      <c r="L1622">
        <v>43319.911111111112</v>
      </c>
      <c r="M1622">
        <v>0.23</v>
      </c>
      <c r="N1622">
        <v>0</v>
      </c>
      <c r="O1622">
        <v>224</v>
      </c>
      <c r="P1622">
        <v>0</v>
      </c>
      <c r="Q1622">
        <v>0</v>
      </c>
      <c r="R1622">
        <v>0</v>
      </c>
      <c r="S1622">
        <v>52.190000000000005</v>
      </c>
      <c r="T1622">
        <v>0</v>
      </c>
      <c r="U1622">
        <v>0</v>
      </c>
    </row>
    <row r="1623" spans="1:21" x14ac:dyDescent="0.3">
      <c r="A1623">
        <v>5897</v>
      </c>
      <c r="B1623">
        <v>1</v>
      </c>
      <c r="C1623" t="s">
        <v>79</v>
      </c>
      <c r="D1623" t="s">
        <v>124</v>
      </c>
      <c r="E1623" t="s">
        <v>1504</v>
      </c>
      <c r="F1623" t="s">
        <v>159</v>
      </c>
      <c r="G1623" t="s">
        <v>71</v>
      </c>
      <c r="H1623" t="s">
        <v>128</v>
      </c>
      <c r="I1623" t="s">
        <v>22</v>
      </c>
      <c r="J1623" t="s">
        <v>129</v>
      </c>
      <c r="K1623">
        <v>43319.922210648147</v>
      </c>
      <c r="L1623">
        <v>43319.939085648148</v>
      </c>
      <c r="M1623">
        <v>0.42000000000000004</v>
      </c>
      <c r="N1623">
        <v>0</v>
      </c>
      <c r="O1623">
        <v>0</v>
      </c>
      <c r="P1623">
        <v>0</v>
      </c>
      <c r="Q1623">
        <v>66</v>
      </c>
      <c r="R1623">
        <v>0</v>
      </c>
      <c r="S1623">
        <v>0</v>
      </c>
      <c r="T1623">
        <v>0</v>
      </c>
      <c r="U1623">
        <v>27.52</v>
      </c>
    </row>
    <row r="1624" spans="1:21" x14ac:dyDescent="0.3">
      <c r="A1624">
        <v>5898</v>
      </c>
      <c r="B1624">
        <v>1</v>
      </c>
      <c r="C1624" t="s">
        <v>79</v>
      </c>
      <c r="D1624" t="s">
        <v>116</v>
      </c>
      <c r="E1624" t="s">
        <v>248</v>
      </c>
      <c r="F1624" t="s">
        <v>134</v>
      </c>
      <c r="G1624" t="s">
        <v>72</v>
      </c>
      <c r="H1624" t="s">
        <v>128</v>
      </c>
      <c r="I1624" t="s">
        <v>22</v>
      </c>
      <c r="J1624" t="s">
        <v>129</v>
      </c>
      <c r="K1624">
        <v>43319.879050925927</v>
      </c>
      <c r="L1624">
        <v>43319.883587962962</v>
      </c>
      <c r="M1624">
        <v>0.12000000000000001</v>
      </c>
      <c r="N1624">
        <v>0</v>
      </c>
      <c r="O1624">
        <v>1</v>
      </c>
      <c r="P1624">
        <v>0</v>
      </c>
      <c r="Q1624">
        <v>11</v>
      </c>
      <c r="R1624">
        <v>0</v>
      </c>
      <c r="S1624">
        <v>0.12000000000000001</v>
      </c>
      <c r="T1624">
        <v>0</v>
      </c>
      <c r="U1624">
        <v>1.29</v>
      </c>
    </row>
    <row r="1625" spans="1:21" x14ac:dyDescent="0.3">
      <c r="A1625">
        <v>5900</v>
      </c>
      <c r="B1625">
        <v>1</v>
      </c>
      <c r="C1625" t="s">
        <v>78</v>
      </c>
      <c r="D1625" t="s">
        <v>102</v>
      </c>
      <c r="E1625" t="s">
        <v>448</v>
      </c>
      <c r="F1625" t="s">
        <v>130</v>
      </c>
      <c r="G1625" t="s">
        <v>72</v>
      </c>
      <c r="H1625" t="s">
        <v>128</v>
      </c>
      <c r="I1625" t="s">
        <v>22</v>
      </c>
      <c r="J1625" t="s">
        <v>129</v>
      </c>
      <c r="K1625">
        <v>43319.815509259257</v>
      </c>
      <c r="L1625">
        <v>43319.884722222225</v>
      </c>
      <c r="M1625">
        <v>1.6700000000000002</v>
      </c>
      <c r="N1625">
        <v>0</v>
      </c>
      <c r="O1625">
        <v>0</v>
      </c>
      <c r="P1625">
        <v>32</v>
      </c>
      <c r="Q1625">
        <v>2</v>
      </c>
      <c r="R1625">
        <v>0</v>
      </c>
      <c r="S1625">
        <v>0</v>
      </c>
      <c r="T1625">
        <v>53.339999999999996</v>
      </c>
      <c r="U1625">
        <v>3.3299999999999996</v>
      </c>
    </row>
    <row r="1626" spans="1:21" x14ac:dyDescent="0.3">
      <c r="A1626">
        <v>5901</v>
      </c>
      <c r="B1626">
        <v>1</v>
      </c>
      <c r="C1626" t="s">
        <v>78</v>
      </c>
      <c r="D1626" t="s">
        <v>96</v>
      </c>
      <c r="E1626" t="s">
        <v>1505</v>
      </c>
      <c r="F1626" t="s">
        <v>149</v>
      </c>
      <c r="G1626" t="s">
        <v>71</v>
      </c>
      <c r="H1626" t="s">
        <v>128</v>
      </c>
      <c r="I1626" t="s">
        <v>22</v>
      </c>
      <c r="J1626" t="s">
        <v>129</v>
      </c>
      <c r="K1626">
        <v>43319.832106481481</v>
      </c>
      <c r="L1626">
        <v>43319.881944444445</v>
      </c>
      <c r="M1626">
        <v>1.2</v>
      </c>
      <c r="N1626">
        <v>0</v>
      </c>
      <c r="O1626">
        <v>35</v>
      </c>
      <c r="P1626">
        <v>0</v>
      </c>
      <c r="Q1626">
        <v>0</v>
      </c>
      <c r="R1626">
        <v>0</v>
      </c>
      <c r="S1626">
        <v>42</v>
      </c>
      <c r="T1626">
        <v>0</v>
      </c>
      <c r="U1626">
        <v>0</v>
      </c>
    </row>
    <row r="1627" spans="1:21" x14ac:dyDescent="0.3">
      <c r="A1627">
        <v>5902</v>
      </c>
      <c r="B1627">
        <v>1</v>
      </c>
      <c r="C1627" t="s">
        <v>78</v>
      </c>
      <c r="D1627" t="s">
        <v>80</v>
      </c>
      <c r="E1627" t="s">
        <v>1506</v>
      </c>
      <c r="F1627" t="s">
        <v>146</v>
      </c>
      <c r="G1627" t="s">
        <v>71</v>
      </c>
      <c r="H1627" t="s">
        <v>128</v>
      </c>
      <c r="I1627" t="s">
        <v>22</v>
      </c>
      <c r="J1627" t="s">
        <v>129</v>
      </c>
      <c r="K1627">
        <v>43319.909178240741</v>
      </c>
      <c r="L1627">
        <v>43319.913194444445</v>
      </c>
      <c r="M1627">
        <v>0.1</v>
      </c>
      <c r="N1627">
        <v>0</v>
      </c>
      <c r="O1627">
        <v>935</v>
      </c>
      <c r="P1627">
        <v>0</v>
      </c>
      <c r="Q1627">
        <v>0</v>
      </c>
      <c r="R1627">
        <v>0</v>
      </c>
      <c r="S1627">
        <v>93.5</v>
      </c>
      <c r="T1627">
        <v>0</v>
      </c>
      <c r="U1627">
        <v>0</v>
      </c>
    </row>
    <row r="1628" spans="1:21" x14ac:dyDescent="0.3">
      <c r="A1628">
        <v>5903</v>
      </c>
      <c r="B1628">
        <v>1</v>
      </c>
      <c r="C1628" t="s">
        <v>79</v>
      </c>
      <c r="D1628" t="s">
        <v>115</v>
      </c>
      <c r="E1628" t="s">
        <v>793</v>
      </c>
      <c r="F1628" t="s">
        <v>142</v>
      </c>
      <c r="G1628" t="s">
        <v>71</v>
      </c>
      <c r="H1628" t="s">
        <v>128</v>
      </c>
      <c r="I1628" t="s">
        <v>22</v>
      </c>
      <c r="J1628" t="s">
        <v>129</v>
      </c>
      <c r="K1628">
        <v>43319.836967592593</v>
      </c>
      <c r="L1628">
        <v>43319.888194444444</v>
      </c>
      <c r="M1628">
        <v>1.23</v>
      </c>
      <c r="N1628">
        <v>0</v>
      </c>
      <c r="O1628">
        <v>0</v>
      </c>
      <c r="P1628">
        <v>0</v>
      </c>
      <c r="Q1628">
        <v>108</v>
      </c>
      <c r="R1628">
        <v>0</v>
      </c>
      <c r="S1628">
        <v>0</v>
      </c>
      <c r="T1628">
        <v>0</v>
      </c>
      <c r="U1628">
        <v>133.16</v>
      </c>
    </row>
    <row r="1629" spans="1:21" x14ac:dyDescent="0.3">
      <c r="A1629">
        <v>5904</v>
      </c>
      <c r="B1629">
        <v>1</v>
      </c>
      <c r="C1629" t="s">
        <v>78</v>
      </c>
      <c r="D1629" t="s">
        <v>96</v>
      </c>
      <c r="E1629" t="s">
        <v>615</v>
      </c>
      <c r="F1629" t="s">
        <v>130</v>
      </c>
      <c r="G1629" t="s">
        <v>72</v>
      </c>
      <c r="H1629" t="s">
        <v>128</v>
      </c>
      <c r="I1629" t="s">
        <v>22</v>
      </c>
      <c r="J1629" t="s">
        <v>129</v>
      </c>
      <c r="K1629">
        <v>43319.910555555558</v>
      </c>
      <c r="L1629">
        <v>43319.914583333331</v>
      </c>
      <c r="M1629">
        <v>0.1</v>
      </c>
      <c r="N1629">
        <v>0</v>
      </c>
      <c r="O1629">
        <v>0</v>
      </c>
      <c r="P1629">
        <v>0</v>
      </c>
      <c r="Q1629">
        <v>94</v>
      </c>
      <c r="R1629">
        <v>0</v>
      </c>
      <c r="S1629">
        <v>0</v>
      </c>
      <c r="T1629">
        <v>0</v>
      </c>
      <c r="U1629">
        <v>9.4</v>
      </c>
    </row>
    <row r="1630" spans="1:21" x14ac:dyDescent="0.3">
      <c r="A1630">
        <v>5906</v>
      </c>
      <c r="B1630">
        <v>1</v>
      </c>
      <c r="C1630" t="s">
        <v>78</v>
      </c>
      <c r="D1630" t="s">
        <v>81</v>
      </c>
      <c r="E1630" t="s">
        <v>1507</v>
      </c>
      <c r="F1630" t="s">
        <v>149</v>
      </c>
      <c r="G1630" t="s">
        <v>71</v>
      </c>
      <c r="H1630" t="s">
        <v>128</v>
      </c>
      <c r="I1630" t="s">
        <v>22</v>
      </c>
      <c r="J1630" t="s">
        <v>129</v>
      </c>
      <c r="K1630">
        <v>43319.659270833334</v>
      </c>
      <c r="L1630">
        <v>43319.895833333336</v>
      </c>
      <c r="M1630">
        <v>5.68</v>
      </c>
      <c r="N1630">
        <v>0</v>
      </c>
      <c r="O1630">
        <v>0</v>
      </c>
      <c r="P1630">
        <v>0</v>
      </c>
      <c r="Q1630">
        <v>30</v>
      </c>
      <c r="R1630">
        <v>0</v>
      </c>
      <c r="S1630">
        <v>0</v>
      </c>
      <c r="T1630">
        <v>0</v>
      </c>
      <c r="U1630">
        <v>170.49</v>
      </c>
    </row>
    <row r="1631" spans="1:21" x14ac:dyDescent="0.3">
      <c r="A1631">
        <v>5907</v>
      </c>
      <c r="B1631">
        <v>1</v>
      </c>
      <c r="C1631" t="s">
        <v>78</v>
      </c>
      <c r="D1631" t="s">
        <v>101</v>
      </c>
      <c r="E1631" t="s">
        <v>1508</v>
      </c>
      <c r="F1631" t="s">
        <v>170</v>
      </c>
      <c r="G1631" t="s">
        <v>71</v>
      </c>
      <c r="H1631" t="s">
        <v>128</v>
      </c>
      <c r="I1631" t="s">
        <v>24</v>
      </c>
      <c r="J1631" t="s">
        <v>129</v>
      </c>
      <c r="K1631">
        <v>43319.842511574076</v>
      </c>
      <c r="L1631">
        <v>43319.897916666669</v>
      </c>
      <c r="M1631">
        <v>1.33</v>
      </c>
      <c r="N1631">
        <v>0</v>
      </c>
      <c r="O1631">
        <v>1</v>
      </c>
      <c r="P1631">
        <v>0</v>
      </c>
      <c r="Q1631">
        <v>0</v>
      </c>
      <c r="R1631">
        <v>0</v>
      </c>
      <c r="S1631">
        <v>1.33</v>
      </c>
      <c r="T1631">
        <v>0</v>
      </c>
      <c r="U1631">
        <v>0</v>
      </c>
    </row>
    <row r="1632" spans="1:21" x14ac:dyDescent="0.3">
      <c r="A1632">
        <v>5908</v>
      </c>
      <c r="B1632">
        <v>1</v>
      </c>
      <c r="C1632" t="s">
        <v>79</v>
      </c>
      <c r="D1632" t="s">
        <v>114</v>
      </c>
      <c r="E1632" t="s">
        <v>1210</v>
      </c>
      <c r="F1632" t="s">
        <v>134</v>
      </c>
      <c r="G1632" t="s">
        <v>72</v>
      </c>
      <c r="H1632" t="s">
        <v>128</v>
      </c>
      <c r="I1632" t="s">
        <v>22</v>
      </c>
      <c r="J1632" t="s">
        <v>129</v>
      </c>
      <c r="K1632">
        <v>43319.823148148149</v>
      </c>
      <c r="L1632">
        <v>43319.898611111108</v>
      </c>
      <c r="M1632">
        <v>1.82</v>
      </c>
      <c r="N1632">
        <v>0</v>
      </c>
      <c r="O1632">
        <v>0</v>
      </c>
      <c r="P1632">
        <v>0</v>
      </c>
      <c r="Q1632">
        <v>47</v>
      </c>
      <c r="R1632">
        <v>0</v>
      </c>
      <c r="S1632">
        <v>0</v>
      </c>
      <c r="T1632">
        <v>0</v>
      </c>
      <c r="U1632">
        <v>85.4</v>
      </c>
    </row>
    <row r="1633" spans="1:21" x14ac:dyDescent="0.3">
      <c r="A1633">
        <v>5909</v>
      </c>
      <c r="B1633">
        <v>1</v>
      </c>
      <c r="C1633" t="s">
        <v>79</v>
      </c>
      <c r="D1633" t="s">
        <v>122</v>
      </c>
      <c r="E1633" t="s">
        <v>201</v>
      </c>
      <c r="F1633" t="s">
        <v>130</v>
      </c>
      <c r="G1633" t="s">
        <v>72</v>
      </c>
      <c r="H1633" t="s">
        <v>128</v>
      </c>
      <c r="I1633" t="s">
        <v>22</v>
      </c>
      <c r="J1633" t="s">
        <v>129</v>
      </c>
      <c r="K1633">
        <v>43319.914722222224</v>
      </c>
      <c r="L1633">
        <v>43319.919722222221</v>
      </c>
      <c r="M1633">
        <v>0.12000000000000001</v>
      </c>
      <c r="N1633">
        <v>0</v>
      </c>
      <c r="O1633">
        <v>0</v>
      </c>
      <c r="P1633">
        <v>36</v>
      </c>
      <c r="Q1633">
        <v>2137</v>
      </c>
      <c r="R1633">
        <v>0</v>
      </c>
      <c r="S1633">
        <v>0</v>
      </c>
      <c r="T1633">
        <v>4.21</v>
      </c>
      <c r="U1633">
        <v>250.03</v>
      </c>
    </row>
    <row r="1634" spans="1:21" x14ac:dyDescent="0.3">
      <c r="A1634">
        <v>5911</v>
      </c>
      <c r="B1634">
        <v>1</v>
      </c>
      <c r="C1634" t="s">
        <v>78</v>
      </c>
      <c r="D1634" t="s">
        <v>101</v>
      </c>
      <c r="E1634" t="s">
        <v>1509</v>
      </c>
      <c r="F1634" t="s">
        <v>142</v>
      </c>
      <c r="G1634" t="s">
        <v>71</v>
      </c>
      <c r="H1634" t="s">
        <v>128</v>
      </c>
      <c r="I1634" t="s">
        <v>22</v>
      </c>
      <c r="J1634" t="s">
        <v>129</v>
      </c>
      <c r="K1634">
        <v>43319.846701388888</v>
      </c>
      <c r="L1634">
        <v>43319.90902777778</v>
      </c>
      <c r="M1634">
        <v>1.5</v>
      </c>
      <c r="N1634">
        <v>0</v>
      </c>
      <c r="O1634">
        <v>199</v>
      </c>
      <c r="P1634">
        <v>0</v>
      </c>
      <c r="Q1634">
        <v>9</v>
      </c>
      <c r="R1634">
        <v>0</v>
      </c>
      <c r="S1634">
        <v>298.5</v>
      </c>
      <c r="T1634">
        <v>0</v>
      </c>
      <c r="U1634">
        <v>13.5</v>
      </c>
    </row>
    <row r="1635" spans="1:21" x14ac:dyDescent="0.3">
      <c r="A1635">
        <v>5912</v>
      </c>
      <c r="B1635">
        <v>1</v>
      </c>
      <c r="C1635" t="s">
        <v>78</v>
      </c>
      <c r="D1635" t="s">
        <v>101</v>
      </c>
      <c r="E1635" t="s">
        <v>1510</v>
      </c>
      <c r="F1635" t="s">
        <v>159</v>
      </c>
      <c r="G1635" t="s">
        <v>71</v>
      </c>
      <c r="H1635" t="s">
        <v>128</v>
      </c>
      <c r="I1635" t="s">
        <v>22</v>
      </c>
      <c r="J1635" t="s">
        <v>129</v>
      </c>
      <c r="K1635">
        <v>43319.828009259261</v>
      </c>
      <c r="L1635">
        <v>43319.907638888886</v>
      </c>
      <c r="M1635">
        <v>1.92</v>
      </c>
      <c r="N1635">
        <v>0</v>
      </c>
      <c r="O1635">
        <v>236</v>
      </c>
      <c r="P1635">
        <v>0</v>
      </c>
      <c r="Q1635">
        <v>18</v>
      </c>
      <c r="R1635">
        <v>0</v>
      </c>
      <c r="S1635">
        <v>452.40999999999997</v>
      </c>
      <c r="T1635">
        <v>0</v>
      </c>
      <c r="U1635">
        <v>34.51</v>
      </c>
    </row>
    <row r="1636" spans="1:21" x14ac:dyDescent="0.3">
      <c r="A1636">
        <v>5913</v>
      </c>
      <c r="B1636">
        <v>1</v>
      </c>
      <c r="C1636" t="s">
        <v>79</v>
      </c>
      <c r="D1636" t="s">
        <v>108</v>
      </c>
      <c r="E1636" t="s">
        <v>1511</v>
      </c>
      <c r="F1636" t="s">
        <v>148</v>
      </c>
      <c r="G1636" t="s">
        <v>71</v>
      </c>
      <c r="H1636" t="s">
        <v>128</v>
      </c>
      <c r="I1636" t="s">
        <v>22</v>
      </c>
      <c r="J1636" t="s">
        <v>129</v>
      </c>
      <c r="K1636">
        <v>43319.86891203704</v>
      </c>
      <c r="L1636">
        <v>43319.908333333333</v>
      </c>
      <c r="M1636">
        <v>0.95000000000000007</v>
      </c>
      <c r="N1636">
        <v>0</v>
      </c>
      <c r="O1636">
        <v>49</v>
      </c>
      <c r="P1636">
        <v>0</v>
      </c>
      <c r="Q1636">
        <v>0</v>
      </c>
      <c r="R1636">
        <v>0</v>
      </c>
      <c r="S1636">
        <v>46.55</v>
      </c>
      <c r="T1636">
        <v>0</v>
      </c>
      <c r="U1636">
        <v>0</v>
      </c>
    </row>
    <row r="1637" spans="1:21" x14ac:dyDescent="0.3">
      <c r="A1637">
        <v>5914</v>
      </c>
      <c r="B1637">
        <v>1</v>
      </c>
      <c r="C1637" t="s">
        <v>78</v>
      </c>
      <c r="D1637" t="s">
        <v>103</v>
      </c>
      <c r="E1637" t="s">
        <v>1512</v>
      </c>
      <c r="F1637" t="s">
        <v>149</v>
      </c>
      <c r="G1637" t="s">
        <v>71</v>
      </c>
      <c r="H1637" t="s">
        <v>128</v>
      </c>
      <c r="I1637" t="s">
        <v>22</v>
      </c>
      <c r="J1637" t="s">
        <v>129</v>
      </c>
      <c r="K1637">
        <v>43319.868217592593</v>
      </c>
      <c r="L1637">
        <v>43319.90902777778</v>
      </c>
      <c r="M1637">
        <v>0.98</v>
      </c>
      <c r="N1637">
        <v>0</v>
      </c>
      <c r="O1637">
        <v>590</v>
      </c>
      <c r="P1637">
        <v>0</v>
      </c>
      <c r="Q1637">
        <v>0</v>
      </c>
      <c r="R1637">
        <v>0</v>
      </c>
      <c r="S1637">
        <v>579.97</v>
      </c>
      <c r="T1637">
        <v>0</v>
      </c>
      <c r="U1637">
        <v>0</v>
      </c>
    </row>
    <row r="1638" spans="1:21" x14ac:dyDescent="0.3">
      <c r="A1638">
        <v>5915</v>
      </c>
      <c r="B1638">
        <v>1</v>
      </c>
      <c r="C1638" t="s">
        <v>78</v>
      </c>
      <c r="D1638" t="s">
        <v>86</v>
      </c>
      <c r="E1638" t="s">
        <v>1513</v>
      </c>
      <c r="F1638" t="s">
        <v>163</v>
      </c>
      <c r="G1638" t="s">
        <v>71</v>
      </c>
      <c r="H1638" t="s">
        <v>128</v>
      </c>
      <c r="I1638" t="s">
        <v>22</v>
      </c>
      <c r="J1638" t="s">
        <v>129</v>
      </c>
      <c r="K1638">
        <v>43319.707870370374</v>
      </c>
      <c r="L1638">
        <v>43319.92291666667</v>
      </c>
      <c r="M1638">
        <v>5.17</v>
      </c>
      <c r="N1638">
        <v>0</v>
      </c>
      <c r="O1638">
        <v>27</v>
      </c>
      <c r="P1638">
        <v>0</v>
      </c>
      <c r="Q1638">
        <v>0</v>
      </c>
      <c r="R1638">
        <v>0</v>
      </c>
      <c r="S1638">
        <v>139.51</v>
      </c>
      <c r="T1638">
        <v>0</v>
      </c>
      <c r="U1638">
        <v>0</v>
      </c>
    </row>
    <row r="1639" spans="1:21" x14ac:dyDescent="0.3">
      <c r="A1639">
        <v>5916</v>
      </c>
      <c r="B1639">
        <v>1</v>
      </c>
      <c r="C1639" t="s">
        <v>79</v>
      </c>
      <c r="D1639" t="s">
        <v>111</v>
      </c>
      <c r="E1639" t="s">
        <v>1514</v>
      </c>
      <c r="F1639" t="s">
        <v>149</v>
      </c>
      <c r="G1639" t="s">
        <v>71</v>
      </c>
      <c r="H1639" t="s">
        <v>128</v>
      </c>
      <c r="I1639" t="s">
        <v>22</v>
      </c>
      <c r="J1639" t="s">
        <v>129</v>
      </c>
      <c r="K1639">
        <v>43319.855706018519</v>
      </c>
      <c r="L1639">
        <v>43319.915972222225</v>
      </c>
      <c r="M1639">
        <v>1.45</v>
      </c>
      <c r="N1639">
        <v>0</v>
      </c>
      <c r="O1639">
        <v>0</v>
      </c>
      <c r="P1639">
        <v>0</v>
      </c>
      <c r="Q1639">
        <v>20</v>
      </c>
      <c r="R1639">
        <v>0</v>
      </c>
      <c r="S1639">
        <v>0</v>
      </c>
      <c r="T1639">
        <v>0</v>
      </c>
      <c r="U1639">
        <v>29</v>
      </c>
    </row>
    <row r="1640" spans="1:21" x14ac:dyDescent="0.3">
      <c r="A1640">
        <v>5921</v>
      </c>
      <c r="B1640">
        <v>1</v>
      </c>
      <c r="C1640" t="s">
        <v>79</v>
      </c>
      <c r="D1640" t="s">
        <v>108</v>
      </c>
      <c r="E1640" t="s">
        <v>1515</v>
      </c>
      <c r="F1640" t="s">
        <v>146</v>
      </c>
      <c r="G1640" t="s">
        <v>71</v>
      </c>
      <c r="H1640" t="s">
        <v>128</v>
      </c>
      <c r="I1640" t="s">
        <v>22</v>
      </c>
      <c r="J1640" t="s">
        <v>129</v>
      </c>
      <c r="K1640">
        <v>43319.855023148149</v>
      </c>
      <c r="L1640">
        <v>43319.935416666667</v>
      </c>
      <c r="M1640">
        <v>1.93</v>
      </c>
      <c r="N1640">
        <v>0</v>
      </c>
      <c r="O1640">
        <v>246</v>
      </c>
      <c r="P1640">
        <v>0</v>
      </c>
      <c r="Q1640">
        <v>0</v>
      </c>
      <c r="R1640">
        <v>0</v>
      </c>
      <c r="S1640">
        <v>474.78</v>
      </c>
      <c r="T1640">
        <v>0</v>
      </c>
      <c r="U1640">
        <v>0</v>
      </c>
    </row>
    <row r="1641" spans="1:21" x14ac:dyDescent="0.3">
      <c r="A1641">
        <v>5922</v>
      </c>
      <c r="B1641">
        <v>1</v>
      </c>
      <c r="C1641" t="s">
        <v>78</v>
      </c>
      <c r="D1641" t="s">
        <v>106</v>
      </c>
      <c r="E1641" t="s">
        <v>862</v>
      </c>
      <c r="F1641" t="s">
        <v>130</v>
      </c>
      <c r="G1641" t="s">
        <v>72</v>
      </c>
      <c r="H1641" t="s">
        <v>128</v>
      </c>
      <c r="I1641" t="s">
        <v>22</v>
      </c>
      <c r="J1641" t="s">
        <v>129</v>
      </c>
      <c r="K1641">
        <v>43319.936249999999</v>
      </c>
      <c r="L1641">
        <v>43319.941388888888</v>
      </c>
      <c r="M1641">
        <v>0.12000000000000001</v>
      </c>
      <c r="N1641">
        <v>0</v>
      </c>
      <c r="O1641">
        <v>0</v>
      </c>
      <c r="P1641">
        <v>3</v>
      </c>
      <c r="Q1641">
        <v>3934</v>
      </c>
      <c r="R1641">
        <v>0</v>
      </c>
      <c r="S1641">
        <v>0</v>
      </c>
      <c r="T1641">
        <v>0.35</v>
      </c>
      <c r="U1641">
        <v>460.28</v>
      </c>
    </row>
    <row r="1642" spans="1:21" x14ac:dyDescent="0.3">
      <c r="A1642">
        <v>5926</v>
      </c>
      <c r="B1642">
        <v>1</v>
      </c>
      <c r="C1642" t="s">
        <v>78</v>
      </c>
      <c r="D1642" t="s">
        <v>104</v>
      </c>
      <c r="E1642" t="s">
        <v>1516</v>
      </c>
      <c r="F1642" t="s">
        <v>166</v>
      </c>
      <c r="G1642" t="s">
        <v>71</v>
      </c>
      <c r="H1642" t="s">
        <v>128</v>
      </c>
      <c r="I1642" t="s">
        <v>22</v>
      </c>
      <c r="J1642" t="s">
        <v>129</v>
      </c>
      <c r="K1642">
        <v>43320.06827546296</v>
      </c>
      <c r="L1642">
        <v>43320.131249999999</v>
      </c>
      <c r="M1642">
        <v>1.52</v>
      </c>
      <c r="N1642">
        <v>0</v>
      </c>
      <c r="O1642">
        <v>39</v>
      </c>
      <c r="P1642">
        <v>0</v>
      </c>
      <c r="Q1642">
        <v>0</v>
      </c>
      <c r="R1642">
        <v>0</v>
      </c>
      <c r="S1642">
        <v>59.160000000000004</v>
      </c>
      <c r="T1642">
        <v>0</v>
      </c>
      <c r="U1642">
        <v>0</v>
      </c>
    </row>
    <row r="1643" spans="1:21" x14ac:dyDescent="0.3">
      <c r="A1643">
        <v>5928</v>
      </c>
      <c r="B1643">
        <v>1</v>
      </c>
      <c r="C1643" t="s">
        <v>79</v>
      </c>
      <c r="D1643" t="s">
        <v>111</v>
      </c>
      <c r="E1643" t="s">
        <v>1517</v>
      </c>
      <c r="F1643" t="s">
        <v>148</v>
      </c>
      <c r="G1643" t="s">
        <v>71</v>
      </c>
      <c r="H1643" t="s">
        <v>128</v>
      </c>
      <c r="I1643" t="s">
        <v>22</v>
      </c>
      <c r="J1643" t="s">
        <v>129</v>
      </c>
      <c r="K1643">
        <v>43319.877222222225</v>
      </c>
      <c r="L1643">
        <v>43320.029861111114</v>
      </c>
      <c r="M1643">
        <v>3.67</v>
      </c>
      <c r="N1643">
        <v>0</v>
      </c>
      <c r="O1643">
        <v>0</v>
      </c>
      <c r="P1643">
        <v>0</v>
      </c>
      <c r="Q1643">
        <v>224</v>
      </c>
      <c r="R1643">
        <v>0</v>
      </c>
      <c r="S1643">
        <v>0</v>
      </c>
      <c r="T1643">
        <v>0</v>
      </c>
      <c r="U1643">
        <v>821.41</v>
      </c>
    </row>
    <row r="1644" spans="1:21" x14ac:dyDescent="0.3">
      <c r="A1644">
        <v>5931</v>
      </c>
      <c r="B1644">
        <v>1</v>
      </c>
      <c r="C1644" t="s">
        <v>78</v>
      </c>
      <c r="D1644" t="s">
        <v>101</v>
      </c>
      <c r="E1644" t="s">
        <v>1518</v>
      </c>
      <c r="F1644" t="s">
        <v>148</v>
      </c>
      <c r="G1644" t="s">
        <v>71</v>
      </c>
      <c r="H1644" t="s">
        <v>128</v>
      </c>
      <c r="I1644" t="s">
        <v>22</v>
      </c>
      <c r="J1644" t="s">
        <v>129</v>
      </c>
      <c r="K1644">
        <v>43319.909884259258</v>
      </c>
      <c r="L1644">
        <v>43319.950694444444</v>
      </c>
      <c r="M1644">
        <v>0.98</v>
      </c>
      <c r="N1644">
        <v>0</v>
      </c>
      <c r="O1644">
        <v>13</v>
      </c>
      <c r="P1644">
        <v>0</v>
      </c>
      <c r="Q1644">
        <v>0</v>
      </c>
      <c r="R1644">
        <v>0</v>
      </c>
      <c r="S1644">
        <v>12.78</v>
      </c>
      <c r="T1644">
        <v>0</v>
      </c>
      <c r="U1644">
        <v>0</v>
      </c>
    </row>
    <row r="1645" spans="1:21" x14ac:dyDescent="0.3">
      <c r="A1645">
        <v>5934</v>
      </c>
      <c r="B1645">
        <v>1</v>
      </c>
      <c r="C1645" t="s">
        <v>78</v>
      </c>
      <c r="D1645" t="s">
        <v>94</v>
      </c>
      <c r="E1645" t="s">
        <v>1519</v>
      </c>
      <c r="F1645" t="s">
        <v>149</v>
      </c>
      <c r="G1645" t="s">
        <v>71</v>
      </c>
      <c r="H1645" t="s">
        <v>128</v>
      </c>
      <c r="I1645" t="s">
        <v>22</v>
      </c>
      <c r="J1645" t="s">
        <v>129</v>
      </c>
      <c r="K1645">
        <v>43319.836956018517</v>
      </c>
      <c r="L1645">
        <v>43319.970138888886</v>
      </c>
      <c r="M1645">
        <v>3.2</v>
      </c>
      <c r="N1645">
        <v>4</v>
      </c>
      <c r="O1645">
        <v>1109</v>
      </c>
      <c r="P1645">
        <v>0</v>
      </c>
      <c r="Q1645">
        <v>0</v>
      </c>
      <c r="R1645">
        <v>12.8</v>
      </c>
      <c r="S1645">
        <v>3548.8</v>
      </c>
      <c r="T1645">
        <v>0</v>
      </c>
      <c r="U1645">
        <v>0</v>
      </c>
    </row>
    <row r="1646" spans="1:21" x14ac:dyDescent="0.3">
      <c r="A1646">
        <v>5935</v>
      </c>
      <c r="B1646">
        <v>1</v>
      </c>
      <c r="C1646" t="s">
        <v>79</v>
      </c>
      <c r="D1646" t="s">
        <v>124</v>
      </c>
      <c r="E1646" t="s">
        <v>1520</v>
      </c>
      <c r="F1646" t="s">
        <v>159</v>
      </c>
      <c r="G1646" t="s">
        <v>71</v>
      </c>
      <c r="H1646" t="s">
        <v>128</v>
      </c>
      <c r="I1646" t="s">
        <v>22</v>
      </c>
      <c r="J1646" t="s">
        <v>129</v>
      </c>
      <c r="K1646">
        <v>43319.669699074075</v>
      </c>
      <c r="L1646">
        <v>43319.978472222225</v>
      </c>
      <c r="M1646">
        <v>7.42</v>
      </c>
      <c r="N1646">
        <v>0</v>
      </c>
      <c r="O1646">
        <v>0</v>
      </c>
      <c r="P1646">
        <v>0</v>
      </c>
      <c r="Q1646">
        <v>30</v>
      </c>
      <c r="R1646">
        <v>0</v>
      </c>
      <c r="S1646">
        <v>0</v>
      </c>
      <c r="T1646">
        <v>0</v>
      </c>
      <c r="U1646">
        <v>222.51</v>
      </c>
    </row>
    <row r="1647" spans="1:21" x14ac:dyDescent="0.3">
      <c r="A1647">
        <v>5936</v>
      </c>
      <c r="B1647">
        <v>1</v>
      </c>
      <c r="C1647" t="s">
        <v>78</v>
      </c>
      <c r="D1647" t="s">
        <v>92</v>
      </c>
      <c r="E1647" t="s">
        <v>1521</v>
      </c>
      <c r="F1647" t="s">
        <v>153</v>
      </c>
      <c r="G1647" t="s">
        <v>71</v>
      </c>
      <c r="H1647" t="s">
        <v>128</v>
      </c>
      <c r="I1647" t="s">
        <v>22</v>
      </c>
      <c r="J1647" t="s">
        <v>129</v>
      </c>
      <c r="K1647">
        <v>43319.911273148151</v>
      </c>
      <c r="L1647">
        <v>43319.979166666664</v>
      </c>
      <c r="M1647">
        <v>1.6300000000000001</v>
      </c>
      <c r="N1647">
        <v>0</v>
      </c>
      <c r="O1647">
        <v>117</v>
      </c>
      <c r="P1647">
        <v>0</v>
      </c>
      <c r="Q1647">
        <v>0</v>
      </c>
      <c r="R1647">
        <v>0</v>
      </c>
      <c r="S1647">
        <v>191.06</v>
      </c>
      <c r="T1647">
        <v>0</v>
      </c>
      <c r="U1647">
        <v>0</v>
      </c>
    </row>
    <row r="1648" spans="1:21" x14ac:dyDescent="0.3">
      <c r="A1648">
        <v>5937</v>
      </c>
      <c r="B1648">
        <v>1</v>
      </c>
      <c r="C1648" t="s">
        <v>79</v>
      </c>
      <c r="D1648" t="s">
        <v>109</v>
      </c>
      <c r="E1648" t="s">
        <v>1470</v>
      </c>
      <c r="F1648" t="s">
        <v>130</v>
      </c>
      <c r="G1648" t="s">
        <v>72</v>
      </c>
      <c r="H1648" t="s">
        <v>128</v>
      </c>
      <c r="I1648" t="s">
        <v>22</v>
      </c>
      <c r="J1648" t="s">
        <v>129</v>
      </c>
      <c r="K1648">
        <v>43319.979988425926</v>
      </c>
      <c r="L1648">
        <v>43319.989004629628</v>
      </c>
      <c r="M1648">
        <v>0.22</v>
      </c>
      <c r="N1648">
        <v>0</v>
      </c>
      <c r="O1648">
        <v>26</v>
      </c>
      <c r="P1648">
        <v>46</v>
      </c>
      <c r="Q1648">
        <v>1799</v>
      </c>
      <c r="R1648">
        <v>0</v>
      </c>
      <c r="S1648">
        <v>5.64</v>
      </c>
      <c r="T1648">
        <v>9.98</v>
      </c>
      <c r="U1648">
        <v>390.38</v>
      </c>
    </row>
    <row r="1649" spans="1:21" x14ac:dyDescent="0.3">
      <c r="A1649">
        <v>5945</v>
      </c>
      <c r="B1649">
        <v>1</v>
      </c>
      <c r="C1649" t="s">
        <v>78</v>
      </c>
      <c r="D1649" t="s">
        <v>94</v>
      </c>
      <c r="E1649" t="s">
        <v>1522</v>
      </c>
      <c r="F1649" t="s">
        <v>146</v>
      </c>
      <c r="G1649" t="s">
        <v>71</v>
      </c>
      <c r="H1649" t="s">
        <v>128</v>
      </c>
      <c r="I1649" t="s">
        <v>22</v>
      </c>
      <c r="J1649" t="s">
        <v>129</v>
      </c>
      <c r="K1649">
        <v>43319.54954861111</v>
      </c>
      <c r="L1649">
        <v>43320.036805555559</v>
      </c>
      <c r="M1649">
        <v>11.7</v>
      </c>
      <c r="N1649">
        <v>0</v>
      </c>
      <c r="O1649">
        <v>87</v>
      </c>
      <c r="P1649">
        <v>0</v>
      </c>
      <c r="Q1649">
        <v>0</v>
      </c>
      <c r="R1649">
        <v>0</v>
      </c>
      <c r="S1649">
        <v>1017.9</v>
      </c>
      <c r="T1649">
        <v>0</v>
      </c>
      <c r="U1649">
        <v>0</v>
      </c>
    </row>
    <row r="1650" spans="1:21" x14ac:dyDescent="0.3">
      <c r="A1650">
        <v>5946</v>
      </c>
      <c r="B1650">
        <v>1</v>
      </c>
      <c r="C1650" t="s">
        <v>78</v>
      </c>
      <c r="D1650" t="s">
        <v>81</v>
      </c>
      <c r="E1650" t="s">
        <v>1523</v>
      </c>
      <c r="F1650" t="s">
        <v>130</v>
      </c>
      <c r="G1650" t="s">
        <v>72</v>
      </c>
      <c r="H1650" t="s">
        <v>128</v>
      </c>
      <c r="I1650" t="s">
        <v>22</v>
      </c>
      <c r="J1650" t="s">
        <v>129</v>
      </c>
      <c r="K1650">
        <v>43320.098819444444</v>
      </c>
      <c r="L1650">
        <v>43320.123611111114</v>
      </c>
      <c r="M1650">
        <v>0.6</v>
      </c>
      <c r="N1650">
        <v>29</v>
      </c>
      <c r="O1650">
        <v>17873</v>
      </c>
      <c r="P1650">
        <v>6</v>
      </c>
      <c r="Q1650">
        <v>146</v>
      </c>
      <c r="R1650">
        <v>17.399999999999999</v>
      </c>
      <c r="S1650">
        <v>10723.8</v>
      </c>
      <c r="T1650">
        <v>3.6</v>
      </c>
      <c r="U1650">
        <v>87.6</v>
      </c>
    </row>
    <row r="1651" spans="1:21" x14ac:dyDescent="0.3">
      <c r="A1651">
        <v>5947</v>
      </c>
      <c r="B1651">
        <v>1</v>
      </c>
      <c r="C1651" t="s">
        <v>78</v>
      </c>
      <c r="D1651" t="s">
        <v>94</v>
      </c>
      <c r="E1651" t="s">
        <v>1524</v>
      </c>
      <c r="F1651" t="s">
        <v>146</v>
      </c>
      <c r="G1651" t="s">
        <v>71</v>
      </c>
      <c r="H1651" t="s">
        <v>128</v>
      </c>
      <c r="I1651" t="s">
        <v>22</v>
      </c>
      <c r="J1651" t="s">
        <v>129</v>
      </c>
      <c r="K1651">
        <v>43319.767581018517</v>
      </c>
      <c r="L1651">
        <v>43320.063888888886</v>
      </c>
      <c r="M1651">
        <v>7.1199999999999992</v>
      </c>
      <c r="N1651">
        <v>0</v>
      </c>
      <c r="O1651">
        <v>96</v>
      </c>
      <c r="P1651">
        <v>0</v>
      </c>
      <c r="Q1651">
        <v>0</v>
      </c>
      <c r="R1651">
        <v>0</v>
      </c>
      <c r="S1651">
        <v>683.23</v>
      </c>
      <c r="T1651">
        <v>0</v>
      </c>
      <c r="U1651">
        <v>0</v>
      </c>
    </row>
    <row r="1652" spans="1:21" x14ac:dyDescent="0.3">
      <c r="A1652">
        <v>5948</v>
      </c>
      <c r="B1652">
        <v>1</v>
      </c>
      <c r="C1652" t="s">
        <v>78</v>
      </c>
      <c r="D1652" t="s">
        <v>91</v>
      </c>
      <c r="E1652" t="s">
        <v>1525</v>
      </c>
      <c r="F1652" t="s">
        <v>149</v>
      </c>
      <c r="G1652" t="s">
        <v>71</v>
      </c>
      <c r="H1652" t="s">
        <v>128</v>
      </c>
      <c r="I1652" t="s">
        <v>22</v>
      </c>
      <c r="J1652" t="s">
        <v>129</v>
      </c>
      <c r="K1652">
        <v>43319.997442129628</v>
      </c>
      <c r="L1652">
        <v>43320.073611111111</v>
      </c>
      <c r="M1652">
        <v>1.83</v>
      </c>
      <c r="N1652">
        <v>0</v>
      </c>
      <c r="O1652">
        <v>0</v>
      </c>
      <c r="P1652">
        <v>0</v>
      </c>
      <c r="Q1652">
        <v>8</v>
      </c>
      <c r="R1652">
        <v>0</v>
      </c>
      <c r="S1652">
        <v>0</v>
      </c>
      <c r="T1652">
        <v>0</v>
      </c>
      <c r="U1652">
        <v>14.66</v>
      </c>
    </row>
    <row r="1653" spans="1:21" x14ac:dyDescent="0.3">
      <c r="A1653">
        <v>5951</v>
      </c>
      <c r="B1653">
        <v>1</v>
      </c>
      <c r="C1653" t="s">
        <v>78</v>
      </c>
      <c r="D1653" t="s">
        <v>95</v>
      </c>
      <c r="E1653" t="s">
        <v>1526</v>
      </c>
      <c r="F1653" t="s">
        <v>130</v>
      </c>
      <c r="G1653" t="s">
        <v>72</v>
      </c>
      <c r="H1653" t="s">
        <v>128</v>
      </c>
      <c r="I1653" t="s">
        <v>22</v>
      </c>
      <c r="J1653" t="s">
        <v>129</v>
      </c>
      <c r="K1653">
        <v>43320.095335648148</v>
      </c>
      <c r="L1653">
        <v>43320.09878472222</v>
      </c>
      <c r="M1653">
        <v>0.08</v>
      </c>
      <c r="N1653">
        <v>0</v>
      </c>
      <c r="O1653">
        <v>5201</v>
      </c>
      <c r="P1653">
        <v>0</v>
      </c>
      <c r="Q1653">
        <v>0</v>
      </c>
      <c r="R1653">
        <v>0</v>
      </c>
      <c r="S1653">
        <v>431.68</v>
      </c>
      <c r="T1653">
        <v>0</v>
      </c>
      <c r="U1653">
        <v>0</v>
      </c>
    </row>
    <row r="1654" spans="1:21" x14ac:dyDescent="0.3">
      <c r="A1654">
        <v>5953</v>
      </c>
      <c r="B1654">
        <v>1</v>
      </c>
      <c r="C1654" t="s">
        <v>78</v>
      </c>
      <c r="D1654" t="s">
        <v>90</v>
      </c>
      <c r="E1654" t="s">
        <v>1446</v>
      </c>
      <c r="F1654" t="s">
        <v>159</v>
      </c>
      <c r="G1654" t="s">
        <v>71</v>
      </c>
      <c r="H1654" t="s">
        <v>128</v>
      </c>
      <c r="I1654" t="s">
        <v>22</v>
      </c>
      <c r="J1654" t="s">
        <v>129</v>
      </c>
      <c r="K1654">
        <v>43320.088402777779</v>
      </c>
      <c r="L1654">
        <v>43320.134722222225</v>
      </c>
      <c r="M1654">
        <v>1.1200000000000001</v>
      </c>
      <c r="N1654">
        <v>0</v>
      </c>
      <c r="O1654">
        <v>0</v>
      </c>
      <c r="P1654">
        <v>0</v>
      </c>
      <c r="Q1654">
        <v>13</v>
      </c>
      <c r="R1654">
        <v>0</v>
      </c>
      <c r="S1654">
        <v>0</v>
      </c>
      <c r="T1654">
        <v>0</v>
      </c>
      <c r="U1654">
        <v>14.52</v>
      </c>
    </row>
    <row r="1655" spans="1:21" x14ac:dyDescent="0.3">
      <c r="A1655">
        <v>5954</v>
      </c>
      <c r="B1655">
        <v>1</v>
      </c>
      <c r="C1655" t="s">
        <v>78</v>
      </c>
      <c r="D1655" t="s">
        <v>81</v>
      </c>
      <c r="E1655" t="s">
        <v>1527</v>
      </c>
      <c r="F1655" t="s">
        <v>149</v>
      </c>
      <c r="G1655" t="s">
        <v>71</v>
      </c>
      <c r="H1655" t="s">
        <v>128</v>
      </c>
      <c r="I1655" t="s">
        <v>22</v>
      </c>
      <c r="J1655" t="s">
        <v>129</v>
      </c>
      <c r="K1655">
        <v>43320.073819444442</v>
      </c>
      <c r="L1655">
        <v>43320.113888888889</v>
      </c>
      <c r="M1655">
        <v>0.97</v>
      </c>
      <c r="N1655">
        <v>0</v>
      </c>
      <c r="O1655">
        <v>37</v>
      </c>
      <c r="P1655">
        <v>0</v>
      </c>
      <c r="Q1655">
        <v>0</v>
      </c>
      <c r="R1655">
        <v>0</v>
      </c>
      <c r="S1655">
        <v>35.78</v>
      </c>
      <c r="T1655">
        <v>0</v>
      </c>
      <c r="U1655">
        <v>0</v>
      </c>
    </row>
    <row r="1656" spans="1:21" x14ac:dyDescent="0.3">
      <c r="A1656">
        <v>5955</v>
      </c>
      <c r="B1656">
        <v>1</v>
      </c>
      <c r="C1656" t="s">
        <v>78</v>
      </c>
      <c r="D1656" t="s">
        <v>95</v>
      </c>
      <c r="E1656" t="s">
        <v>1528</v>
      </c>
      <c r="F1656" t="s">
        <v>130</v>
      </c>
      <c r="G1656" t="s">
        <v>72</v>
      </c>
      <c r="H1656" t="s">
        <v>128</v>
      </c>
      <c r="I1656" t="s">
        <v>22</v>
      </c>
      <c r="J1656" t="s">
        <v>129</v>
      </c>
      <c r="K1656">
        <v>43320.098819444444</v>
      </c>
      <c r="L1656">
        <v>43320.111111111109</v>
      </c>
      <c r="M1656">
        <v>0.3</v>
      </c>
      <c r="N1656">
        <v>0</v>
      </c>
      <c r="O1656">
        <v>93</v>
      </c>
      <c r="P1656">
        <v>0</v>
      </c>
      <c r="Q1656">
        <v>0</v>
      </c>
      <c r="R1656">
        <v>0</v>
      </c>
      <c r="S1656">
        <v>27.9</v>
      </c>
      <c r="T1656">
        <v>0</v>
      </c>
      <c r="U1656">
        <v>0</v>
      </c>
    </row>
    <row r="1657" spans="1:21" x14ac:dyDescent="0.3">
      <c r="A1657">
        <v>5957</v>
      </c>
      <c r="B1657">
        <v>1</v>
      </c>
      <c r="C1657" t="s">
        <v>78</v>
      </c>
      <c r="D1657" t="s">
        <v>81</v>
      </c>
      <c r="E1657" t="s">
        <v>1529</v>
      </c>
      <c r="F1657" t="s">
        <v>161</v>
      </c>
      <c r="G1657" t="s">
        <v>72</v>
      </c>
      <c r="H1657" t="s">
        <v>128</v>
      </c>
      <c r="I1657" t="s">
        <v>22</v>
      </c>
      <c r="J1657" t="s">
        <v>129</v>
      </c>
      <c r="K1657">
        <v>43320.173807870371</v>
      </c>
      <c r="L1657">
        <v>43320.20208333333</v>
      </c>
      <c r="M1657">
        <v>0.67999999999999994</v>
      </c>
      <c r="N1657">
        <v>0</v>
      </c>
      <c r="O1657">
        <v>166</v>
      </c>
      <c r="P1657">
        <v>0</v>
      </c>
      <c r="Q1657">
        <v>0</v>
      </c>
      <c r="R1657">
        <v>0</v>
      </c>
      <c r="S1657">
        <v>113.38</v>
      </c>
      <c r="T1657">
        <v>0</v>
      </c>
      <c r="U1657">
        <v>0</v>
      </c>
    </row>
    <row r="1658" spans="1:21" x14ac:dyDescent="0.3">
      <c r="A1658">
        <v>5958</v>
      </c>
      <c r="B1658">
        <v>1</v>
      </c>
      <c r="C1658" t="s">
        <v>78</v>
      </c>
      <c r="D1658" t="s">
        <v>81</v>
      </c>
      <c r="E1658" t="s">
        <v>1530</v>
      </c>
      <c r="F1658" t="s">
        <v>130</v>
      </c>
      <c r="G1658" t="s">
        <v>72</v>
      </c>
      <c r="H1658" t="s">
        <v>128</v>
      </c>
      <c r="I1658" t="s">
        <v>22</v>
      </c>
      <c r="J1658" t="s">
        <v>129</v>
      </c>
      <c r="K1658">
        <v>43320.131307870368</v>
      </c>
      <c r="L1658">
        <v>43320.138472222221</v>
      </c>
      <c r="M1658">
        <v>0.17</v>
      </c>
      <c r="N1658">
        <v>12</v>
      </c>
      <c r="O1658">
        <v>3722</v>
      </c>
      <c r="P1658">
        <v>0</v>
      </c>
      <c r="Q1658">
        <v>0</v>
      </c>
      <c r="R1658">
        <v>2</v>
      </c>
      <c r="S1658">
        <v>621.57000000000005</v>
      </c>
      <c r="T1658">
        <v>0</v>
      </c>
      <c r="U1658">
        <v>0</v>
      </c>
    </row>
    <row r="1659" spans="1:21" x14ac:dyDescent="0.3">
      <c r="A1659">
        <v>5959</v>
      </c>
      <c r="B1659">
        <v>1</v>
      </c>
      <c r="C1659" t="s">
        <v>78</v>
      </c>
      <c r="D1659" t="s">
        <v>84</v>
      </c>
      <c r="E1659" t="s">
        <v>1531</v>
      </c>
      <c r="F1659" t="s">
        <v>165</v>
      </c>
      <c r="G1659" t="s">
        <v>71</v>
      </c>
      <c r="H1659" t="s">
        <v>128</v>
      </c>
      <c r="I1659" t="s">
        <v>22</v>
      </c>
      <c r="J1659" t="s">
        <v>129</v>
      </c>
      <c r="K1659">
        <v>43320.516157407408</v>
      </c>
      <c r="L1659">
        <v>43320.545138888891</v>
      </c>
      <c r="M1659">
        <v>0.7</v>
      </c>
      <c r="N1659">
        <v>0</v>
      </c>
      <c r="O1659">
        <v>0</v>
      </c>
      <c r="P1659">
        <v>0</v>
      </c>
      <c r="Q1659">
        <v>12</v>
      </c>
      <c r="R1659">
        <v>0</v>
      </c>
      <c r="S1659">
        <v>0</v>
      </c>
      <c r="T1659">
        <v>0</v>
      </c>
      <c r="U1659">
        <v>8.4</v>
      </c>
    </row>
    <row r="1660" spans="1:21" x14ac:dyDescent="0.3">
      <c r="A1660">
        <v>5960</v>
      </c>
      <c r="B1660">
        <v>1</v>
      </c>
      <c r="C1660" t="s">
        <v>79</v>
      </c>
      <c r="D1660" t="s">
        <v>113</v>
      </c>
      <c r="E1660" t="s">
        <v>1532</v>
      </c>
      <c r="F1660" t="s">
        <v>130</v>
      </c>
      <c r="G1660" t="s">
        <v>72</v>
      </c>
      <c r="H1660" t="s">
        <v>128</v>
      </c>
      <c r="I1660" t="s">
        <v>22</v>
      </c>
      <c r="J1660" t="s">
        <v>129</v>
      </c>
      <c r="K1660">
        <v>43320.153946759259</v>
      </c>
      <c r="L1660">
        <v>43320.171898148146</v>
      </c>
      <c r="M1660">
        <v>0.43000000000000005</v>
      </c>
      <c r="N1660">
        <v>0</v>
      </c>
      <c r="O1660">
        <v>0</v>
      </c>
      <c r="P1660">
        <v>11</v>
      </c>
      <c r="Q1660">
        <v>750</v>
      </c>
      <c r="R1660">
        <v>0</v>
      </c>
      <c r="S1660">
        <v>0</v>
      </c>
      <c r="T1660">
        <v>4.76</v>
      </c>
      <c r="U1660">
        <v>324.75</v>
      </c>
    </row>
    <row r="1661" spans="1:21" x14ac:dyDescent="0.3">
      <c r="A1661">
        <v>5961</v>
      </c>
      <c r="B1661">
        <v>1</v>
      </c>
      <c r="C1661" t="s">
        <v>79</v>
      </c>
      <c r="D1661" t="s">
        <v>111</v>
      </c>
      <c r="E1661" t="s">
        <v>285</v>
      </c>
      <c r="F1661" t="s">
        <v>130</v>
      </c>
      <c r="G1661" t="s">
        <v>72</v>
      </c>
      <c r="H1661" t="s">
        <v>128</v>
      </c>
      <c r="I1661" t="s">
        <v>22</v>
      </c>
      <c r="J1661" t="s">
        <v>129</v>
      </c>
      <c r="K1661">
        <v>43320.161921296298</v>
      </c>
      <c r="L1661">
        <v>43320.192361111112</v>
      </c>
      <c r="M1661">
        <v>0.73</v>
      </c>
      <c r="N1661">
        <v>0</v>
      </c>
      <c r="O1661">
        <v>0</v>
      </c>
      <c r="P1661">
        <v>5</v>
      </c>
      <c r="Q1661">
        <v>722</v>
      </c>
      <c r="R1661">
        <v>0</v>
      </c>
      <c r="S1661">
        <v>0</v>
      </c>
      <c r="T1661">
        <v>3.67</v>
      </c>
      <c r="U1661">
        <v>529.23</v>
      </c>
    </row>
    <row r="1662" spans="1:21" x14ac:dyDescent="0.3">
      <c r="A1662">
        <v>5962</v>
      </c>
      <c r="B1662">
        <v>1</v>
      </c>
      <c r="C1662" t="s">
        <v>78</v>
      </c>
      <c r="D1662" t="s">
        <v>81</v>
      </c>
      <c r="E1662" t="s">
        <v>1533</v>
      </c>
      <c r="F1662" t="s">
        <v>127</v>
      </c>
      <c r="G1662" t="s">
        <v>72</v>
      </c>
      <c r="H1662" t="s">
        <v>128</v>
      </c>
      <c r="I1662" t="s">
        <v>22</v>
      </c>
      <c r="J1662" t="s">
        <v>129</v>
      </c>
      <c r="K1662">
        <v>43320.164629629631</v>
      </c>
      <c r="L1662">
        <v>43320.182523148149</v>
      </c>
      <c r="M1662">
        <v>0.42000000000000004</v>
      </c>
      <c r="N1662">
        <v>9</v>
      </c>
      <c r="O1662">
        <v>3322</v>
      </c>
      <c r="P1662">
        <v>0</v>
      </c>
      <c r="Q1662">
        <v>0</v>
      </c>
      <c r="R1662">
        <v>3.75</v>
      </c>
      <c r="S1662">
        <v>1385.27</v>
      </c>
      <c r="T1662">
        <v>0</v>
      </c>
      <c r="U1662">
        <v>0</v>
      </c>
    </row>
    <row r="1663" spans="1:21" x14ac:dyDescent="0.3">
      <c r="A1663">
        <v>5965</v>
      </c>
      <c r="B1663">
        <v>1</v>
      </c>
      <c r="C1663" t="s">
        <v>78</v>
      </c>
      <c r="D1663" t="s">
        <v>88</v>
      </c>
      <c r="E1663" t="s">
        <v>1534</v>
      </c>
      <c r="F1663" t="s">
        <v>148</v>
      </c>
      <c r="G1663" t="s">
        <v>71</v>
      </c>
      <c r="H1663" t="s">
        <v>128</v>
      </c>
      <c r="I1663" t="s">
        <v>22</v>
      </c>
      <c r="J1663" t="s">
        <v>129</v>
      </c>
      <c r="K1663">
        <v>43320.20853009259</v>
      </c>
      <c r="L1663">
        <v>43320.28402777778</v>
      </c>
      <c r="M1663">
        <v>1.82</v>
      </c>
      <c r="N1663">
        <v>0</v>
      </c>
      <c r="O1663">
        <v>548</v>
      </c>
      <c r="P1663">
        <v>0</v>
      </c>
      <c r="Q1663">
        <v>0</v>
      </c>
      <c r="R1663">
        <v>0</v>
      </c>
      <c r="S1663">
        <v>995.72</v>
      </c>
      <c r="T1663">
        <v>0</v>
      </c>
      <c r="U1663">
        <v>0</v>
      </c>
    </row>
    <row r="1664" spans="1:21" x14ac:dyDescent="0.3">
      <c r="A1664">
        <v>5966</v>
      </c>
      <c r="B1664">
        <v>1</v>
      </c>
      <c r="C1664" t="s">
        <v>79</v>
      </c>
      <c r="D1664" t="s">
        <v>124</v>
      </c>
      <c r="E1664" t="s">
        <v>1535</v>
      </c>
      <c r="F1664" t="s">
        <v>130</v>
      </c>
      <c r="G1664" t="s">
        <v>72</v>
      </c>
      <c r="H1664" t="s">
        <v>128</v>
      </c>
      <c r="I1664" t="s">
        <v>22</v>
      </c>
      <c r="J1664" t="s">
        <v>129</v>
      </c>
      <c r="K1664">
        <v>43320.263391203705</v>
      </c>
      <c r="L1664">
        <v>43320.296527777777</v>
      </c>
      <c r="M1664">
        <v>0.8</v>
      </c>
      <c r="N1664">
        <v>0</v>
      </c>
      <c r="O1664">
        <v>2</v>
      </c>
      <c r="P1664">
        <v>0</v>
      </c>
      <c r="Q1664">
        <v>0</v>
      </c>
      <c r="R1664">
        <v>0</v>
      </c>
      <c r="S1664">
        <v>1.6</v>
      </c>
      <c r="T1664">
        <v>0</v>
      </c>
      <c r="U1664">
        <v>0</v>
      </c>
    </row>
    <row r="1665" spans="1:21" x14ac:dyDescent="0.3">
      <c r="A1665">
        <v>5967</v>
      </c>
      <c r="B1665">
        <v>1</v>
      </c>
      <c r="C1665" t="s">
        <v>79</v>
      </c>
      <c r="D1665" t="s">
        <v>118</v>
      </c>
      <c r="E1665" t="s">
        <v>1536</v>
      </c>
      <c r="F1665" t="s">
        <v>130</v>
      </c>
      <c r="G1665" t="s">
        <v>72</v>
      </c>
      <c r="H1665" t="s">
        <v>128</v>
      </c>
      <c r="I1665" t="s">
        <v>22</v>
      </c>
      <c r="J1665" t="s">
        <v>129</v>
      </c>
      <c r="K1665">
        <v>43320.301157407404</v>
      </c>
      <c r="L1665">
        <v>43320.313194444447</v>
      </c>
      <c r="M1665">
        <v>0.3</v>
      </c>
      <c r="N1665">
        <v>3</v>
      </c>
      <c r="O1665">
        <v>4084</v>
      </c>
      <c r="P1665">
        <v>0</v>
      </c>
      <c r="Q1665">
        <v>102</v>
      </c>
      <c r="R1665">
        <v>0.9</v>
      </c>
      <c r="S1665">
        <v>1225.2</v>
      </c>
      <c r="T1665">
        <v>0</v>
      </c>
      <c r="U1665">
        <v>30.6</v>
      </c>
    </row>
    <row r="1666" spans="1:21" x14ac:dyDescent="0.3">
      <c r="A1666">
        <v>5968</v>
      </c>
      <c r="B1666">
        <v>1</v>
      </c>
      <c r="C1666" t="s">
        <v>79</v>
      </c>
      <c r="D1666" t="s">
        <v>109</v>
      </c>
      <c r="E1666" t="s">
        <v>1537</v>
      </c>
      <c r="F1666" t="s">
        <v>130</v>
      </c>
      <c r="G1666" t="s">
        <v>72</v>
      </c>
      <c r="H1666" t="s">
        <v>132</v>
      </c>
      <c r="I1666" t="s">
        <v>22</v>
      </c>
      <c r="J1666" t="s">
        <v>129</v>
      </c>
      <c r="K1666">
        <v>43320.303055555552</v>
      </c>
      <c r="L1666">
        <v>43320.305069444446</v>
      </c>
      <c r="M1666">
        <v>0.05</v>
      </c>
      <c r="N1666">
        <v>0</v>
      </c>
      <c r="O1666">
        <v>0</v>
      </c>
      <c r="P1666">
        <v>15</v>
      </c>
      <c r="Q1666">
        <v>1042</v>
      </c>
      <c r="R1666">
        <v>0</v>
      </c>
      <c r="S1666">
        <v>0</v>
      </c>
      <c r="T1666">
        <v>0.75</v>
      </c>
      <c r="U1666">
        <v>52.1</v>
      </c>
    </row>
    <row r="1667" spans="1:21" x14ac:dyDescent="0.3">
      <c r="A1667">
        <v>5969</v>
      </c>
      <c r="B1667">
        <v>1</v>
      </c>
      <c r="C1667" t="s">
        <v>78</v>
      </c>
      <c r="D1667" t="s">
        <v>106</v>
      </c>
      <c r="E1667" t="s">
        <v>1538</v>
      </c>
      <c r="F1667" t="s">
        <v>130</v>
      </c>
      <c r="G1667" t="s">
        <v>72</v>
      </c>
      <c r="H1667" t="s">
        <v>132</v>
      </c>
      <c r="I1667" t="s">
        <v>22</v>
      </c>
      <c r="J1667" t="s">
        <v>129</v>
      </c>
      <c r="K1667">
        <v>43320.320335648146</v>
      </c>
      <c r="L1667">
        <v>43320.322222222225</v>
      </c>
      <c r="M1667">
        <v>0.05</v>
      </c>
      <c r="N1667">
        <v>0</v>
      </c>
      <c r="O1667">
        <v>3</v>
      </c>
      <c r="P1667">
        <v>3</v>
      </c>
      <c r="Q1667">
        <v>2854</v>
      </c>
      <c r="R1667">
        <v>0</v>
      </c>
      <c r="S1667">
        <v>0.15000000000000002</v>
      </c>
      <c r="T1667">
        <v>0.15000000000000002</v>
      </c>
      <c r="U1667">
        <v>142.69999999999999</v>
      </c>
    </row>
    <row r="1668" spans="1:21" x14ac:dyDescent="0.3">
      <c r="A1668">
        <v>5970</v>
      </c>
      <c r="B1668">
        <v>1</v>
      </c>
      <c r="C1668" t="s">
        <v>79</v>
      </c>
      <c r="D1668" t="s">
        <v>112</v>
      </c>
      <c r="E1668" t="s">
        <v>646</v>
      </c>
      <c r="F1668" t="s">
        <v>134</v>
      </c>
      <c r="G1668" t="s">
        <v>72</v>
      </c>
      <c r="H1668" t="s">
        <v>128</v>
      </c>
      <c r="I1668" t="s">
        <v>22</v>
      </c>
      <c r="J1668" t="s">
        <v>129</v>
      </c>
      <c r="K1668">
        <v>43320.294641203705</v>
      </c>
      <c r="L1668">
        <v>43320.331250000003</v>
      </c>
      <c r="M1668">
        <v>0.88</v>
      </c>
      <c r="N1668">
        <v>0</v>
      </c>
      <c r="O1668">
        <v>0</v>
      </c>
      <c r="P1668">
        <v>0</v>
      </c>
      <c r="Q1668">
        <v>150</v>
      </c>
      <c r="R1668">
        <v>0</v>
      </c>
      <c r="S1668">
        <v>0</v>
      </c>
      <c r="T1668">
        <v>0</v>
      </c>
      <c r="U1668">
        <v>132.44999999999999</v>
      </c>
    </row>
    <row r="1669" spans="1:21" x14ac:dyDescent="0.3">
      <c r="A1669">
        <v>5971</v>
      </c>
      <c r="B1669">
        <v>1</v>
      </c>
      <c r="C1669" t="s">
        <v>79</v>
      </c>
      <c r="D1669" t="s">
        <v>124</v>
      </c>
      <c r="E1669" t="s">
        <v>1539</v>
      </c>
      <c r="F1669" t="s">
        <v>130</v>
      </c>
      <c r="G1669" t="s">
        <v>72</v>
      </c>
      <c r="H1669" t="s">
        <v>132</v>
      </c>
      <c r="I1669" t="s">
        <v>22</v>
      </c>
      <c r="J1669" t="s">
        <v>129</v>
      </c>
      <c r="K1669">
        <v>43320.320219907408</v>
      </c>
      <c r="L1669">
        <v>43320.321481481478</v>
      </c>
      <c r="M1669">
        <v>0.02</v>
      </c>
      <c r="N1669">
        <v>0</v>
      </c>
      <c r="O1669">
        <v>0</v>
      </c>
      <c r="P1669">
        <v>2</v>
      </c>
      <c r="Q1669">
        <v>1108</v>
      </c>
      <c r="R1669">
        <v>0</v>
      </c>
      <c r="S1669">
        <v>0</v>
      </c>
      <c r="T1669">
        <v>0.03</v>
      </c>
      <c r="U1669">
        <v>18.84</v>
      </c>
    </row>
    <row r="1670" spans="1:21" x14ac:dyDescent="0.3">
      <c r="A1670">
        <v>5974</v>
      </c>
      <c r="B1670">
        <v>1</v>
      </c>
      <c r="C1670" t="s">
        <v>78</v>
      </c>
      <c r="D1670" t="s">
        <v>103</v>
      </c>
      <c r="E1670" t="s">
        <v>1540</v>
      </c>
      <c r="F1670" t="s">
        <v>130</v>
      </c>
      <c r="G1670" t="s">
        <v>72</v>
      </c>
      <c r="H1670" t="s">
        <v>128</v>
      </c>
      <c r="I1670" t="s">
        <v>22</v>
      </c>
      <c r="J1670" t="s">
        <v>129</v>
      </c>
      <c r="K1670">
        <v>43320.318252314813</v>
      </c>
      <c r="L1670">
        <v>43320.338888888888</v>
      </c>
      <c r="M1670">
        <v>0.5</v>
      </c>
      <c r="N1670">
        <v>1</v>
      </c>
      <c r="O1670">
        <v>996</v>
      </c>
      <c r="P1670">
        <v>0</v>
      </c>
      <c r="Q1670">
        <v>30</v>
      </c>
      <c r="R1670">
        <v>0.5</v>
      </c>
      <c r="S1670">
        <v>498</v>
      </c>
      <c r="T1670">
        <v>0</v>
      </c>
      <c r="U1670">
        <v>15</v>
      </c>
    </row>
    <row r="1671" spans="1:21" x14ac:dyDescent="0.3">
      <c r="A1671">
        <v>5976</v>
      </c>
      <c r="B1671">
        <v>1</v>
      </c>
      <c r="C1671" t="s">
        <v>79</v>
      </c>
      <c r="D1671" t="s">
        <v>113</v>
      </c>
      <c r="E1671" t="s">
        <v>611</v>
      </c>
      <c r="F1671" t="s">
        <v>130</v>
      </c>
      <c r="G1671" t="s">
        <v>72</v>
      </c>
      <c r="H1671" t="s">
        <v>128</v>
      </c>
      <c r="I1671" t="s">
        <v>22</v>
      </c>
      <c r="J1671" t="s">
        <v>129</v>
      </c>
      <c r="K1671">
        <v>43320.337696759256</v>
      </c>
      <c r="L1671">
        <v>43320.362500000003</v>
      </c>
      <c r="M1671">
        <v>0.6</v>
      </c>
      <c r="N1671">
        <v>0</v>
      </c>
      <c r="O1671">
        <v>0</v>
      </c>
      <c r="P1671">
        <v>23</v>
      </c>
      <c r="Q1671">
        <v>892</v>
      </c>
      <c r="R1671">
        <v>0</v>
      </c>
      <c r="S1671">
        <v>0</v>
      </c>
      <c r="T1671">
        <v>13.8</v>
      </c>
      <c r="U1671">
        <v>535.20000000000005</v>
      </c>
    </row>
    <row r="1672" spans="1:21" x14ac:dyDescent="0.3">
      <c r="A1672">
        <v>5977</v>
      </c>
      <c r="B1672">
        <v>1</v>
      </c>
      <c r="C1672" t="s">
        <v>78</v>
      </c>
      <c r="D1672" t="s">
        <v>91</v>
      </c>
      <c r="E1672" t="s">
        <v>1541</v>
      </c>
      <c r="F1672" t="s">
        <v>153</v>
      </c>
      <c r="G1672" t="s">
        <v>71</v>
      </c>
      <c r="H1672" t="s">
        <v>128</v>
      </c>
      <c r="I1672" t="s">
        <v>22</v>
      </c>
      <c r="J1672" t="s">
        <v>129</v>
      </c>
      <c r="K1672">
        <v>43320.323113425926</v>
      </c>
      <c r="L1672">
        <v>43320.363194444442</v>
      </c>
      <c r="M1672">
        <v>0.97</v>
      </c>
      <c r="N1672">
        <v>0</v>
      </c>
      <c r="O1672">
        <v>0</v>
      </c>
      <c r="P1672">
        <v>0</v>
      </c>
      <c r="Q1672">
        <v>5</v>
      </c>
      <c r="R1672">
        <v>0</v>
      </c>
      <c r="S1672">
        <v>0</v>
      </c>
      <c r="T1672">
        <v>0</v>
      </c>
      <c r="U1672">
        <v>4.84</v>
      </c>
    </row>
    <row r="1673" spans="1:21" x14ac:dyDescent="0.3">
      <c r="A1673">
        <v>5979</v>
      </c>
      <c r="B1673">
        <v>1</v>
      </c>
      <c r="C1673" t="s">
        <v>79</v>
      </c>
      <c r="D1673" t="s">
        <v>109</v>
      </c>
      <c r="E1673" t="s">
        <v>1542</v>
      </c>
      <c r="F1673" t="s">
        <v>144</v>
      </c>
      <c r="G1673" t="s">
        <v>72</v>
      </c>
      <c r="H1673" t="s">
        <v>128</v>
      </c>
      <c r="I1673" t="s">
        <v>22</v>
      </c>
      <c r="J1673" t="s">
        <v>129</v>
      </c>
      <c r="K1673">
        <v>43320.323101851849</v>
      </c>
      <c r="L1673">
        <v>43320.397222222222</v>
      </c>
      <c r="M1673">
        <v>1.78</v>
      </c>
      <c r="N1673">
        <v>1</v>
      </c>
      <c r="O1673">
        <v>268</v>
      </c>
      <c r="P1673">
        <v>0</v>
      </c>
      <c r="Q1673">
        <v>0</v>
      </c>
      <c r="R1673">
        <v>1.78</v>
      </c>
      <c r="S1673">
        <v>477.84000000000003</v>
      </c>
      <c r="T1673">
        <v>0</v>
      </c>
      <c r="U1673">
        <v>0</v>
      </c>
    </row>
    <row r="1674" spans="1:21" x14ac:dyDescent="0.3">
      <c r="A1674">
        <v>5980</v>
      </c>
      <c r="B1674">
        <v>1</v>
      </c>
      <c r="C1674" t="s">
        <v>78</v>
      </c>
      <c r="D1674" t="s">
        <v>82</v>
      </c>
      <c r="E1674" t="s">
        <v>1543</v>
      </c>
      <c r="F1674" t="s">
        <v>174</v>
      </c>
      <c r="G1674" t="s">
        <v>71</v>
      </c>
      <c r="H1674" t="s">
        <v>128</v>
      </c>
      <c r="I1674" t="s">
        <v>22</v>
      </c>
      <c r="J1674" t="s">
        <v>129</v>
      </c>
      <c r="K1674">
        <v>43320.364895833336</v>
      </c>
      <c r="L1674">
        <v>43320.37871527778</v>
      </c>
      <c r="M1674">
        <v>0.32999999999999996</v>
      </c>
      <c r="N1674">
        <v>0</v>
      </c>
      <c r="O1674">
        <v>274</v>
      </c>
      <c r="P1674">
        <v>0</v>
      </c>
      <c r="Q1674">
        <v>0</v>
      </c>
      <c r="R1674">
        <v>0</v>
      </c>
      <c r="S1674">
        <v>91.240000000000009</v>
      </c>
      <c r="T1674">
        <v>0</v>
      </c>
      <c r="U1674">
        <v>0</v>
      </c>
    </row>
    <row r="1675" spans="1:21" x14ac:dyDescent="0.3">
      <c r="A1675">
        <v>5981</v>
      </c>
      <c r="B1675">
        <v>1</v>
      </c>
      <c r="C1675" t="s">
        <v>78</v>
      </c>
      <c r="D1675" t="s">
        <v>102</v>
      </c>
      <c r="E1675" t="s">
        <v>1544</v>
      </c>
      <c r="F1675" t="s">
        <v>130</v>
      </c>
      <c r="G1675" t="s">
        <v>72</v>
      </c>
      <c r="H1675" t="s">
        <v>128</v>
      </c>
      <c r="I1675" t="s">
        <v>22</v>
      </c>
      <c r="J1675" t="s">
        <v>129</v>
      </c>
      <c r="K1675">
        <v>43320.302268518521</v>
      </c>
      <c r="L1675">
        <v>43320.37222222222</v>
      </c>
      <c r="M1675">
        <v>1.6800000000000002</v>
      </c>
      <c r="N1675">
        <v>0</v>
      </c>
      <c r="O1675">
        <v>0</v>
      </c>
      <c r="P1675">
        <v>4</v>
      </c>
      <c r="Q1675">
        <v>488</v>
      </c>
      <c r="R1675">
        <v>0</v>
      </c>
      <c r="S1675">
        <v>0</v>
      </c>
      <c r="T1675">
        <v>6.73</v>
      </c>
      <c r="U1675">
        <v>821.3</v>
      </c>
    </row>
    <row r="1676" spans="1:21" x14ac:dyDescent="0.3">
      <c r="A1676">
        <v>5984</v>
      </c>
      <c r="B1676">
        <v>1</v>
      </c>
      <c r="C1676" t="s">
        <v>78</v>
      </c>
      <c r="D1676" t="s">
        <v>98</v>
      </c>
      <c r="E1676" t="s">
        <v>1545</v>
      </c>
      <c r="F1676" t="s">
        <v>130</v>
      </c>
      <c r="G1676" t="s">
        <v>72</v>
      </c>
      <c r="H1676" t="s">
        <v>128</v>
      </c>
      <c r="I1676" t="s">
        <v>22</v>
      </c>
      <c r="J1676" t="s">
        <v>129</v>
      </c>
      <c r="K1676">
        <v>43320.363391203704</v>
      </c>
      <c r="L1676">
        <v>43320.384027777778</v>
      </c>
      <c r="M1676">
        <v>0.5</v>
      </c>
      <c r="N1676">
        <v>2</v>
      </c>
      <c r="O1676">
        <v>10545</v>
      </c>
      <c r="P1676">
        <v>2</v>
      </c>
      <c r="Q1676">
        <v>7714</v>
      </c>
      <c r="R1676">
        <v>1</v>
      </c>
      <c r="S1676">
        <v>5272.5</v>
      </c>
      <c r="T1676">
        <v>1</v>
      </c>
      <c r="U1676">
        <v>3857</v>
      </c>
    </row>
    <row r="1677" spans="1:21" x14ac:dyDescent="0.3">
      <c r="A1677">
        <v>5985</v>
      </c>
      <c r="B1677">
        <v>1</v>
      </c>
      <c r="C1677" t="s">
        <v>78</v>
      </c>
      <c r="D1677" t="s">
        <v>98</v>
      </c>
      <c r="E1677" t="s">
        <v>1191</v>
      </c>
      <c r="F1677" t="s">
        <v>130</v>
      </c>
      <c r="G1677" t="s">
        <v>72</v>
      </c>
      <c r="H1677" t="s">
        <v>128</v>
      </c>
      <c r="I1677" t="s">
        <v>22</v>
      </c>
      <c r="J1677" t="s">
        <v>129</v>
      </c>
      <c r="K1677">
        <v>43320.376273148147</v>
      </c>
      <c r="L1677">
        <v>43320.383333333331</v>
      </c>
      <c r="M1677">
        <v>0.18</v>
      </c>
      <c r="N1677">
        <v>0</v>
      </c>
      <c r="O1677">
        <v>351</v>
      </c>
      <c r="P1677">
        <v>1</v>
      </c>
      <c r="Q1677">
        <v>4424</v>
      </c>
      <c r="R1677">
        <v>0</v>
      </c>
      <c r="S1677">
        <v>64.23</v>
      </c>
      <c r="T1677">
        <v>0.18</v>
      </c>
      <c r="U1677">
        <v>809.59</v>
      </c>
    </row>
    <row r="1678" spans="1:21" x14ac:dyDescent="0.3">
      <c r="A1678">
        <v>5986</v>
      </c>
      <c r="B1678">
        <v>1</v>
      </c>
      <c r="C1678" t="s">
        <v>79</v>
      </c>
      <c r="D1678" t="s">
        <v>115</v>
      </c>
      <c r="E1678" t="s">
        <v>793</v>
      </c>
      <c r="F1678" t="s">
        <v>136</v>
      </c>
      <c r="G1678" t="s">
        <v>72</v>
      </c>
      <c r="H1678" t="s">
        <v>128</v>
      </c>
      <c r="I1678" t="s">
        <v>22</v>
      </c>
      <c r="J1678" t="s">
        <v>137</v>
      </c>
      <c r="K1678">
        <v>43320.533530092594</v>
      </c>
      <c r="L1678">
        <v>43320.665277777778</v>
      </c>
      <c r="M1678">
        <v>3.17</v>
      </c>
      <c r="N1678">
        <v>0</v>
      </c>
      <c r="O1678">
        <v>0</v>
      </c>
      <c r="P1678">
        <v>0</v>
      </c>
      <c r="Q1678">
        <v>108</v>
      </c>
      <c r="R1678">
        <v>0</v>
      </c>
      <c r="S1678">
        <v>0</v>
      </c>
      <c r="T1678">
        <v>0</v>
      </c>
      <c r="U1678">
        <v>342.04</v>
      </c>
    </row>
    <row r="1679" spans="1:21" x14ac:dyDescent="0.3">
      <c r="A1679">
        <v>5988</v>
      </c>
      <c r="B1679">
        <v>1</v>
      </c>
      <c r="C1679" t="s">
        <v>79</v>
      </c>
      <c r="D1679" t="s">
        <v>111</v>
      </c>
      <c r="E1679" t="s">
        <v>1546</v>
      </c>
      <c r="F1679" t="s">
        <v>134</v>
      </c>
      <c r="G1679" t="s">
        <v>72</v>
      </c>
      <c r="H1679" t="s">
        <v>128</v>
      </c>
      <c r="I1679" t="s">
        <v>22</v>
      </c>
      <c r="J1679" t="s">
        <v>129</v>
      </c>
      <c r="K1679">
        <v>43320.339791666665</v>
      </c>
      <c r="L1679">
        <v>43320.388194444444</v>
      </c>
      <c r="M1679">
        <v>1.1700000000000002</v>
      </c>
      <c r="N1679">
        <v>0</v>
      </c>
      <c r="O1679">
        <v>0</v>
      </c>
      <c r="P1679">
        <v>0</v>
      </c>
      <c r="Q1679">
        <v>85</v>
      </c>
      <c r="R1679">
        <v>0</v>
      </c>
      <c r="S1679">
        <v>0</v>
      </c>
      <c r="T1679">
        <v>0</v>
      </c>
      <c r="U1679">
        <v>99.2</v>
      </c>
    </row>
    <row r="1680" spans="1:21" x14ac:dyDescent="0.3">
      <c r="A1680">
        <v>5992</v>
      </c>
      <c r="B1680">
        <v>1</v>
      </c>
      <c r="C1680" t="s">
        <v>78</v>
      </c>
      <c r="D1680" t="s">
        <v>103</v>
      </c>
      <c r="E1680" t="s">
        <v>1547</v>
      </c>
      <c r="F1680" t="s">
        <v>136</v>
      </c>
      <c r="G1680" t="s">
        <v>71</v>
      </c>
      <c r="H1680" t="s">
        <v>128</v>
      </c>
      <c r="I1680" t="s">
        <v>22</v>
      </c>
      <c r="J1680" t="s">
        <v>137</v>
      </c>
      <c r="K1680">
        <v>43320.370324074072</v>
      </c>
      <c r="L1680">
        <v>43320.731944444444</v>
      </c>
      <c r="M1680">
        <v>8.68</v>
      </c>
      <c r="N1680">
        <v>0</v>
      </c>
      <c r="O1680">
        <v>0</v>
      </c>
      <c r="P1680">
        <v>0</v>
      </c>
      <c r="Q1680">
        <v>54</v>
      </c>
      <c r="R1680">
        <v>0</v>
      </c>
      <c r="S1680">
        <v>0</v>
      </c>
      <c r="T1680">
        <v>0</v>
      </c>
      <c r="U1680">
        <v>468.88</v>
      </c>
    </row>
    <row r="1681" spans="1:21" x14ac:dyDescent="0.3">
      <c r="A1681">
        <v>5994</v>
      </c>
      <c r="B1681">
        <v>1</v>
      </c>
      <c r="C1681" t="s">
        <v>78</v>
      </c>
      <c r="D1681" t="s">
        <v>80</v>
      </c>
      <c r="E1681" t="s">
        <v>1548</v>
      </c>
      <c r="F1681" t="s">
        <v>155</v>
      </c>
      <c r="G1681" t="s">
        <v>71</v>
      </c>
      <c r="H1681" t="s">
        <v>128</v>
      </c>
      <c r="I1681" t="s">
        <v>22</v>
      </c>
      <c r="J1681" t="s">
        <v>137</v>
      </c>
      <c r="K1681">
        <v>43320.498807870368</v>
      </c>
      <c r="L1681">
        <v>43320.540277777778</v>
      </c>
      <c r="M1681">
        <v>1</v>
      </c>
      <c r="N1681">
        <v>0</v>
      </c>
      <c r="O1681">
        <v>630</v>
      </c>
      <c r="P1681">
        <v>0</v>
      </c>
      <c r="Q1681">
        <v>0</v>
      </c>
      <c r="R1681">
        <v>0</v>
      </c>
      <c r="S1681">
        <v>630</v>
      </c>
      <c r="T1681">
        <v>0</v>
      </c>
      <c r="U1681">
        <v>0</v>
      </c>
    </row>
    <row r="1682" spans="1:21" x14ac:dyDescent="0.3">
      <c r="A1682">
        <v>5996</v>
      </c>
      <c r="B1682">
        <v>1</v>
      </c>
      <c r="C1682" t="s">
        <v>78</v>
      </c>
      <c r="D1682" t="s">
        <v>97</v>
      </c>
      <c r="E1682" t="s">
        <v>1549</v>
      </c>
      <c r="F1682" t="s">
        <v>135</v>
      </c>
      <c r="G1682" t="s">
        <v>72</v>
      </c>
      <c r="H1682" t="s">
        <v>128</v>
      </c>
      <c r="I1682" t="s">
        <v>22</v>
      </c>
      <c r="J1682" t="s">
        <v>137</v>
      </c>
      <c r="K1682">
        <v>43320.394444444442</v>
      </c>
      <c r="L1682">
        <v>43320.488888888889</v>
      </c>
      <c r="M1682">
        <v>2.27</v>
      </c>
      <c r="N1682">
        <v>0</v>
      </c>
      <c r="O1682">
        <v>0</v>
      </c>
      <c r="P1682">
        <v>0</v>
      </c>
      <c r="Q1682">
        <v>82</v>
      </c>
      <c r="R1682">
        <v>0</v>
      </c>
      <c r="S1682">
        <v>0</v>
      </c>
      <c r="T1682">
        <v>0</v>
      </c>
      <c r="U1682">
        <v>185.89000000000001</v>
      </c>
    </row>
    <row r="1683" spans="1:21" x14ac:dyDescent="0.3">
      <c r="A1683">
        <v>5997</v>
      </c>
      <c r="B1683">
        <v>1</v>
      </c>
      <c r="C1683" t="s">
        <v>78</v>
      </c>
      <c r="D1683" t="s">
        <v>99</v>
      </c>
      <c r="E1683" t="s">
        <v>1550</v>
      </c>
      <c r="F1683" t="s">
        <v>135</v>
      </c>
      <c r="G1683" t="s">
        <v>72</v>
      </c>
      <c r="H1683" t="s">
        <v>128</v>
      </c>
      <c r="I1683" t="s">
        <v>22</v>
      </c>
      <c r="J1683" t="s">
        <v>129</v>
      </c>
      <c r="K1683">
        <v>43320.397916666669</v>
      </c>
      <c r="L1683">
        <v>43320.438888888886</v>
      </c>
      <c r="M1683">
        <v>0.98</v>
      </c>
      <c r="N1683">
        <v>0</v>
      </c>
      <c r="O1683">
        <v>0</v>
      </c>
      <c r="P1683">
        <v>0</v>
      </c>
      <c r="Q1683">
        <v>30</v>
      </c>
      <c r="R1683">
        <v>0</v>
      </c>
      <c r="S1683">
        <v>0</v>
      </c>
      <c r="T1683">
        <v>0</v>
      </c>
      <c r="U1683">
        <v>29.49</v>
      </c>
    </row>
    <row r="1684" spans="1:21" x14ac:dyDescent="0.3">
      <c r="A1684">
        <v>5999</v>
      </c>
      <c r="B1684">
        <v>1</v>
      </c>
      <c r="C1684" t="s">
        <v>78</v>
      </c>
      <c r="D1684" t="s">
        <v>80</v>
      </c>
      <c r="E1684" t="s">
        <v>1551</v>
      </c>
      <c r="F1684" t="s">
        <v>136</v>
      </c>
      <c r="G1684" t="s">
        <v>71</v>
      </c>
      <c r="H1684" t="s">
        <v>128</v>
      </c>
      <c r="I1684" t="s">
        <v>22</v>
      </c>
      <c r="J1684" t="s">
        <v>137</v>
      </c>
      <c r="K1684">
        <v>43320.457129629627</v>
      </c>
      <c r="L1684">
        <v>43320.501388888886</v>
      </c>
      <c r="M1684">
        <v>1.07</v>
      </c>
      <c r="N1684">
        <v>0</v>
      </c>
      <c r="O1684">
        <v>144</v>
      </c>
      <c r="P1684">
        <v>0</v>
      </c>
      <c r="Q1684">
        <v>0</v>
      </c>
      <c r="R1684">
        <v>0</v>
      </c>
      <c r="S1684">
        <v>153.65</v>
      </c>
      <c r="T1684">
        <v>0</v>
      </c>
      <c r="U1684">
        <v>0</v>
      </c>
    </row>
    <row r="1685" spans="1:21" x14ac:dyDescent="0.3">
      <c r="A1685">
        <v>6000</v>
      </c>
      <c r="B1685">
        <v>1</v>
      </c>
      <c r="C1685" t="s">
        <v>78</v>
      </c>
      <c r="D1685" t="s">
        <v>95</v>
      </c>
      <c r="E1685" t="s">
        <v>1552</v>
      </c>
      <c r="F1685" t="s">
        <v>130</v>
      </c>
      <c r="G1685" t="s">
        <v>72</v>
      </c>
      <c r="H1685" t="s">
        <v>128</v>
      </c>
      <c r="I1685" t="s">
        <v>22</v>
      </c>
      <c r="J1685" t="s">
        <v>129</v>
      </c>
      <c r="K1685">
        <v>43320.547175925924</v>
      </c>
      <c r="L1685">
        <v>43320.55</v>
      </c>
      <c r="M1685">
        <v>0.08</v>
      </c>
      <c r="N1685">
        <v>0</v>
      </c>
      <c r="O1685">
        <v>0</v>
      </c>
      <c r="P1685">
        <v>0</v>
      </c>
      <c r="Q1685">
        <v>91</v>
      </c>
      <c r="R1685">
        <v>0</v>
      </c>
      <c r="S1685">
        <v>0</v>
      </c>
      <c r="T1685">
        <v>0</v>
      </c>
      <c r="U1685">
        <v>7.55</v>
      </c>
    </row>
    <row r="1686" spans="1:21" x14ac:dyDescent="0.3">
      <c r="A1686">
        <v>6001</v>
      </c>
      <c r="B1686">
        <v>1</v>
      </c>
      <c r="C1686" t="s">
        <v>79</v>
      </c>
      <c r="D1686" t="s">
        <v>113</v>
      </c>
      <c r="E1686" t="s">
        <v>1553</v>
      </c>
      <c r="F1686" t="s">
        <v>134</v>
      </c>
      <c r="G1686" t="s">
        <v>72</v>
      </c>
      <c r="H1686" t="s">
        <v>128</v>
      </c>
      <c r="I1686" t="s">
        <v>22</v>
      </c>
      <c r="J1686" t="s">
        <v>129</v>
      </c>
      <c r="K1686">
        <v>43320.366851851853</v>
      </c>
      <c r="L1686">
        <v>43320.404166666667</v>
      </c>
      <c r="M1686">
        <v>0.9</v>
      </c>
      <c r="N1686">
        <v>0</v>
      </c>
      <c r="O1686">
        <v>0</v>
      </c>
      <c r="P1686">
        <v>7</v>
      </c>
      <c r="Q1686">
        <v>119</v>
      </c>
      <c r="R1686">
        <v>0</v>
      </c>
      <c r="S1686">
        <v>0</v>
      </c>
      <c r="T1686">
        <v>6.3</v>
      </c>
      <c r="U1686">
        <v>107.1</v>
      </c>
    </row>
    <row r="1687" spans="1:21" x14ac:dyDescent="0.3">
      <c r="A1687">
        <v>6002</v>
      </c>
      <c r="B1687">
        <v>1</v>
      </c>
      <c r="C1687" t="s">
        <v>78</v>
      </c>
      <c r="D1687" t="s">
        <v>101</v>
      </c>
      <c r="E1687" t="s">
        <v>1554</v>
      </c>
      <c r="F1687" t="s">
        <v>135</v>
      </c>
      <c r="G1687" t="s">
        <v>71</v>
      </c>
      <c r="H1687" t="s">
        <v>128</v>
      </c>
      <c r="I1687" t="s">
        <v>22</v>
      </c>
      <c r="J1687" t="s">
        <v>137</v>
      </c>
      <c r="K1687">
        <v>43320.409907407404</v>
      </c>
      <c r="L1687">
        <v>43320.497141203705</v>
      </c>
      <c r="M1687">
        <v>2.08</v>
      </c>
      <c r="N1687">
        <v>0</v>
      </c>
      <c r="O1687">
        <v>0</v>
      </c>
      <c r="P1687">
        <v>0</v>
      </c>
      <c r="Q1687">
        <v>64</v>
      </c>
      <c r="R1687">
        <v>0</v>
      </c>
      <c r="S1687">
        <v>0</v>
      </c>
      <c r="T1687">
        <v>0</v>
      </c>
      <c r="U1687">
        <v>133.31</v>
      </c>
    </row>
    <row r="1688" spans="1:21" x14ac:dyDescent="0.3">
      <c r="A1688">
        <v>6004</v>
      </c>
      <c r="B1688">
        <v>1</v>
      </c>
      <c r="C1688" t="s">
        <v>78</v>
      </c>
      <c r="D1688" t="s">
        <v>95</v>
      </c>
      <c r="E1688" t="s">
        <v>1555</v>
      </c>
      <c r="F1688" t="s">
        <v>135</v>
      </c>
      <c r="G1688" t="s">
        <v>72</v>
      </c>
      <c r="H1688" t="s">
        <v>128</v>
      </c>
      <c r="I1688" t="s">
        <v>22</v>
      </c>
      <c r="J1688" t="s">
        <v>137</v>
      </c>
      <c r="K1688">
        <v>43320.415486111109</v>
      </c>
      <c r="L1688">
        <v>43320.520138888889</v>
      </c>
      <c r="M1688">
        <v>2.52</v>
      </c>
      <c r="N1688">
        <v>0</v>
      </c>
      <c r="O1688">
        <v>0</v>
      </c>
      <c r="P1688">
        <v>0</v>
      </c>
      <c r="Q1688">
        <v>114</v>
      </c>
      <c r="R1688">
        <v>0</v>
      </c>
      <c r="S1688">
        <v>0</v>
      </c>
      <c r="T1688">
        <v>0</v>
      </c>
      <c r="U1688">
        <v>286.94</v>
      </c>
    </row>
    <row r="1689" spans="1:21" x14ac:dyDescent="0.3">
      <c r="A1689">
        <v>6005</v>
      </c>
      <c r="B1689">
        <v>1</v>
      </c>
      <c r="C1689" t="s">
        <v>79</v>
      </c>
      <c r="D1689" t="s">
        <v>113</v>
      </c>
      <c r="E1689" t="s">
        <v>877</v>
      </c>
      <c r="F1689" t="s">
        <v>130</v>
      </c>
      <c r="G1689" t="s">
        <v>72</v>
      </c>
      <c r="H1689" t="s">
        <v>128</v>
      </c>
      <c r="I1689" t="s">
        <v>22</v>
      </c>
      <c r="J1689" t="s">
        <v>129</v>
      </c>
      <c r="K1689">
        <v>43320.380740740744</v>
      </c>
      <c r="L1689">
        <v>43320.418749999997</v>
      </c>
      <c r="M1689">
        <v>0.92</v>
      </c>
      <c r="N1689">
        <v>0</v>
      </c>
      <c r="O1689">
        <v>0</v>
      </c>
      <c r="P1689">
        <v>19</v>
      </c>
      <c r="Q1689">
        <v>530</v>
      </c>
      <c r="R1689">
        <v>0</v>
      </c>
      <c r="S1689">
        <v>0</v>
      </c>
      <c r="T1689">
        <v>17.420000000000002</v>
      </c>
      <c r="U1689">
        <v>486.01</v>
      </c>
    </row>
    <row r="1690" spans="1:21" x14ac:dyDescent="0.3">
      <c r="A1690">
        <v>6007</v>
      </c>
      <c r="B1690">
        <v>1</v>
      </c>
      <c r="C1690" t="s">
        <v>79</v>
      </c>
      <c r="D1690" t="s">
        <v>114</v>
      </c>
      <c r="E1690" t="s">
        <v>1556</v>
      </c>
      <c r="F1690" t="s">
        <v>149</v>
      </c>
      <c r="G1690" t="s">
        <v>71</v>
      </c>
      <c r="H1690" t="s">
        <v>128</v>
      </c>
      <c r="I1690" t="s">
        <v>22</v>
      </c>
      <c r="J1690" t="s">
        <v>129</v>
      </c>
      <c r="K1690">
        <v>43320.339583333334</v>
      </c>
      <c r="L1690">
        <v>43320.414583333331</v>
      </c>
      <c r="M1690">
        <v>1.8</v>
      </c>
      <c r="N1690">
        <v>0</v>
      </c>
      <c r="O1690">
        <v>36</v>
      </c>
      <c r="P1690">
        <v>0</v>
      </c>
      <c r="Q1690">
        <v>1</v>
      </c>
      <c r="R1690">
        <v>0</v>
      </c>
      <c r="S1690">
        <v>64.8</v>
      </c>
      <c r="T1690">
        <v>0</v>
      </c>
      <c r="U1690">
        <v>1.8</v>
      </c>
    </row>
    <row r="1691" spans="1:21" x14ac:dyDescent="0.3">
      <c r="A1691">
        <v>6011</v>
      </c>
      <c r="B1691">
        <v>1</v>
      </c>
      <c r="C1691" t="s">
        <v>78</v>
      </c>
      <c r="D1691" t="s">
        <v>94</v>
      </c>
      <c r="E1691" t="s">
        <v>1557</v>
      </c>
      <c r="F1691" t="s">
        <v>135</v>
      </c>
      <c r="G1691" t="s">
        <v>72</v>
      </c>
      <c r="H1691" t="s">
        <v>128</v>
      </c>
      <c r="I1691" t="s">
        <v>22</v>
      </c>
      <c r="J1691" t="s">
        <v>137</v>
      </c>
      <c r="K1691">
        <v>43320.422222222223</v>
      </c>
      <c r="L1691">
        <v>43320.615277777775</v>
      </c>
      <c r="M1691">
        <v>4.63</v>
      </c>
      <c r="N1691">
        <v>0</v>
      </c>
      <c r="O1691">
        <v>0</v>
      </c>
      <c r="P1691">
        <v>0</v>
      </c>
      <c r="Q1691">
        <v>45</v>
      </c>
      <c r="R1691">
        <v>0</v>
      </c>
      <c r="S1691">
        <v>0</v>
      </c>
      <c r="T1691">
        <v>0</v>
      </c>
      <c r="U1691">
        <v>208.49</v>
      </c>
    </row>
    <row r="1692" spans="1:21" x14ac:dyDescent="0.3">
      <c r="A1692">
        <v>6012</v>
      </c>
      <c r="B1692">
        <v>1</v>
      </c>
      <c r="C1692" t="s">
        <v>79</v>
      </c>
      <c r="D1692" t="s">
        <v>113</v>
      </c>
      <c r="E1692" t="s">
        <v>1558</v>
      </c>
      <c r="F1692" t="s">
        <v>130</v>
      </c>
      <c r="G1692" t="s">
        <v>72</v>
      </c>
      <c r="H1692" t="s">
        <v>128</v>
      </c>
      <c r="I1692" t="s">
        <v>22</v>
      </c>
      <c r="J1692" t="s">
        <v>129</v>
      </c>
      <c r="K1692">
        <v>43320.389780092592</v>
      </c>
      <c r="L1692">
        <v>43320.424305555556</v>
      </c>
      <c r="M1692">
        <v>0.83000000000000007</v>
      </c>
      <c r="N1692">
        <v>28</v>
      </c>
      <c r="O1692">
        <v>5196</v>
      </c>
      <c r="P1692">
        <v>0</v>
      </c>
      <c r="Q1692">
        <v>0</v>
      </c>
      <c r="R1692">
        <v>23.32</v>
      </c>
      <c r="S1692">
        <v>4328.2699999999995</v>
      </c>
      <c r="T1692">
        <v>0</v>
      </c>
      <c r="U1692">
        <v>0</v>
      </c>
    </row>
    <row r="1693" spans="1:21" x14ac:dyDescent="0.3">
      <c r="A1693">
        <v>6013</v>
      </c>
      <c r="B1693">
        <v>1</v>
      </c>
      <c r="C1693" t="s">
        <v>78</v>
      </c>
      <c r="D1693" t="s">
        <v>94</v>
      </c>
      <c r="E1693" t="s">
        <v>1559</v>
      </c>
      <c r="F1693" t="s">
        <v>146</v>
      </c>
      <c r="G1693" t="s">
        <v>71</v>
      </c>
      <c r="H1693" t="s">
        <v>128</v>
      </c>
      <c r="I1693" t="s">
        <v>22</v>
      </c>
      <c r="J1693" t="s">
        <v>129</v>
      </c>
      <c r="K1693">
        <v>43320.378680555557</v>
      </c>
      <c r="L1693">
        <v>43320.424305555556</v>
      </c>
      <c r="M1693">
        <v>1.1000000000000001</v>
      </c>
      <c r="N1693">
        <v>1</v>
      </c>
      <c r="O1693">
        <v>262</v>
      </c>
      <c r="P1693">
        <v>0</v>
      </c>
      <c r="Q1693">
        <v>0</v>
      </c>
      <c r="R1693">
        <v>1.1000000000000001</v>
      </c>
      <c r="S1693">
        <v>288.2</v>
      </c>
      <c r="T1693">
        <v>0</v>
      </c>
      <c r="U1693">
        <v>0</v>
      </c>
    </row>
    <row r="1694" spans="1:21" x14ac:dyDescent="0.3">
      <c r="A1694">
        <v>6014</v>
      </c>
      <c r="B1694">
        <v>1</v>
      </c>
      <c r="C1694" t="s">
        <v>78</v>
      </c>
      <c r="D1694" t="s">
        <v>103</v>
      </c>
      <c r="E1694" t="s">
        <v>422</v>
      </c>
      <c r="F1694" t="s">
        <v>149</v>
      </c>
      <c r="G1694" t="s">
        <v>71</v>
      </c>
      <c r="H1694" t="s">
        <v>128</v>
      </c>
      <c r="I1694" t="s">
        <v>22</v>
      </c>
      <c r="J1694" t="s">
        <v>129</v>
      </c>
      <c r="K1694">
        <v>43320.404363425929</v>
      </c>
      <c r="L1694">
        <v>43320.426388888889</v>
      </c>
      <c r="M1694">
        <v>0.53</v>
      </c>
      <c r="N1694">
        <v>0</v>
      </c>
      <c r="O1694">
        <v>1</v>
      </c>
      <c r="P1694">
        <v>0</v>
      </c>
      <c r="Q1694">
        <v>0</v>
      </c>
      <c r="R1694">
        <v>0</v>
      </c>
      <c r="S1694">
        <v>0.53</v>
      </c>
      <c r="T1694">
        <v>0</v>
      </c>
      <c r="U1694">
        <v>0</v>
      </c>
    </row>
    <row r="1695" spans="1:21" x14ac:dyDescent="0.3">
      <c r="A1695">
        <v>6015</v>
      </c>
      <c r="B1695">
        <v>1</v>
      </c>
      <c r="C1695" t="s">
        <v>78</v>
      </c>
      <c r="D1695" t="s">
        <v>82</v>
      </c>
      <c r="E1695" t="s">
        <v>1560</v>
      </c>
      <c r="F1695" t="s">
        <v>136</v>
      </c>
      <c r="G1695" t="s">
        <v>71</v>
      </c>
      <c r="H1695" t="s">
        <v>128</v>
      </c>
      <c r="I1695" t="s">
        <v>22</v>
      </c>
      <c r="J1695" t="s">
        <v>137</v>
      </c>
      <c r="K1695">
        <v>43320.427083333336</v>
      </c>
      <c r="L1695">
        <v>43320.609027777777</v>
      </c>
      <c r="M1695">
        <v>4.37</v>
      </c>
      <c r="N1695">
        <v>0</v>
      </c>
      <c r="O1695">
        <v>12</v>
      </c>
      <c r="P1695">
        <v>0</v>
      </c>
      <c r="Q1695">
        <v>177</v>
      </c>
      <c r="R1695">
        <v>0</v>
      </c>
      <c r="S1695">
        <v>52.4</v>
      </c>
      <c r="T1695">
        <v>0</v>
      </c>
      <c r="U1695">
        <v>772.95999999999992</v>
      </c>
    </row>
    <row r="1696" spans="1:21" x14ac:dyDescent="0.3">
      <c r="A1696">
        <v>6016</v>
      </c>
      <c r="B1696">
        <v>1</v>
      </c>
      <c r="C1696" t="s">
        <v>78</v>
      </c>
      <c r="D1696" t="s">
        <v>91</v>
      </c>
      <c r="E1696" t="s">
        <v>1561</v>
      </c>
      <c r="F1696" t="s">
        <v>136</v>
      </c>
      <c r="G1696" t="s">
        <v>71</v>
      </c>
      <c r="H1696" t="s">
        <v>128</v>
      </c>
      <c r="I1696" t="s">
        <v>22</v>
      </c>
      <c r="J1696" t="s">
        <v>137</v>
      </c>
      <c r="K1696">
        <v>43320.636990740742</v>
      </c>
      <c r="L1696">
        <v>43320.763888888891</v>
      </c>
      <c r="M1696">
        <v>3.05</v>
      </c>
      <c r="N1696">
        <v>0</v>
      </c>
      <c r="O1696">
        <v>0</v>
      </c>
      <c r="P1696">
        <v>0</v>
      </c>
      <c r="Q1696">
        <v>76</v>
      </c>
      <c r="R1696">
        <v>0</v>
      </c>
      <c r="S1696">
        <v>0</v>
      </c>
      <c r="T1696">
        <v>0</v>
      </c>
      <c r="U1696">
        <v>231.8</v>
      </c>
    </row>
    <row r="1697" spans="1:21" x14ac:dyDescent="0.3">
      <c r="A1697">
        <v>6018</v>
      </c>
      <c r="B1697">
        <v>1</v>
      </c>
      <c r="C1697" t="s">
        <v>79</v>
      </c>
      <c r="D1697" t="s">
        <v>108</v>
      </c>
      <c r="E1697" t="s">
        <v>1562</v>
      </c>
      <c r="F1697" t="s">
        <v>130</v>
      </c>
      <c r="G1697" t="s">
        <v>72</v>
      </c>
      <c r="H1697" t="s">
        <v>128</v>
      </c>
      <c r="I1697" t="s">
        <v>22</v>
      </c>
      <c r="J1697" t="s">
        <v>129</v>
      </c>
      <c r="K1697">
        <v>43320.330254629633</v>
      </c>
      <c r="L1697">
        <v>43320.439131944448</v>
      </c>
      <c r="M1697">
        <v>2.62</v>
      </c>
      <c r="N1697">
        <v>25</v>
      </c>
      <c r="O1697">
        <v>8463</v>
      </c>
      <c r="P1697">
        <v>108</v>
      </c>
      <c r="Q1697">
        <v>11417</v>
      </c>
      <c r="R1697">
        <v>65.430000000000007</v>
      </c>
      <c r="S1697">
        <v>22147.67</v>
      </c>
      <c r="T1697">
        <v>282.64000000000004</v>
      </c>
      <c r="U1697">
        <v>29878.29</v>
      </c>
    </row>
    <row r="1698" spans="1:21" x14ac:dyDescent="0.3">
      <c r="A1698">
        <v>6019</v>
      </c>
      <c r="B1698">
        <v>1</v>
      </c>
      <c r="C1698" t="s">
        <v>78</v>
      </c>
      <c r="D1698" t="s">
        <v>86</v>
      </c>
      <c r="E1698" t="s">
        <v>1563</v>
      </c>
      <c r="F1698" t="s">
        <v>130</v>
      </c>
      <c r="G1698" t="s">
        <v>72</v>
      </c>
      <c r="H1698" t="s">
        <v>128</v>
      </c>
      <c r="I1698" t="s">
        <v>22</v>
      </c>
      <c r="J1698" t="s">
        <v>129</v>
      </c>
      <c r="K1698">
        <v>43320.47729166667</v>
      </c>
      <c r="L1698">
        <v>43320.479861111111</v>
      </c>
      <c r="M1698">
        <v>7.0000000000000007E-2</v>
      </c>
      <c r="N1698">
        <v>0</v>
      </c>
      <c r="O1698">
        <v>4804</v>
      </c>
      <c r="P1698">
        <v>0</v>
      </c>
      <c r="Q1698">
        <v>0</v>
      </c>
      <c r="R1698">
        <v>0</v>
      </c>
      <c r="S1698">
        <v>321.87</v>
      </c>
      <c r="T1698">
        <v>0</v>
      </c>
      <c r="U1698">
        <v>0</v>
      </c>
    </row>
    <row r="1699" spans="1:21" x14ac:dyDescent="0.3">
      <c r="A1699">
        <v>6020</v>
      </c>
      <c r="B1699">
        <v>1</v>
      </c>
      <c r="C1699" t="s">
        <v>79</v>
      </c>
      <c r="D1699" t="s">
        <v>117</v>
      </c>
      <c r="E1699" t="s">
        <v>1564</v>
      </c>
      <c r="F1699" t="s">
        <v>130</v>
      </c>
      <c r="G1699" t="s">
        <v>72</v>
      </c>
      <c r="H1699" t="s">
        <v>128</v>
      </c>
      <c r="I1699" t="s">
        <v>22</v>
      </c>
      <c r="J1699" t="s">
        <v>129</v>
      </c>
      <c r="K1699">
        <v>43320.462719907409</v>
      </c>
      <c r="L1699">
        <v>43320.468935185185</v>
      </c>
      <c r="M1699">
        <v>0.15000000000000002</v>
      </c>
      <c r="N1699">
        <v>0</v>
      </c>
      <c r="O1699">
        <v>0</v>
      </c>
      <c r="P1699">
        <v>8</v>
      </c>
      <c r="Q1699">
        <v>382</v>
      </c>
      <c r="R1699">
        <v>0</v>
      </c>
      <c r="S1699">
        <v>0</v>
      </c>
      <c r="T1699">
        <v>1.2</v>
      </c>
      <c r="U1699">
        <v>57.3</v>
      </c>
    </row>
    <row r="1700" spans="1:21" x14ac:dyDescent="0.3">
      <c r="A1700">
        <v>6021</v>
      </c>
      <c r="B1700">
        <v>1</v>
      </c>
      <c r="C1700" t="s">
        <v>79</v>
      </c>
      <c r="D1700" t="s">
        <v>108</v>
      </c>
      <c r="E1700" t="s">
        <v>901</v>
      </c>
      <c r="F1700" t="s">
        <v>130</v>
      </c>
      <c r="G1700" t="s">
        <v>72</v>
      </c>
      <c r="H1700" t="s">
        <v>128</v>
      </c>
      <c r="I1700" t="s">
        <v>22</v>
      </c>
      <c r="J1700" t="s">
        <v>129</v>
      </c>
      <c r="K1700">
        <v>43320.358553240738</v>
      </c>
      <c r="L1700">
        <v>43320.450995370367</v>
      </c>
      <c r="M1700">
        <v>2.2200000000000002</v>
      </c>
      <c r="N1700">
        <v>6</v>
      </c>
      <c r="O1700">
        <v>21800</v>
      </c>
      <c r="P1700">
        <v>0</v>
      </c>
      <c r="Q1700">
        <v>192</v>
      </c>
      <c r="R1700">
        <v>13.3</v>
      </c>
      <c r="S1700">
        <v>48330.6</v>
      </c>
      <c r="T1700">
        <v>0</v>
      </c>
      <c r="U1700">
        <v>425.66</v>
      </c>
    </row>
    <row r="1701" spans="1:21" x14ac:dyDescent="0.3">
      <c r="A1701">
        <v>6022</v>
      </c>
      <c r="B1701">
        <v>1</v>
      </c>
      <c r="C1701" t="s">
        <v>79</v>
      </c>
      <c r="D1701" t="s">
        <v>113</v>
      </c>
      <c r="E1701" t="s">
        <v>877</v>
      </c>
      <c r="F1701" t="s">
        <v>130</v>
      </c>
      <c r="G1701" t="s">
        <v>72</v>
      </c>
      <c r="H1701" t="s">
        <v>128</v>
      </c>
      <c r="I1701" t="s">
        <v>22</v>
      </c>
      <c r="J1701" t="s">
        <v>129</v>
      </c>
      <c r="K1701">
        <v>43320.405555555553</v>
      </c>
      <c r="L1701">
        <v>43320.575173611112</v>
      </c>
      <c r="M1701">
        <v>4.07</v>
      </c>
      <c r="N1701">
        <v>0</v>
      </c>
      <c r="O1701">
        <v>0</v>
      </c>
      <c r="P1701">
        <v>19</v>
      </c>
      <c r="Q1701">
        <v>530</v>
      </c>
      <c r="R1701">
        <v>0</v>
      </c>
      <c r="S1701">
        <v>0</v>
      </c>
      <c r="T1701">
        <v>77.27</v>
      </c>
      <c r="U1701">
        <v>2155.5100000000002</v>
      </c>
    </row>
    <row r="1702" spans="1:21" x14ac:dyDescent="0.3">
      <c r="A1702">
        <v>6023</v>
      </c>
      <c r="B1702">
        <v>1</v>
      </c>
      <c r="C1702" t="s">
        <v>79</v>
      </c>
      <c r="D1702" t="s">
        <v>124</v>
      </c>
      <c r="E1702" t="s">
        <v>431</v>
      </c>
      <c r="F1702" t="s">
        <v>130</v>
      </c>
      <c r="G1702" t="s">
        <v>72</v>
      </c>
      <c r="H1702" t="s">
        <v>128</v>
      </c>
      <c r="I1702" t="s">
        <v>22</v>
      </c>
      <c r="J1702" t="s">
        <v>129</v>
      </c>
      <c r="K1702">
        <v>43320.433530092596</v>
      </c>
      <c r="L1702">
        <v>43320.446527777778</v>
      </c>
      <c r="M1702">
        <v>0.32</v>
      </c>
      <c r="N1702">
        <v>1</v>
      </c>
      <c r="O1702">
        <v>928</v>
      </c>
      <c r="P1702">
        <v>5</v>
      </c>
      <c r="Q1702">
        <v>6911</v>
      </c>
      <c r="R1702">
        <v>0.32</v>
      </c>
      <c r="S1702">
        <v>294.18</v>
      </c>
      <c r="T1702">
        <v>1.59</v>
      </c>
      <c r="U1702">
        <v>2190.79</v>
      </c>
    </row>
    <row r="1703" spans="1:21" x14ac:dyDescent="0.3">
      <c r="A1703">
        <v>6025</v>
      </c>
      <c r="B1703">
        <v>1</v>
      </c>
      <c r="C1703" t="s">
        <v>78</v>
      </c>
      <c r="D1703" t="s">
        <v>88</v>
      </c>
      <c r="E1703" t="s">
        <v>1565</v>
      </c>
      <c r="F1703" t="s">
        <v>136</v>
      </c>
      <c r="G1703" t="s">
        <v>71</v>
      </c>
      <c r="H1703" t="s">
        <v>128</v>
      </c>
      <c r="I1703" t="s">
        <v>22</v>
      </c>
      <c r="J1703" t="s">
        <v>129</v>
      </c>
      <c r="K1703">
        <v>43320.489768518521</v>
      </c>
      <c r="L1703">
        <v>43320.499305555553</v>
      </c>
      <c r="M1703">
        <v>0.23</v>
      </c>
      <c r="N1703">
        <v>0</v>
      </c>
      <c r="O1703">
        <v>899</v>
      </c>
      <c r="P1703">
        <v>0</v>
      </c>
      <c r="Q1703">
        <v>0</v>
      </c>
      <c r="R1703">
        <v>0</v>
      </c>
      <c r="S1703">
        <v>209.47</v>
      </c>
      <c r="T1703">
        <v>0</v>
      </c>
      <c r="U1703">
        <v>0</v>
      </c>
    </row>
    <row r="1704" spans="1:21" x14ac:dyDescent="0.3">
      <c r="A1704">
        <v>6026</v>
      </c>
      <c r="B1704">
        <v>1</v>
      </c>
      <c r="C1704" t="s">
        <v>79</v>
      </c>
      <c r="D1704" t="s">
        <v>118</v>
      </c>
      <c r="E1704" t="s">
        <v>1566</v>
      </c>
      <c r="F1704" t="s">
        <v>130</v>
      </c>
      <c r="G1704" t="s">
        <v>72</v>
      </c>
      <c r="H1704" t="s">
        <v>128</v>
      </c>
      <c r="I1704" t="s">
        <v>22</v>
      </c>
      <c r="J1704" t="s">
        <v>129</v>
      </c>
      <c r="K1704">
        <v>43320.394641203704</v>
      </c>
      <c r="L1704">
        <v>43320.447916666664</v>
      </c>
      <c r="M1704">
        <v>1.28</v>
      </c>
      <c r="N1704">
        <v>3</v>
      </c>
      <c r="O1704">
        <v>1947</v>
      </c>
      <c r="P1704">
        <v>0</v>
      </c>
      <c r="Q1704">
        <v>0</v>
      </c>
      <c r="R1704">
        <v>3.8499999999999996</v>
      </c>
      <c r="S1704">
        <v>2498</v>
      </c>
      <c r="T1704">
        <v>0</v>
      </c>
      <c r="U1704">
        <v>0</v>
      </c>
    </row>
    <row r="1705" spans="1:21" x14ac:dyDescent="0.3">
      <c r="A1705">
        <v>6027</v>
      </c>
      <c r="B1705">
        <v>1</v>
      </c>
      <c r="C1705" t="s">
        <v>78</v>
      </c>
      <c r="D1705" t="s">
        <v>91</v>
      </c>
      <c r="E1705" t="s">
        <v>530</v>
      </c>
      <c r="F1705" t="s">
        <v>142</v>
      </c>
      <c r="G1705" t="s">
        <v>71</v>
      </c>
      <c r="H1705" t="s">
        <v>128</v>
      </c>
      <c r="I1705" t="s">
        <v>22</v>
      </c>
      <c r="J1705" t="s">
        <v>129</v>
      </c>
      <c r="K1705">
        <v>43320.360601851855</v>
      </c>
      <c r="L1705">
        <v>43320.447916666664</v>
      </c>
      <c r="M1705">
        <v>2.1</v>
      </c>
      <c r="N1705">
        <v>0</v>
      </c>
      <c r="O1705">
        <v>57</v>
      </c>
      <c r="P1705">
        <v>0</v>
      </c>
      <c r="Q1705">
        <v>7</v>
      </c>
      <c r="R1705">
        <v>0</v>
      </c>
      <c r="S1705">
        <v>119.7</v>
      </c>
      <c r="T1705">
        <v>0</v>
      </c>
      <c r="U1705">
        <v>14.7</v>
      </c>
    </row>
    <row r="1706" spans="1:21" x14ac:dyDescent="0.3">
      <c r="A1706">
        <v>6028</v>
      </c>
      <c r="B1706">
        <v>1</v>
      </c>
      <c r="C1706" t="s">
        <v>78</v>
      </c>
      <c r="D1706" t="s">
        <v>80</v>
      </c>
      <c r="E1706" t="s">
        <v>1567</v>
      </c>
      <c r="F1706" t="s">
        <v>147</v>
      </c>
      <c r="G1706" t="s">
        <v>71</v>
      </c>
      <c r="H1706" t="s">
        <v>128</v>
      </c>
      <c r="I1706" t="s">
        <v>22</v>
      </c>
      <c r="J1706" t="s">
        <v>129</v>
      </c>
      <c r="K1706">
        <v>43320.53701388889</v>
      </c>
      <c r="L1706">
        <v>43320.598611111112</v>
      </c>
      <c r="M1706">
        <v>1.48</v>
      </c>
      <c r="N1706">
        <v>0</v>
      </c>
      <c r="O1706">
        <v>20</v>
      </c>
      <c r="P1706">
        <v>0</v>
      </c>
      <c r="Q1706">
        <v>0</v>
      </c>
      <c r="R1706">
        <v>0</v>
      </c>
      <c r="S1706">
        <v>29.66</v>
      </c>
      <c r="T1706">
        <v>0</v>
      </c>
      <c r="U1706">
        <v>0</v>
      </c>
    </row>
    <row r="1707" spans="1:21" x14ac:dyDescent="0.3">
      <c r="A1707">
        <v>6029</v>
      </c>
      <c r="B1707">
        <v>1</v>
      </c>
      <c r="C1707" t="s">
        <v>79</v>
      </c>
      <c r="D1707" t="s">
        <v>123</v>
      </c>
      <c r="E1707" t="s">
        <v>1568</v>
      </c>
      <c r="F1707" t="s">
        <v>130</v>
      </c>
      <c r="G1707" t="s">
        <v>72</v>
      </c>
      <c r="H1707" t="s">
        <v>128</v>
      </c>
      <c r="I1707" t="s">
        <v>22</v>
      </c>
      <c r="J1707" t="s">
        <v>129</v>
      </c>
      <c r="K1707">
        <v>43320.430925925924</v>
      </c>
      <c r="L1707">
        <v>43320.458391203705</v>
      </c>
      <c r="M1707">
        <v>0.66999999999999993</v>
      </c>
      <c r="N1707">
        <v>0</v>
      </c>
      <c r="O1707">
        <v>27</v>
      </c>
      <c r="P1707">
        <v>0</v>
      </c>
      <c r="Q1707">
        <v>25</v>
      </c>
      <c r="R1707">
        <v>0</v>
      </c>
      <c r="S1707">
        <v>18.010000000000005</v>
      </c>
      <c r="T1707">
        <v>0</v>
      </c>
      <c r="U1707">
        <v>16.68</v>
      </c>
    </row>
    <row r="1708" spans="1:21" x14ac:dyDescent="0.3">
      <c r="A1708">
        <v>6030</v>
      </c>
      <c r="B1708">
        <v>1</v>
      </c>
      <c r="C1708" t="s">
        <v>78</v>
      </c>
      <c r="D1708" t="s">
        <v>99</v>
      </c>
      <c r="E1708" t="s">
        <v>1569</v>
      </c>
      <c r="F1708" t="s">
        <v>149</v>
      </c>
      <c r="G1708" t="s">
        <v>71</v>
      </c>
      <c r="H1708" t="s">
        <v>128</v>
      </c>
      <c r="I1708" t="s">
        <v>22</v>
      </c>
      <c r="J1708" t="s">
        <v>129</v>
      </c>
      <c r="K1708">
        <v>43320.410613425927</v>
      </c>
      <c r="L1708">
        <v>43320.460416666669</v>
      </c>
      <c r="M1708">
        <v>1.2</v>
      </c>
      <c r="N1708">
        <v>0</v>
      </c>
      <c r="O1708">
        <v>0</v>
      </c>
      <c r="P1708">
        <v>0</v>
      </c>
      <c r="Q1708">
        <v>3</v>
      </c>
      <c r="R1708">
        <v>0</v>
      </c>
      <c r="S1708">
        <v>0</v>
      </c>
      <c r="T1708">
        <v>0</v>
      </c>
      <c r="U1708">
        <v>3.6</v>
      </c>
    </row>
    <row r="1709" spans="1:21" x14ac:dyDescent="0.3">
      <c r="A1709">
        <v>6032</v>
      </c>
      <c r="B1709">
        <v>1</v>
      </c>
      <c r="C1709" t="s">
        <v>78</v>
      </c>
      <c r="D1709" t="s">
        <v>104</v>
      </c>
      <c r="E1709" t="s">
        <v>1570</v>
      </c>
      <c r="F1709" t="s">
        <v>130</v>
      </c>
      <c r="G1709" t="s">
        <v>72</v>
      </c>
      <c r="H1709" t="s">
        <v>128</v>
      </c>
      <c r="I1709" t="s">
        <v>22</v>
      </c>
      <c r="J1709" t="s">
        <v>129</v>
      </c>
      <c r="K1709">
        <v>43320.458287037036</v>
      </c>
      <c r="L1709">
        <v>43320.462118055555</v>
      </c>
      <c r="M1709">
        <v>0.1</v>
      </c>
      <c r="N1709">
        <v>0</v>
      </c>
      <c r="O1709">
        <v>0</v>
      </c>
      <c r="P1709">
        <v>9</v>
      </c>
      <c r="Q1709">
        <v>654</v>
      </c>
      <c r="R1709">
        <v>0</v>
      </c>
      <c r="S1709">
        <v>0</v>
      </c>
      <c r="T1709">
        <v>0.9</v>
      </c>
      <c r="U1709">
        <v>65.400000000000006</v>
      </c>
    </row>
    <row r="1710" spans="1:21" x14ac:dyDescent="0.3">
      <c r="A1710">
        <v>6034</v>
      </c>
      <c r="B1710">
        <v>1</v>
      </c>
      <c r="C1710" t="s">
        <v>78</v>
      </c>
      <c r="D1710" t="s">
        <v>92</v>
      </c>
      <c r="E1710" t="s">
        <v>1571</v>
      </c>
      <c r="F1710" t="s">
        <v>134</v>
      </c>
      <c r="G1710" t="s">
        <v>72</v>
      </c>
      <c r="H1710" t="s">
        <v>128</v>
      </c>
      <c r="I1710" t="s">
        <v>22</v>
      </c>
      <c r="J1710" t="s">
        <v>129</v>
      </c>
      <c r="K1710">
        <v>43320.372418981482</v>
      </c>
      <c r="L1710">
        <v>43320.46597222222</v>
      </c>
      <c r="M1710">
        <v>2.25</v>
      </c>
      <c r="N1710">
        <v>0</v>
      </c>
      <c r="O1710">
        <v>107</v>
      </c>
      <c r="P1710">
        <v>0</v>
      </c>
      <c r="Q1710">
        <v>0</v>
      </c>
      <c r="R1710">
        <v>0</v>
      </c>
      <c r="S1710">
        <v>240.75</v>
      </c>
      <c r="T1710">
        <v>0</v>
      </c>
      <c r="U1710">
        <v>0</v>
      </c>
    </row>
    <row r="1711" spans="1:21" x14ac:dyDescent="0.3">
      <c r="A1711">
        <v>6035</v>
      </c>
      <c r="B1711">
        <v>1</v>
      </c>
      <c r="C1711" t="s">
        <v>79</v>
      </c>
      <c r="D1711" t="s">
        <v>108</v>
      </c>
      <c r="E1711" t="s">
        <v>1572</v>
      </c>
      <c r="F1711" t="s">
        <v>130</v>
      </c>
      <c r="G1711" t="s">
        <v>72</v>
      </c>
      <c r="H1711" t="s">
        <v>132</v>
      </c>
      <c r="I1711" t="s">
        <v>22</v>
      </c>
      <c r="J1711" t="s">
        <v>129</v>
      </c>
      <c r="K1711">
        <v>43320.466458333336</v>
      </c>
      <c r="L1711">
        <v>43320.467673611114</v>
      </c>
      <c r="M1711">
        <v>0.03</v>
      </c>
      <c r="N1711">
        <v>0</v>
      </c>
      <c r="O1711">
        <v>0</v>
      </c>
      <c r="P1711">
        <v>0</v>
      </c>
      <c r="Q1711">
        <v>753</v>
      </c>
      <c r="R1711">
        <v>0</v>
      </c>
      <c r="S1711">
        <v>0</v>
      </c>
      <c r="T1711">
        <v>0</v>
      </c>
      <c r="U1711">
        <v>24.85</v>
      </c>
    </row>
    <row r="1712" spans="1:21" x14ac:dyDescent="0.3">
      <c r="A1712">
        <v>6037</v>
      </c>
      <c r="B1712">
        <v>1</v>
      </c>
      <c r="C1712" t="s">
        <v>79</v>
      </c>
      <c r="D1712" t="s">
        <v>109</v>
      </c>
      <c r="E1712" t="s">
        <v>412</v>
      </c>
      <c r="F1712" t="s">
        <v>130</v>
      </c>
      <c r="G1712" t="s">
        <v>72</v>
      </c>
      <c r="H1712" t="s">
        <v>128</v>
      </c>
      <c r="I1712" t="s">
        <v>22</v>
      </c>
      <c r="J1712" t="s">
        <v>129</v>
      </c>
      <c r="K1712">
        <v>43320.405057870368</v>
      </c>
      <c r="L1712">
        <v>43320.474999999999</v>
      </c>
      <c r="M1712">
        <v>1.6800000000000002</v>
      </c>
      <c r="N1712">
        <v>0</v>
      </c>
      <c r="O1712">
        <v>0</v>
      </c>
      <c r="P1712">
        <v>0</v>
      </c>
      <c r="Q1712">
        <v>28</v>
      </c>
      <c r="R1712">
        <v>0</v>
      </c>
      <c r="S1712">
        <v>0</v>
      </c>
      <c r="T1712">
        <v>0</v>
      </c>
      <c r="U1712">
        <v>47.120000000000005</v>
      </c>
    </row>
    <row r="1713" spans="1:21" x14ac:dyDescent="0.3">
      <c r="A1713">
        <v>6038</v>
      </c>
      <c r="B1713">
        <v>1</v>
      </c>
      <c r="C1713" t="s">
        <v>79</v>
      </c>
      <c r="D1713" t="s">
        <v>111</v>
      </c>
      <c r="E1713" t="s">
        <v>1573</v>
      </c>
      <c r="F1713" t="s">
        <v>158</v>
      </c>
      <c r="G1713" t="s">
        <v>71</v>
      </c>
      <c r="H1713" t="s">
        <v>128</v>
      </c>
      <c r="I1713" t="s">
        <v>22</v>
      </c>
      <c r="J1713" t="s">
        <v>129</v>
      </c>
      <c r="K1713">
        <v>43320.389085648145</v>
      </c>
      <c r="L1713">
        <v>43320.475694444445</v>
      </c>
      <c r="M1713">
        <v>2.08</v>
      </c>
      <c r="N1713">
        <v>0</v>
      </c>
      <c r="O1713">
        <v>0</v>
      </c>
      <c r="P1713">
        <v>0</v>
      </c>
      <c r="Q1713">
        <v>17</v>
      </c>
      <c r="R1713">
        <v>0</v>
      </c>
      <c r="S1713">
        <v>0</v>
      </c>
      <c r="T1713">
        <v>0</v>
      </c>
      <c r="U1713">
        <v>35.410000000000004</v>
      </c>
    </row>
    <row r="1714" spans="1:21" x14ac:dyDescent="0.3">
      <c r="A1714">
        <v>6039</v>
      </c>
      <c r="B1714">
        <v>1</v>
      </c>
      <c r="C1714" t="s">
        <v>78</v>
      </c>
      <c r="D1714" t="s">
        <v>105</v>
      </c>
      <c r="E1714" t="s">
        <v>1574</v>
      </c>
      <c r="F1714" t="s">
        <v>130</v>
      </c>
      <c r="G1714" t="s">
        <v>72</v>
      </c>
      <c r="H1714" t="s">
        <v>128</v>
      </c>
      <c r="I1714" t="s">
        <v>22</v>
      </c>
      <c r="J1714" t="s">
        <v>129</v>
      </c>
      <c r="K1714">
        <v>43320.480057870373</v>
      </c>
      <c r="L1714">
        <v>43320.494444444441</v>
      </c>
      <c r="M1714">
        <v>0.35</v>
      </c>
      <c r="N1714">
        <v>6</v>
      </c>
      <c r="O1714">
        <v>5809</v>
      </c>
      <c r="P1714">
        <v>0</v>
      </c>
      <c r="Q1714">
        <v>376</v>
      </c>
      <c r="R1714">
        <v>2.1</v>
      </c>
      <c r="S1714">
        <v>2033.1499999999999</v>
      </c>
      <c r="T1714">
        <v>0</v>
      </c>
      <c r="U1714">
        <v>131.6</v>
      </c>
    </row>
    <row r="1715" spans="1:21" x14ac:dyDescent="0.3">
      <c r="A1715">
        <v>6040</v>
      </c>
      <c r="B1715">
        <v>1</v>
      </c>
      <c r="C1715" t="s">
        <v>79</v>
      </c>
      <c r="D1715" t="s">
        <v>113</v>
      </c>
      <c r="E1715" t="s">
        <v>1218</v>
      </c>
      <c r="F1715" t="s">
        <v>130</v>
      </c>
      <c r="G1715" t="s">
        <v>72</v>
      </c>
      <c r="H1715" t="s">
        <v>128</v>
      </c>
      <c r="I1715" t="s">
        <v>22</v>
      </c>
      <c r="J1715" t="s">
        <v>129</v>
      </c>
      <c r="K1715">
        <v>43320.517569444448</v>
      </c>
      <c r="L1715">
        <v>43320.523495370369</v>
      </c>
      <c r="M1715">
        <v>0.13</v>
      </c>
      <c r="N1715">
        <v>0</v>
      </c>
      <c r="O1715">
        <v>0</v>
      </c>
      <c r="P1715">
        <v>24</v>
      </c>
      <c r="Q1715">
        <v>721</v>
      </c>
      <c r="R1715">
        <v>0</v>
      </c>
      <c r="S1715">
        <v>0</v>
      </c>
      <c r="T1715">
        <v>3.19</v>
      </c>
      <c r="U1715">
        <v>95.89</v>
      </c>
    </row>
    <row r="1716" spans="1:21" x14ac:dyDescent="0.3">
      <c r="A1716">
        <v>6042</v>
      </c>
      <c r="B1716">
        <v>1</v>
      </c>
      <c r="C1716" t="s">
        <v>79</v>
      </c>
      <c r="D1716" t="s">
        <v>123</v>
      </c>
      <c r="E1716" t="s">
        <v>1575</v>
      </c>
      <c r="F1716" t="s">
        <v>130</v>
      </c>
      <c r="G1716" t="s">
        <v>72</v>
      </c>
      <c r="H1716" t="s">
        <v>128</v>
      </c>
      <c r="I1716" t="s">
        <v>22</v>
      </c>
      <c r="J1716" t="s">
        <v>129</v>
      </c>
      <c r="K1716">
        <v>43320.434236111112</v>
      </c>
      <c r="L1716">
        <v>43320.479861111111</v>
      </c>
      <c r="M1716">
        <v>1.1000000000000001</v>
      </c>
      <c r="N1716">
        <v>0</v>
      </c>
      <c r="O1716">
        <v>1387</v>
      </c>
      <c r="P1716">
        <v>0</v>
      </c>
      <c r="Q1716">
        <v>0</v>
      </c>
      <c r="R1716">
        <v>0</v>
      </c>
      <c r="S1716">
        <v>1525.7</v>
      </c>
      <c r="T1716">
        <v>0</v>
      </c>
      <c r="U1716">
        <v>0</v>
      </c>
    </row>
    <row r="1717" spans="1:21" x14ac:dyDescent="0.3">
      <c r="A1717">
        <v>6044</v>
      </c>
      <c r="B1717">
        <v>1</v>
      </c>
      <c r="C1717" t="s">
        <v>79</v>
      </c>
      <c r="D1717" t="s">
        <v>114</v>
      </c>
      <c r="E1717" t="s">
        <v>1576</v>
      </c>
      <c r="F1717" t="s">
        <v>130</v>
      </c>
      <c r="G1717" t="s">
        <v>72</v>
      </c>
      <c r="H1717" t="s">
        <v>128</v>
      </c>
      <c r="I1717" t="s">
        <v>22</v>
      </c>
      <c r="J1717" t="s">
        <v>129</v>
      </c>
      <c r="K1717">
        <v>43320.448796296296</v>
      </c>
      <c r="L1717">
        <v>43320.481944444444</v>
      </c>
      <c r="M1717">
        <v>0.8</v>
      </c>
      <c r="N1717">
        <v>0</v>
      </c>
      <c r="O1717">
        <v>0</v>
      </c>
      <c r="P1717">
        <v>0</v>
      </c>
      <c r="Q1717">
        <v>46</v>
      </c>
      <c r="R1717">
        <v>0</v>
      </c>
      <c r="S1717">
        <v>0</v>
      </c>
      <c r="T1717">
        <v>0</v>
      </c>
      <c r="U1717">
        <v>36.800000000000011</v>
      </c>
    </row>
    <row r="1718" spans="1:21" x14ac:dyDescent="0.3">
      <c r="A1718">
        <v>6045</v>
      </c>
      <c r="B1718">
        <v>1</v>
      </c>
      <c r="C1718" t="s">
        <v>78</v>
      </c>
      <c r="D1718" t="s">
        <v>86</v>
      </c>
      <c r="E1718" t="s">
        <v>1563</v>
      </c>
      <c r="F1718" t="s">
        <v>131</v>
      </c>
      <c r="G1718" t="s">
        <v>72</v>
      </c>
      <c r="H1718" t="s">
        <v>128</v>
      </c>
      <c r="I1718" t="s">
        <v>22</v>
      </c>
      <c r="J1718" t="s">
        <v>129</v>
      </c>
      <c r="K1718">
        <v>43320.650173611109</v>
      </c>
      <c r="L1718">
        <v>43320.701388888891</v>
      </c>
      <c r="M1718">
        <v>1.23</v>
      </c>
      <c r="N1718">
        <v>0</v>
      </c>
      <c r="O1718">
        <v>4804</v>
      </c>
      <c r="P1718">
        <v>0</v>
      </c>
      <c r="Q1718">
        <v>0</v>
      </c>
      <c r="R1718">
        <v>0</v>
      </c>
      <c r="S1718">
        <v>5923.33</v>
      </c>
      <c r="T1718">
        <v>0</v>
      </c>
      <c r="U1718">
        <v>0</v>
      </c>
    </row>
    <row r="1719" spans="1:21" x14ac:dyDescent="0.3">
      <c r="A1719">
        <v>6046</v>
      </c>
      <c r="B1719">
        <v>1</v>
      </c>
      <c r="C1719" t="s">
        <v>78</v>
      </c>
      <c r="D1719" t="s">
        <v>91</v>
      </c>
      <c r="E1719" t="s">
        <v>1577</v>
      </c>
      <c r="F1719" t="s">
        <v>157</v>
      </c>
      <c r="G1719" t="s">
        <v>71</v>
      </c>
      <c r="H1719" t="s">
        <v>128</v>
      </c>
      <c r="I1719" t="s">
        <v>22</v>
      </c>
      <c r="J1719" t="s">
        <v>129</v>
      </c>
      <c r="K1719">
        <v>43320.331446759257</v>
      </c>
      <c r="L1719">
        <v>43320.489583333336</v>
      </c>
      <c r="M1719">
        <v>3.8</v>
      </c>
      <c r="N1719">
        <v>0</v>
      </c>
      <c r="O1719">
        <v>112</v>
      </c>
      <c r="P1719">
        <v>0</v>
      </c>
      <c r="Q1719">
        <v>0</v>
      </c>
      <c r="R1719">
        <v>0</v>
      </c>
      <c r="S1719">
        <v>425.6</v>
      </c>
      <c r="T1719">
        <v>0</v>
      </c>
      <c r="U1719">
        <v>0</v>
      </c>
    </row>
    <row r="1720" spans="1:21" x14ac:dyDescent="0.3">
      <c r="A1720">
        <v>6047</v>
      </c>
      <c r="B1720">
        <v>1</v>
      </c>
      <c r="C1720" t="s">
        <v>78</v>
      </c>
      <c r="D1720" t="s">
        <v>92</v>
      </c>
      <c r="E1720" t="s">
        <v>1578</v>
      </c>
      <c r="F1720" t="s">
        <v>153</v>
      </c>
      <c r="G1720" t="s">
        <v>71</v>
      </c>
      <c r="H1720" t="s">
        <v>128</v>
      </c>
      <c r="I1720" t="s">
        <v>22</v>
      </c>
      <c r="J1720" t="s">
        <v>129</v>
      </c>
      <c r="K1720">
        <v>43320.405752314815</v>
      </c>
      <c r="L1720">
        <v>43320.490277777775</v>
      </c>
      <c r="M1720">
        <v>2.0299999999999998</v>
      </c>
      <c r="N1720">
        <v>0</v>
      </c>
      <c r="O1720">
        <v>0</v>
      </c>
      <c r="P1720">
        <v>0</v>
      </c>
      <c r="Q1720">
        <v>19</v>
      </c>
      <c r="R1720">
        <v>0</v>
      </c>
      <c r="S1720">
        <v>0</v>
      </c>
      <c r="T1720">
        <v>0</v>
      </c>
      <c r="U1720">
        <v>38.630000000000003</v>
      </c>
    </row>
    <row r="1721" spans="1:21" x14ac:dyDescent="0.3">
      <c r="A1721">
        <v>6048</v>
      </c>
      <c r="B1721">
        <v>1</v>
      </c>
      <c r="C1721" t="s">
        <v>79</v>
      </c>
      <c r="D1721" t="s">
        <v>111</v>
      </c>
      <c r="E1721" t="s">
        <v>1410</v>
      </c>
      <c r="F1721" t="s">
        <v>130</v>
      </c>
      <c r="G1721" t="s">
        <v>72</v>
      </c>
      <c r="H1721" t="s">
        <v>128</v>
      </c>
      <c r="I1721" t="s">
        <v>22</v>
      </c>
      <c r="J1721" t="s">
        <v>129</v>
      </c>
      <c r="K1721">
        <v>43320.489224537036</v>
      </c>
      <c r="L1721">
        <v>43320.508333333331</v>
      </c>
      <c r="M1721">
        <v>0.47000000000000003</v>
      </c>
      <c r="N1721">
        <v>0</v>
      </c>
      <c r="O1721">
        <v>0</v>
      </c>
      <c r="P1721">
        <v>7</v>
      </c>
      <c r="Q1721">
        <v>430</v>
      </c>
      <c r="R1721">
        <v>0</v>
      </c>
      <c r="S1721">
        <v>0</v>
      </c>
      <c r="T1721">
        <v>3.27</v>
      </c>
      <c r="U1721">
        <v>200.81</v>
      </c>
    </row>
    <row r="1722" spans="1:21" x14ac:dyDescent="0.3">
      <c r="A1722">
        <v>6050</v>
      </c>
      <c r="B1722">
        <v>1</v>
      </c>
      <c r="C1722" t="s">
        <v>78</v>
      </c>
      <c r="D1722" t="s">
        <v>82</v>
      </c>
      <c r="E1722" t="s">
        <v>1579</v>
      </c>
      <c r="F1722" t="s">
        <v>163</v>
      </c>
      <c r="G1722" t="s">
        <v>71</v>
      </c>
      <c r="H1722" t="s">
        <v>128</v>
      </c>
      <c r="I1722" t="s">
        <v>22</v>
      </c>
      <c r="J1722" t="s">
        <v>129</v>
      </c>
      <c r="K1722">
        <v>43320.397430555553</v>
      </c>
      <c r="L1722">
        <v>43320.522916666669</v>
      </c>
      <c r="M1722">
        <v>3.02</v>
      </c>
      <c r="N1722">
        <v>0</v>
      </c>
      <c r="O1722">
        <v>0</v>
      </c>
      <c r="P1722">
        <v>0</v>
      </c>
      <c r="Q1722">
        <v>2</v>
      </c>
      <c r="R1722">
        <v>0</v>
      </c>
      <c r="S1722">
        <v>0</v>
      </c>
      <c r="T1722">
        <v>0</v>
      </c>
      <c r="U1722">
        <v>6.03</v>
      </c>
    </row>
    <row r="1723" spans="1:21" x14ac:dyDescent="0.3">
      <c r="A1723">
        <v>6051</v>
      </c>
      <c r="B1723">
        <v>1</v>
      </c>
      <c r="C1723" t="s">
        <v>78</v>
      </c>
      <c r="D1723" t="s">
        <v>88</v>
      </c>
      <c r="E1723" t="s">
        <v>1565</v>
      </c>
      <c r="F1723" t="s">
        <v>155</v>
      </c>
      <c r="G1723" t="s">
        <v>71</v>
      </c>
      <c r="H1723" t="s">
        <v>128</v>
      </c>
      <c r="I1723" t="s">
        <v>22</v>
      </c>
      <c r="J1723" t="s">
        <v>137</v>
      </c>
      <c r="K1723">
        <v>43320.522430555553</v>
      </c>
      <c r="L1723">
        <v>43320.551388888889</v>
      </c>
      <c r="M1723">
        <v>0.7</v>
      </c>
      <c r="N1723">
        <v>0</v>
      </c>
      <c r="O1723">
        <v>899</v>
      </c>
      <c r="P1723">
        <v>0</v>
      </c>
      <c r="Q1723">
        <v>0</v>
      </c>
      <c r="R1723">
        <v>0</v>
      </c>
      <c r="S1723">
        <v>629.29999999999995</v>
      </c>
      <c r="T1723">
        <v>0</v>
      </c>
      <c r="U1723">
        <v>0</v>
      </c>
    </row>
    <row r="1724" spans="1:21" x14ac:dyDescent="0.3">
      <c r="A1724">
        <v>6052</v>
      </c>
      <c r="B1724">
        <v>1</v>
      </c>
      <c r="C1724" t="s">
        <v>79</v>
      </c>
      <c r="D1724" t="s">
        <v>111</v>
      </c>
      <c r="E1724" t="s">
        <v>1580</v>
      </c>
      <c r="F1724" t="s">
        <v>159</v>
      </c>
      <c r="G1724" t="s">
        <v>71</v>
      </c>
      <c r="H1724" t="s">
        <v>132</v>
      </c>
      <c r="I1724" t="s">
        <v>22</v>
      </c>
      <c r="J1724" t="s">
        <v>129</v>
      </c>
      <c r="K1724">
        <v>43320.504166666666</v>
      </c>
      <c r="L1724">
        <v>43320.504861111112</v>
      </c>
      <c r="M1724">
        <v>0.02</v>
      </c>
      <c r="N1724">
        <v>0</v>
      </c>
      <c r="O1724">
        <v>0</v>
      </c>
      <c r="P1724">
        <v>0</v>
      </c>
      <c r="Q1724">
        <v>66</v>
      </c>
      <c r="R1724">
        <v>0</v>
      </c>
      <c r="S1724">
        <v>0</v>
      </c>
      <c r="T1724">
        <v>0</v>
      </c>
      <c r="U1724">
        <v>1.1200000000000001</v>
      </c>
    </row>
    <row r="1725" spans="1:21" x14ac:dyDescent="0.3">
      <c r="A1725">
        <v>6053</v>
      </c>
      <c r="B1725">
        <v>1</v>
      </c>
      <c r="C1725" t="s">
        <v>78</v>
      </c>
      <c r="D1725" t="s">
        <v>80</v>
      </c>
      <c r="E1725" t="s">
        <v>1581</v>
      </c>
      <c r="F1725" t="s">
        <v>136</v>
      </c>
      <c r="G1725" t="s">
        <v>71</v>
      </c>
      <c r="H1725" t="s">
        <v>128</v>
      </c>
      <c r="I1725" t="s">
        <v>22</v>
      </c>
      <c r="J1725" t="s">
        <v>137</v>
      </c>
      <c r="K1725">
        <v>43320.734907407408</v>
      </c>
      <c r="L1725">
        <v>43320.751388888886</v>
      </c>
      <c r="M1725">
        <v>0.4</v>
      </c>
      <c r="N1725">
        <v>0</v>
      </c>
      <c r="O1725">
        <v>286</v>
      </c>
      <c r="P1725">
        <v>0</v>
      </c>
      <c r="Q1725">
        <v>0</v>
      </c>
      <c r="R1725">
        <v>0</v>
      </c>
      <c r="S1725">
        <v>114.4</v>
      </c>
      <c r="T1725">
        <v>0</v>
      </c>
      <c r="U1725">
        <v>0</v>
      </c>
    </row>
    <row r="1726" spans="1:21" x14ac:dyDescent="0.3">
      <c r="A1726">
        <v>6055</v>
      </c>
      <c r="B1726">
        <v>1</v>
      </c>
      <c r="C1726" t="s">
        <v>78</v>
      </c>
      <c r="D1726" t="s">
        <v>94</v>
      </c>
      <c r="E1726" t="s">
        <v>1582</v>
      </c>
      <c r="F1726" t="s">
        <v>138</v>
      </c>
      <c r="G1726" t="s">
        <v>72</v>
      </c>
      <c r="H1726" t="s">
        <v>128</v>
      </c>
      <c r="I1726" t="s">
        <v>22</v>
      </c>
      <c r="J1726" t="s">
        <v>129</v>
      </c>
      <c r="K1726">
        <v>43320.510416666664</v>
      </c>
      <c r="L1726">
        <v>43320.515277777777</v>
      </c>
      <c r="M1726">
        <v>0.12000000000000001</v>
      </c>
      <c r="N1726">
        <v>0</v>
      </c>
      <c r="O1726">
        <v>0</v>
      </c>
      <c r="P1726">
        <v>0</v>
      </c>
      <c r="Q1726">
        <v>7</v>
      </c>
      <c r="R1726">
        <v>0</v>
      </c>
      <c r="S1726">
        <v>0</v>
      </c>
      <c r="T1726">
        <v>0</v>
      </c>
      <c r="U1726">
        <v>0.82000000000000006</v>
      </c>
    </row>
    <row r="1727" spans="1:21" x14ac:dyDescent="0.3">
      <c r="A1727">
        <v>6059</v>
      </c>
      <c r="B1727">
        <v>1</v>
      </c>
      <c r="C1727" t="s">
        <v>78</v>
      </c>
      <c r="D1727" t="s">
        <v>80</v>
      </c>
      <c r="E1727" t="s">
        <v>1583</v>
      </c>
      <c r="F1727" t="s">
        <v>162</v>
      </c>
      <c r="G1727" t="s">
        <v>71</v>
      </c>
      <c r="H1727" t="s">
        <v>128</v>
      </c>
      <c r="I1727" t="s">
        <v>22</v>
      </c>
      <c r="J1727" t="s">
        <v>129</v>
      </c>
      <c r="K1727">
        <v>43320.525185185186</v>
      </c>
      <c r="L1727">
        <v>43320.533333333333</v>
      </c>
      <c r="M1727">
        <v>0.2</v>
      </c>
      <c r="N1727">
        <v>0</v>
      </c>
      <c r="O1727">
        <v>470</v>
      </c>
      <c r="P1727">
        <v>0</v>
      </c>
      <c r="Q1727">
        <v>0</v>
      </c>
      <c r="R1727">
        <v>0</v>
      </c>
      <c r="S1727">
        <v>94</v>
      </c>
      <c r="T1727">
        <v>0</v>
      </c>
      <c r="U1727">
        <v>0</v>
      </c>
    </row>
    <row r="1728" spans="1:21" x14ac:dyDescent="0.3">
      <c r="A1728">
        <v>6063</v>
      </c>
      <c r="B1728">
        <v>1</v>
      </c>
      <c r="C1728" t="s">
        <v>78</v>
      </c>
      <c r="D1728" t="s">
        <v>80</v>
      </c>
      <c r="E1728" t="s">
        <v>1584</v>
      </c>
      <c r="F1728" t="s">
        <v>149</v>
      </c>
      <c r="G1728" t="s">
        <v>71</v>
      </c>
      <c r="H1728" t="s">
        <v>128</v>
      </c>
      <c r="I1728" t="s">
        <v>22</v>
      </c>
      <c r="J1728" t="s">
        <v>129</v>
      </c>
      <c r="K1728">
        <v>43320.518946759257</v>
      </c>
      <c r="L1728">
        <v>43320.532638888886</v>
      </c>
      <c r="M1728">
        <v>0.32999999999999996</v>
      </c>
      <c r="N1728">
        <v>0</v>
      </c>
      <c r="O1728">
        <v>10</v>
      </c>
      <c r="P1728">
        <v>0</v>
      </c>
      <c r="Q1728">
        <v>0</v>
      </c>
      <c r="R1728">
        <v>0</v>
      </c>
      <c r="S1728">
        <v>3.3299999999999996</v>
      </c>
      <c r="T1728">
        <v>0</v>
      </c>
      <c r="U1728">
        <v>0</v>
      </c>
    </row>
    <row r="1729" spans="1:21" x14ac:dyDescent="0.3">
      <c r="A1729">
        <v>6065</v>
      </c>
      <c r="B1729">
        <v>1</v>
      </c>
      <c r="C1729" t="s">
        <v>78</v>
      </c>
      <c r="D1729" t="s">
        <v>81</v>
      </c>
      <c r="E1729" t="s">
        <v>1585</v>
      </c>
      <c r="F1729" t="s">
        <v>149</v>
      </c>
      <c r="G1729" t="s">
        <v>71</v>
      </c>
      <c r="H1729" t="s">
        <v>128</v>
      </c>
      <c r="I1729" t="s">
        <v>22</v>
      </c>
      <c r="J1729" t="s">
        <v>129</v>
      </c>
      <c r="K1729">
        <v>43320.501597222225</v>
      </c>
      <c r="L1729">
        <v>43320.538194444445</v>
      </c>
      <c r="M1729">
        <v>0.88</v>
      </c>
      <c r="N1729">
        <v>0</v>
      </c>
      <c r="O1729">
        <v>77</v>
      </c>
      <c r="P1729">
        <v>0</v>
      </c>
      <c r="Q1729">
        <v>0</v>
      </c>
      <c r="R1729">
        <v>0</v>
      </c>
      <c r="S1729">
        <v>67.989999999999995</v>
      </c>
      <c r="T1729">
        <v>0</v>
      </c>
      <c r="U1729">
        <v>0</v>
      </c>
    </row>
    <row r="1730" spans="1:21" x14ac:dyDescent="0.3">
      <c r="A1730">
        <v>6066</v>
      </c>
      <c r="B1730">
        <v>1</v>
      </c>
      <c r="C1730" t="s">
        <v>78</v>
      </c>
      <c r="D1730" t="s">
        <v>106</v>
      </c>
      <c r="E1730" t="s">
        <v>1586</v>
      </c>
      <c r="F1730" t="s">
        <v>146</v>
      </c>
      <c r="G1730" t="s">
        <v>71</v>
      </c>
      <c r="H1730" t="s">
        <v>128</v>
      </c>
      <c r="I1730" t="s">
        <v>22</v>
      </c>
      <c r="J1730" t="s">
        <v>129</v>
      </c>
      <c r="K1730">
        <v>43320.435624999998</v>
      </c>
      <c r="L1730">
        <v>43320.539583333331</v>
      </c>
      <c r="M1730">
        <v>2.5</v>
      </c>
      <c r="N1730">
        <v>0</v>
      </c>
      <c r="O1730">
        <v>105</v>
      </c>
      <c r="P1730">
        <v>0</v>
      </c>
      <c r="Q1730">
        <v>36</v>
      </c>
      <c r="R1730">
        <v>0</v>
      </c>
      <c r="S1730">
        <v>262.5</v>
      </c>
      <c r="T1730">
        <v>0</v>
      </c>
      <c r="U1730">
        <v>90</v>
      </c>
    </row>
    <row r="1731" spans="1:21" x14ac:dyDescent="0.3">
      <c r="A1731">
        <v>6070</v>
      </c>
      <c r="B1731">
        <v>1</v>
      </c>
      <c r="C1731" t="s">
        <v>78</v>
      </c>
      <c r="D1731" t="s">
        <v>96</v>
      </c>
      <c r="E1731" t="s">
        <v>1587</v>
      </c>
      <c r="F1731" t="s">
        <v>151</v>
      </c>
      <c r="G1731" t="s">
        <v>71</v>
      </c>
      <c r="H1731" t="s">
        <v>128</v>
      </c>
      <c r="I1731" t="s">
        <v>22</v>
      </c>
      <c r="J1731" t="s">
        <v>129</v>
      </c>
      <c r="K1731">
        <v>43320.541180555556</v>
      </c>
      <c r="L1731">
        <v>43320.666666666664</v>
      </c>
      <c r="M1731">
        <v>3.02</v>
      </c>
      <c r="N1731">
        <v>0</v>
      </c>
      <c r="O1731">
        <v>0</v>
      </c>
      <c r="P1731">
        <v>0</v>
      </c>
      <c r="Q1731">
        <v>36</v>
      </c>
      <c r="R1731">
        <v>0</v>
      </c>
      <c r="S1731">
        <v>0</v>
      </c>
      <c r="T1731">
        <v>0</v>
      </c>
      <c r="U1731">
        <v>108.61</v>
      </c>
    </row>
    <row r="1732" spans="1:21" x14ac:dyDescent="0.3">
      <c r="A1732">
        <v>6071</v>
      </c>
      <c r="B1732">
        <v>1</v>
      </c>
      <c r="C1732" t="s">
        <v>79</v>
      </c>
      <c r="D1732" t="s">
        <v>118</v>
      </c>
      <c r="E1732" t="s">
        <v>1588</v>
      </c>
      <c r="F1732" t="s">
        <v>146</v>
      </c>
      <c r="G1732" t="s">
        <v>71</v>
      </c>
      <c r="H1732" t="s">
        <v>128</v>
      </c>
      <c r="I1732" t="s">
        <v>22</v>
      </c>
      <c r="J1732" t="s">
        <v>129</v>
      </c>
      <c r="K1732">
        <v>43320.392557870371</v>
      </c>
      <c r="L1732">
        <v>43320.546527777777</v>
      </c>
      <c r="M1732">
        <v>3.7</v>
      </c>
      <c r="N1732">
        <v>0</v>
      </c>
      <c r="O1732">
        <v>4</v>
      </c>
      <c r="P1732">
        <v>0</v>
      </c>
      <c r="Q1732">
        <v>0</v>
      </c>
      <c r="R1732">
        <v>0</v>
      </c>
      <c r="S1732">
        <v>14.8</v>
      </c>
      <c r="T1732">
        <v>0</v>
      </c>
      <c r="U1732">
        <v>0</v>
      </c>
    </row>
    <row r="1733" spans="1:21" x14ac:dyDescent="0.3">
      <c r="A1733">
        <v>6074</v>
      </c>
      <c r="B1733">
        <v>1</v>
      </c>
      <c r="C1733" t="s">
        <v>78</v>
      </c>
      <c r="D1733" t="s">
        <v>94</v>
      </c>
      <c r="E1733" t="s">
        <v>1589</v>
      </c>
      <c r="F1733" t="s">
        <v>135</v>
      </c>
      <c r="G1733" t="s">
        <v>71</v>
      </c>
      <c r="H1733" t="s">
        <v>128</v>
      </c>
      <c r="I1733" t="s">
        <v>22</v>
      </c>
      <c r="J1733" t="s">
        <v>129</v>
      </c>
      <c r="K1733">
        <v>43320.551388888889</v>
      </c>
      <c r="L1733">
        <v>43320.69027777778</v>
      </c>
      <c r="M1733">
        <v>3.3299999999999996</v>
      </c>
      <c r="N1733">
        <v>1</v>
      </c>
      <c r="O1733">
        <v>28</v>
      </c>
      <c r="P1733">
        <v>0</v>
      </c>
      <c r="Q1733">
        <v>0</v>
      </c>
      <c r="R1733">
        <v>3.3299999999999996</v>
      </c>
      <c r="S1733">
        <v>93.32</v>
      </c>
      <c r="T1733">
        <v>0</v>
      </c>
      <c r="U1733">
        <v>0</v>
      </c>
    </row>
    <row r="1734" spans="1:21" x14ac:dyDescent="0.3">
      <c r="A1734">
        <v>6075</v>
      </c>
      <c r="B1734">
        <v>1</v>
      </c>
      <c r="C1734" t="s">
        <v>78</v>
      </c>
      <c r="D1734" t="s">
        <v>125</v>
      </c>
      <c r="E1734" t="s">
        <v>1590</v>
      </c>
      <c r="F1734" t="s">
        <v>147</v>
      </c>
      <c r="G1734" t="s">
        <v>71</v>
      </c>
      <c r="H1734" t="s">
        <v>128</v>
      </c>
      <c r="I1734" t="s">
        <v>22</v>
      </c>
      <c r="J1734" t="s">
        <v>129</v>
      </c>
      <c r="K1734">
        <v>43320.562685185185</v>
      </c>
      <c r="L1734">
        <v>43320.576388888891</v>
      </c>
      <c r="M1734">
        <v>0.32999999999999996</v>
      </c>
      <c r="N1734">
        <v>0</v>
      </c>
      <c r="O1734">
        <v>1069</v>
      </c>
      <c r="P1734">
        <v>0</v>
      </c>
      <c r="Q1734">
        <v>0</v>
      </c>
      <c r="R1734">
        <v>0</v>
      </c>
      <c r="S1734">
        <v>355.97999999999996</v>
      </c>
      <c r="T1734">
        <v>0</v>
      </c>
      <c r="U1734">
        <v>0</v>
      </c>
    </row>
    <row r="1735" spans="1:21" x14ac:dyDescent="0.3">
      <c r="A1735">
        <v>6077</v>
      </c>
      <c r="B1735">
        <v>1</v>
      </c>
      <c r="C1735" t="s">
        <v>78</v>
      </c>
      <c r="D1735" t="s">
        <v>95</v>
      </c>
      <c r="E1735" t="s">
        <v>1591</v>
      </c>
      <c r="F1735" t="s">
        <v>135</v>
      </c>
      <c r="G1735" t="s">
        <v>71</v>
      </c>
      <c r="H1735" t="s">
        <v>128</v>
      </c>
      <c r="I1735" t="s">
        <v>22</v>
      </c>
      <c r="J1735" t="s">
        <v>129</v>
      </c>
      <c r="K1735">
        <v>43320.671006944445</v>
      </c>
      <c r="L1735">
        <v>43320.686111111114</v>
      </c>
      <c r="M1735">
        <v>0.37</v>
      </c>
      <c r="N1735">
        <v>0</v>
      </c>
      <c r="O1735">
        <v>118</v>
      </c>
      <c r="P1735">
        <v>0</v>
      </c>
      <c r="Q1735">
        <v>0</v>
      </c>
      <c r="R1735">
        <v>0</v>
      </c>
      <c r="S1735">
        <v>43.309999999999995</v>
      </c>
      <c r="T1735">
        <v>0</v>
      </c>
      <c r="U1735">
        <v>0</v>
      </c>
    </row>
    <row r="1736" spans="1:21" x14ac:dyDescent="0.3">
      <c r="A1736">
        <v>6079</v>
      </c>
      <c r="B1736">
        <v>1</v>
      </c>
      <c r="C1736" t="s">
        <v>78</v>
      </c>
      <c r="D1736" t="s">
        <v>97</v>
      </c>
      <c r="E1736" t="s">
        <v>1592</v>
      </c>
      <c r="F1736" t="s">
        <v>135</v>
      </c>
      <c r="G1736" t="s">
        <v>71</v>
      </c>
      <c r="H1736" t="s">
        <v>128</v>
      </c>
      <c r="I1736" t="s">
        <v>22</v>
      </c>
      <c r="J1736" t="s">
        <v>129</v>
      </c>
      <c r="K1736">
        <v>43320.561111111114</v>
      </c>
      <c r="L1736">
        <v>43320.765277777777</v>
      </c>
      <c r="M1736">
        <v>4.9000000000000004</v>
      </c>
      <c r="N1736">
        <v>0</v>
      </c>
      <c r="O1736">
        <v>0</v>
      </c>
      <c r="P1736">
        <v>0</v>
      </c>
      <c r="Q1736">
        <v>27</v>
      </c>
      <c r="R1736">
        <v>0</v>
      </c>
      <c r="S1736">
        <v>0</v>
      </c>
      <c r="T1736">
        <v>0</v>
      </c>
      <c r="U1736">
        <v>132.30000000000001</v>
      </c>
    </row>
    <row r="1737" spans="1:21" x14ac:dyDescent="0.3">
      <c r="A1737">
        <v>6081</v>
      </c>
      <c r="B1737">
        <v>1</v>
      </c>
      <c r="C1737" t="s">
        <v>79</v>
      </c>
      <c r="D1737" t="s">
        <v>118</v>
      </c>
      <c r="E1737" t="s">
        <v>1593</v>
      </c>
      <c r="F1737" t="s">
        <v>165</v>
      </c>
      <c r="G1737" t="s">
        <v>71</v>
      </c>
      <c r="H1737" t="s">
        <v>128</v>
      </c>
      <c r="I1737" t="s">
        <v>22</v>
      </c>
      <c r="J1737" t="s">
        <v>129</v>
      </c>
      <c r="K1737">
        <v>43320.446076388886</v>
      </c>
      <c r="L1737">
        <v>43320.579861111109</v>
      </c>
      <c r="M1737">
        <v>3.22</v>
      </c>
      <c r="N1737">
        <v>0</v>
      </c>
      <c r="O1737">
        <v>103</v>
      </c>
      <c r="P1737">
        <v>0</v>
      </c>
      <c r="Q1737">
        <v>0</v>
      </c>
      <c r="R1737">
        <v>0</v>
      </c>
      <c r="S1737">
        <v>331.35</v>
      </c>
      <c r="T1737">
        <v>0</v>
      </c>
      <c r="U1737">
        <v>0</v>
      </c>
    </row>
    <row r="1738" spans="1:21" x14ac:dyDescent="0.3">
      <c r="A1738">
        <v>6083</v>
      </c>
      <c r="B1738">
        <v>1</v>
      </c>
      <c r="C1738" t="s">
        <v>79</v>
      </c>
      <c r="D1738" t="s">
        <v>109</v>
      </c>
      <c r="E1738" t="s">
        <v>1594</v>
      </c>
      <c r="F1738" t="s">
        <v>134</v>
      </c>
      <c r="G1738" t="s">
        <v>72</v>
      </c>
      <c r="H1738" t="s">
        <v>128</v>
      </c>
      <c r="I1738" t="s">
        <v>22</v>
      </c>
      <c r="J1738" t="s">
        <v>129</v>
      </c>
      <c r="K1738">
        <v>43320.432129629633</v>
      </c>
      <c r="L1738">
        <v>43320.585416666669</v>
      </c>
      <c r="M1738">
        <v>3.68</v>
      </c>
      <c r="N1738">
        <v>0</v>
      </c>
      <c r="O1738">
        <v>0</v>
      </c>
      <c r="P1738">
        <v>0</v>
      </c>
      <c r="Q1738">
        <v>332</v>
      </c>
      <c r="R1738">
        <v>0</v>
      </c>
      <c r="S1738">
        <v>0</v>
      </c>
      <c r="T1738">
        <v>0</v>
      </c>
      <c r="U1738">
        <v>1222.76</v>
      </c>
    </row>
    <row r="1739" spans="1:21" x14ac:dyDescent="0.3">
      <c r="A1739">
        <v>6084</v>
      </c>
      <c r="B1739">
        <v>1</v>
      </c>
      <c r="C1739" t="s">
        <v>79</v>
      </c>
      <c r="D1739" t="s">
        <v>108</v>
      </c>
      <c r="E1739" t="s">
        <v>1595</v>
      </c>
      <c r="F1739" t="s">
        <v>134</v>
      </c>
      <c r="G1739" t="s">
        <v>72</v>
      </c>
      <c r="H1739" t="s">
        <v>128</v>
      </c>
      <c r="I1739" t="s">
        <v>22</v>
      </c>
      <c r="J1739" t="s">
        <v>129</v>
      </c>
      <c r="K1739">
        <v>43320.560601851852</v>
      </c>
      <c r="L1739">
        <v>43320.584722222222</v>
      </c>
      <c r="M1739">
        <v>0.58000000000000007</v>
      </c>
      <c r="N1739">
        <v>0</v>
      </c>
      <c r="O1739">
        <v>0</v>
      </c>
      <c r="P1739">
        <v>0</v>
      </c>
      <c r="Q1739">
        <v>29</v>
      </c>
      <c r="R1739">
        <v>0</v>
      </c>
      <c r="S1739">
        <v>0</v>
      </c>
      <c r="T1739">
        <v>0</v>
      </c>
      <c r="U1739">
        <v>16.91</v>
      </c>
    </row>
    <row r="1740" spans="1:21" x14ac:dyDescent="0.3">
      <c r="A1740">
        <v>6092</v>
      </c>
      <c r="B1740">
        <v>1</v>
      </c>
      <c r="C1740" t="s">
        <v>78</v>
      </c>
      <c r="D1740" t="s">
        <v>102</v>
      </c>
      <c r="E1740" t="s">
        <v>1440</v>
      </c>
      <c r="F1740" t="s">
        <v>130</v>
      </c>
      <c r="G1740" t="s">
        <v>72</v>
      </c>
      <c r="H1740" t="s">
        <v>128</v>
      </c>
      <c r="I1740" t="s">
        <v>22</v>
      </c>
      <c r="J1740" t="s">
        <v>129</v>
      </c>
      <c r="K1740">
        <v>43320.610023148147</v>
      </c>
      <c r="L1740">
        <v>43320.637499999997</v>
      </c>
      <c r="M1740">
        <v>0.66999999999999993</v>
      </c>
      <c r="N1740">
        <v>2</v>
      </c>
      <c r="O1740">
        <v>1740</v>
      </c>
      <c r="P1740">
        <v>5</v>
      </c>
      <c r="Q1740">
        <v>822</v>
      </c>
      <c r="R1740">
        <v>1.33</v>
      </c>
      <c r="S1740">
        <v>1160.58</v>
      </c>
      <c r="T1740">
        <v>3.34</v>
      </c>
      <c r="U1740">
        <v>548.2700000000001</v>
      </c>
    </row>
    <row r="1741" spans="1:21" x14ac:dyDescent="0.3">
      <c r="A1741">
        <v>6097</v>
      </c>
      <c r="B1741">
        <v>1</v>
      </c>
      <c r="C1741" t="s">
        <v>78</v>
      </c>
      <c r="D1741" t="s">
        <v>81</v>
      </c>
      <c r="E1741" t="s">
        <v>1596</v>
      </c>
      <c r="F1741" t="s">
        <v>130</v>
      </c>
      <c r="G1741" t="s">
        <v>72</v>
      </c>
      <c r="H1741" t="s">
        <v>128</v>
      </c>
      <c r="I1741" t="s">
        <v>22</v>
      </c>
      <c r="J1741" t="s">
        <v>129</v>
      </c>
      <c r="K1741">
        <v>43320.637696759259</v>
      </c>
      <c r="L1741">
        <v>43320.642361111109</v>
      </c>
      <c r="M1741">
        <v>0.12000000000000001</v>
      </c>
      <c r="N1741">
        <v>0</v>
      </c>
      <c r="O1741">
        <v>1066</v>
      </c>
      <c r="P1741">
        <v>0</v>
      </c>
      <c r="Q1741">
        <v>0</v>
      </c>
      <c r="R1741">
        <v>0</v>
      </c>
      <c r="S1741">
        <v>124.72</v>
      </c>
      <c r="T1741">
        <v>0</v>
      </c>
      <c r="U1741">
        <v>0</v>
      </c>
    </row>
    <row r="1742" spans="1:21" x14ac:dyDescent="0.3">
      <c r="A1742">
        <v>6098</v>
      </c>
      <c r="B1742">
        <v>1</v>
      </c>
      <c r="C1742" t="s">
        <v>78</v>
      </c>
      <c r="D1742" t="s">
        <v>101</v>
      </c>
      <c r="E1742" t="s">
        <v>1597</v>
      </c>
      <c r="F1742" t="s">
        <v>148</v>
      </c>
      <c r="G1742" t="s">
        <v>71</v>
      </c>
      <c r="H1742" t="s">
        <v>128</v>
      </c>
      <c r="I1742" t="s">
        <v>22</v>
      </c>
      <c r="J1742" t="s">
        <v>129</v>
      </c>
      <c r="K1742">
        <v>43320.616851851853</v>
      </c>
      <c r="L1742">
        <v>43320.626388888886</v>
      </c>
      <c r="M1742">
        <v>0.23</v>
      </c>
      <c r="N1742">
        <v>0</v>
      </c>
      <c r="O1742">
        <v>532</v>
      </c>
      <c r="P1742">
        <v>0</v>
      </c>
      <c r="Q1742">
        <v>0</v>
      </c>
      <c r="R1742">
        <v>0</v>
      </c>
      <c r="S1742">
        <v>123.96000000000001</v>
      </c>
      <c r="T1742">
        <v>0</v>
      </c>
      <c r="U1742">
        <v>0</v>
      </c>
    </row>
    <row r="1743" spans="1:21" x14ac:dyDescent="0.3">
      <c r="A1743">
        <v>6099</v>
      </c>
      <c r="B1743">
        <v>1</v>
      </c>
      <c r="C1743" t="s">
        <v>78</v>
      </c>
      <c r="D1743" t="s">
        <v>90</v>
      </c>
      <c r="E1743" t="s">
        <v>1037</v>
      </c>
      <c r="F1743" t="s">
        <v>157</v>
      </c>
      <c r="G1743" t="s">
        <v>71</v>
      </c>
      <c r="H1743" t="s">
        <v>128</v>
      </c>
      <c r="I1743" t="s">
        <v>22</v>
      </c>
      <c r="J1743" t="s">
        <v>129</v>
      </c>
      <c r="K1743">
        <v>43320.595324074071</v>
      </c>
      <c r="L1743">
        <v>43320.631249999999</v>
      </c>
      <c r="M1743">
        <v>0.87000000000000011</v>
      </c>
      <c r="N1743">
        <v>0</v>
      </c>
      <c r="O1743">
        <v>0</v>
      </c>
      <c r="P1743">
        <v>0</v>
      </c>
      <c r="Q1743">
        <v>229</v>
      </c>
      <c r="R1743">
        <v>0</v>
      </c>
      <c r="S1743">
        <v>0</v>
      </c>
      <c r="T1743">
        <v>0</v>
      </c>
      <c r="U1743">
        <v>198.54</v>
      </c>
    </row>
    <row r="1744" spans="1:21" x14ac:dyDescent="0.3">
      <c r="A1744">
        <v>6100</v>
      </c>
      <c r="B1744">
        <v>1</v>
      </c>
      <c r="C1744" t="s">
        <v>79</v>
      </c>
      <c r="D1744" t="s">
        <v>110</v>
      </c>
      <c r="E1744" t="s">
        <v>1598</v>
      </c>
      <c r="F1744" t="s">
        <v>150</v>
      </c>
      <c r="G1744" t="s">
        <v>71</v>
      </c>
      <c r="H1744" t="s">
        <v>128</v>
      </c>
      <c r="I1744" t="s">
        <v>22</v>
      </c>
      <c r="J1744" t="s">
        <v>129</v>
      </c>
      <c r="K1744">
        <v>43320.530752314815</v>
      </c>
      <c r="L1744">
        <v>43320.631944444445</v>
      </c>
      <c r="M1744">
        <v>2.4299999999999997</v>
      </c>
      <c r="N1744">
        <v>0</v>
      </c>
      <c r="O1744">
        <v>0</v>
      </c>
      <c r="P1744">
        <v>0</v>
      </c>
      <c r="Q1744">
        <v>19</v>
      </c>
      <c r="R1744">
        <v>0</v>
      </c>
      <c r="S1744">
        <v>0</v>
      </c>
      <c r="T1744">
        <v>0</v>
      </c>
      <c r="U1744">
        <v>46.230000000000004</v>
      </c>
    </row>
    <row r="1745" spans="1:21" x14ac:dyDescent="0.3">
      <c r="A1745">
        <v>6101</v>
      </c>
      <c r="B1745">
        <v>1</v>
      </c>
      <c r="C1745" t="s">
        <v>78</v>
      </c>
      <c r="D1745" t="s">
        <v>94</v>
      </c>
      <c r="E1745" t="s">
        <v>1599</v>
      </c>
      <c r="F1745" t="s">
        <v>157</v>
      </c>
      <c r="G1745" t="s">
        <v>71</v>
      </c>
      <c r="H1745" t="s">
        <v>128</v>
      </c>
      <c r="I1745" t="s">
        <v>22</v>
      </c>
      <c r="J1745" t="s">
        <v>129</v>
      </c>
      <c r="K1745">
        <v>43320.452280092592</v>
      </c>
      <c r="L1745">
        <v>43320.643750000003</v>
      </c>
      <c r="M1745">
        <v>4.5999999999999996</v>
      </c>
      <c r="N1745">
        <v>1</v>
      </c>
      <c r="O1745">
        <v>106</v>
      </c>
      <c r="P1745">
        <v>0</v>
      </c>
      <c r="Q1745">
        <v>0</v>
      </c>
      <c r="R1745">
        <v>4.5999999999999996</v>
      </c>
      <c r="S1745">
        <v>487.6</v>
      </c>
      <c r="T1745">
        <v>0</v>
      </c>
      <c r="U1745">
        <v>0</v>
      </c>
    </row>
    <row r="1746" spans="1:21" x14ac:dyDescent="0.3">
      <c r="A1746">
        <v>6102</v>
      </c>
      <c r="B1746">
        <v>1</v>
      </c>
      <c r="C1746" t="s">
        <v>78</v>
      </c>
      <c r="D1746" t="s">
        <v>98</v>
      </c>
      <c r="E1746" t="s">
        <v>1600</v>
      </c>
      <c r="F1746" t="s">
        <v>146</v>
      </c>
      <c r="G1746" t="s">
        <v>71</v>
      </c>
      <c r="H1746" t="s">
        <v>128</v>
      </c>
      <c r="I1746" t="s">
        <v>22</v>
      </c>
      <c r="J1746" t="s">
        <v>129</v>
      </c>
      <c r="K1746">
        <v>43320.713379629633</v>
      </c>
      <c r="L1746">
        <v>43320.722986111112</v>
      </c>
      <c r="M1746">
        <v>0.23</v>
      </c>
      <c r="N1746">
        <v>0</v>
      </c>
      <c r="O1746">
        <v>0</v>
      </c>
      <c r="P1746">
        <v>0</v>
      </c>
      <c r="Q1746">
        <v>80</v>
      </c>
      <c r="R1746">
        <v>0</v>
      </c>
      <c r="S1746">
        <v>0</v>
      </c>
      <c r="T1746">
        <v>0</v>
      </c>
      <c r="U1746">
        <v>18.64</v>
      </c>
    </row>
    <row r="1747" spans="1:21" x14ac:dyDescent="0.3">
      <c r="A1747">
        <v>6104</v>
      </c>
      <c r="B1747">
        <v>1</v>
      </c>
      <c r="C1747" t="s">
        <v>78</v>
      </c>
      <c r="D1747" t="s">
        <v>103</v>
      </c>
      <c r="E1747" t="s">
        <v>1601</v>
      </c>
      <c r="F1747" t="s">
        <v>149</v>
      </c>
      <c r="G1747" t="s">
        <v>71</v>
      </c>
      <c r="H1747" t="s">
        <v>128</v>
      </c>
      <c r="I1747" t="s">
        <v>22</v>
      </c>
      <c r="J1747" t="s">
        <v>129</v>
      </c>
      <c r="K1747">
        <v>43320.636990740742</v>
      </c>
      <c r="L1747">
        <v>43320.65</v>
      </c>
      <c r="M1747">
        <v>0.32</v>
      </c>
      <c r="N1747">
        <v>0</v>
      </c>
      <c r="O1747">
        <v>342</v>
      </c>
      <c r="P1747">
        <v>0</v>
      </c>
      <c r="Q1747">
        <v>0</v>
      </c>
      <c r="R1747">
        <v>0</v>
      </c>
      <c r="S1747">
        <v>108.41000000000001</v>
      </c>
      <c r="T1747">
        <v>0</v>
      </c>
      <c r="U1747">
        <v>0</v>
      </c>
    </row>
    <row r="1748" spans="1:21" x14ac:dyDescent="0.3">
      <c r="A1748">
        <v>6106</v>
      </c>
      <c r="B1748">
        <v>1</v>
      </c>
      <c r="C1748" t="s">
        <v>78</v>
      </c>
      <c r="D1748" t="s">
        <v>104</v>
      </c>
      <c r="E1748" t="s">
        <v>1076</v>
      </c>
      <c r="F1748" t="s">
        <v>130</v>
      </c>
      <c r="G1748" t="s">
        <v>72</v>
      </c>
      <c r="H1748" t="s">
        <v>128</v>
      </c>
      <c r="I1748" t="s">
        <v>22</v>
      </c>
      <c r="J1748" t="s">
        <v>129</v>
      </c>
      <c r="K1748">
        <v>43320.650138888886</v>
      </c>
      <c r="L1748">
        <v>43320.652777777781</v>
      </c>
      <c r="M1748">
        <v>7.0000000000000007E-2</v>
      </c>
      <c r="N1748">
        <v>0</v>
      </c>
      <c r="O1748">
        <v>0</v>
      </c>
      <c r="P1748">
        <v>14</v>
      </c>
      <c r="Q1748">
        <v>2020</v>
      </c>
      <c r="R1748">
        <v>0</v>
      </c>
      <c r="S1748">
        <v>0</v>
      </c>
      <c r="T1748">
        <v>0.94000000000000006</v>
      </c>
      <c r="U1748">
        <v>135.34</v>
      </c>
    </row>
    <row r="1749" spans="1:21" x14ac:dyDescent="0.3">
      <c r="A1749">
        <v>6111</v>
      </c>
      <c r="B1749">
        <v>1</v>
      </c>
      <c r="C1749" t="s">
        <v>78</v>
      </c>
      <c r="D1749" t="s">
        <v>98</v>
      </c>
      <c r="E1749" t="s">
        <v>294</v>
      </c>
      <c r="F1749" t="s">
        <v>130</v>
      </c>
      <c r="G1749" t="s">
        <v>72</v>
      </c>
      <c r="H1749" t="s">
        <v>128</v>
      </c>
      <c r="I1749" t="s">
        <v>22</v>
      </c>
      <c r="J1749" t="s">
        <v>129</v>
      </c>
      <c r="K1749">
        <v>43320.659907407404</v>
      </c>
      <c r="L1749">
        <v>43320.663113425922</v>
      </c>
      <c r="M1749">
        <v>7.0000000000000007E-2</v>
      </c>
      <c r="N1749">
        <v>0</v>
      </c>
      <c r="O1749">
        <v>5</v>
      </c>
      <c r="P1749">
        <v>1</v>
      </c>
      <c r="Q1749">
        <v>1105</v>
      </c>
      <c r="R1749">
        <v>0</v>
      </c>
      <c r="S1749">
        <v>0.33999999999999997</v>
      </c>
      <c r="T1749">
        <v>7.0000000000000007E-2</v>
      </c>
      <c r="U1749">
        <v>74.040000000000006</v>
      </c>
    </row>
    <row r="1750" spans="1:21" x14ac:dyDescent="0.3">
      <c r="A1750">
        <v>6112</v>
      </c>
      <c r="B1750">
        <v>1</v>
      </c>
      <c r="C1750" t="s">
        <v>78</v>
      </c>
      <c r="D1750" t="s">
        <v>98</v>
      </c>
      <c r="E1750" t="s">
        <v>294</v>
      </c>
      <c r="F1750" t="s">
        <v>130</v>
      </c>
      <c r="G1750" t="s">
        <v>72</v>
      </c>
      <c r="H1750" t="s">
        <v>128</v>
      </c>
      <c r="I1750" t="s">
        <v>22</v>
      </c>
      <c r="J1750" t="s">
        <v>129</v>
      </c>
      <c r="K1750">
        <v>43320.662372685183</v>
      </c>
      <c r="L1750">
        <v>43320.666666666664</v>
      </c>
      <c r="M1750">
        <v>0.12000000000000001</v>
      </c>
      <c r="N1750">
        <v>0</v>
      </c>
      <c r="O1750">
        <v>5</v>
      </c>
      <c r="P1750">
        <v>1</v>
      </c>
      <c r="Q1750">
        <v>1105</v>
      </c>
      <c r="R1750">
        <v>0</v>
      </c>
      <c r="S1750">
        <v>0.59</v>
      </c>
      <c r="T1750">
        <v>0.12000000000000001</v>
      </c>
      <c r="U1750">
        <v>129.29</v>
      </c>
    </row>
    <row r="1751" spans="1:21" x14ac:dyDescent="0.3">
      <c r="A1751">
        <v>6114</v>
      </c>
      <c r="B1751">
        <v>1</v>
      </c>
      <c r="C1751" t="s">
        <v>79</v>
      </c>
      <c r="D1751" t="s">
        <v>109</v>
      </c>
      <c r="E1751" t="s">
        <v>1299</v>
      </c>
      <c r="F1751" t="s">
        <v>130</v>
      </c>
      <c r="G1751" t="s">
        <v>72</v>
      </c>
      <c r="H1751" t="s">
        <v>132</v>
      </c>
      <c r="I1751" t="s">
        <v>22</v>
      </c>
      <c r="J1751" t="s">
        <v>129</v>
      </c>
      <c r="K1751">
        <v>43320.665300925924</v>
      </c>
      <c r="L1751">
        <v>43320.667314814818</v>
      </c>
      <c r="M1751">
        <v>0.03</v>
      </c>
      <c r="N1751">
        <v>0</v>
      </c>
      <c r="O1751">
        <v>0</v>
      </c>
      <c r="P1751">
        <v>75</v>
      </c>
      <c r="Q1751">
        <v>3662</v>
      </c>
      <c r="R1751">
        <v>0</v>
      </c>
      <c r="S1751">
        <v>0</v>
      </c>
      <c r="T1751">
        <v>2.48</v>
      </c>
      <c r="U1751">
        <v>120.85</v>
      </c>
    </row>
    <row r="1752" spans="1:21" x14ac:dyDescent="0.3">
      <c r="A1752">
        <v>6116</v>
      </c>
      <c r="B1752">
        <v>1</v>
      </c>
      <c r="C1752" t="s">
        <v>78</v>
      </c>
      <c r="D1752" t="s">
        <v>82</v>
      </c>
      <c r="E1752" t="s">
        <v>1602</v>
      </c>
      <c r="F1752" t="s">
        <v>149</v>
      </c>
      <c r="G1752" t="s">
        <v>71</v>
      </c>
      <c r="H1752" t="s">
        <v>128</v>
      </c>
      <c r="I1752" t="s">
        <v>22</v>
      </c>
      <c r="J1752" t="s">
        <v>129</v>
      </c>
      <c r="K1752">
        <v>43320.652280092596</v>
      </c>
      <c r="L1752">
        <v>43320.675000000003</v>
      </c>
      <c r="M1752">
        <v>0.55000000000000004</v>
      </c>
      <c r="N1752">
        <v>0</v>
      </c>
      <c r="O1752">
        <v>154</v>
      </c>
      <c r="P1752">
        <v>0</v>
      </c>
      <c r="Q1752">
        <v>0</v>
      </c>
      <c r="R1752">
        <v>0</v>
      </c>
      <c r="S1752">
        <v>84.7</v>
      </c>
      <c r="T1752">
        <v>0</v>
      </c>
      <c r="U1752">
        <v>0</v>
      </c>
    </row>
    <row r="1753" spans="1:21" x14ac:dyDescent="0.3">
      <c r="A1753">
        <v>6118</v>
      </c>
      <c r="B1753">
        <v>1</v>
      </c>
      <c r="C1753" t="s">
        <v>78</v>
      </c>
      <c r="D1753" t="s">
        <v>101</v>
      </c>
      <c r="E1753" t="s">
        <v>1603</v>
      </c>
      <c r="F1753" t="s">
        <v>159</v>
      </c>
      <c r="G1753" t="s">
        <v>71</v>
      </c>
      <c r="H1753" t="s">
        <v>128</v>
      </c>
      <c r="I1753" t="s">
        <v>22</v>
      </c>
      <c r="J1753" t="s">
        <v>129</v>
      </c>
      <c r="K1753">
        <v>43320.639768518522</v>
      </c>
      <c r="L1753">
        <v>43320.674305555556</v>
      </c>
      <c r="M1753">
        <v>0.83000000000000007</v>
      </c>
      <c r="N1753">
        <v>0</v>
      </c>
      <c r="O1753">
        <v>12</v>
      </c>
      <c r="P1753">
        <v>0</v>
      </c>
      <c r="Q1753">
        <v>0</v>
      </c>
      <c r="R1753">
        <v>0</v>
      </c>
      <c r="S1753">
        <v>10</v>
      </c>
      <c r="T1753">
        <v>0</v>
      </c>
      <c r="U1753">
        <v>0</v>
      </c>
    </row>
    <row r="1754" spans="1:21" x14ac:dyDescent="0.3">
      <c r="A1754">
        <v>6119</v>
      </c>
      <c r="B1754">
        <v>1</v>
      </c>
      <c r="C1754" t="s">
        <v>79</v>
      </c>
      <c r="D1754" t="s">
        <v>123</v>
      </c>
      <c r="E1754" t="s">
        <v>1604</v>
      </c>
      <c r="F1754" t="s">
        <v>134</v>
      </c>
      <c r="G1754" t="s">
        <v>72</v>
      </c>
      <c r="H1754" t="s">
        <v>128</v>
      </c>
      <c r="I1754" t="s">
        <v>22</v>
      </c>
      <c r="J1754" t="s">
        <v>129</v>
      </c>
      <c r="K1754">
        <v>43320.636296296296</v>
      </c>
      <c r="L1754">
        <v>43320.73541666667</v>
      </c>
      <c r="M1754">
        <v>2.38</v>
      </c>
      <c r="N1754">
        <v>0</v>
      </c>
      <c r="O1754">
        <v>0</v>
      </c>
      <c r="P1754">
        <v>0</v>
      </c>
      <c r="Q1754">
        <v>55</v>
      </c>
      <c r="R1754">
        <v>0</v>
      </c>
      <c r="S1754">
        <v>0</v>
      </c>
      <c r="T1754">
        <v>0</v>
      </c>
      <c r="U1754">
        <v>131.07</v>
      </c>
    </row>
    <row r="1755" spans="1:21" x14ac:dyDescent="0.3">
      <c r="A1755">
        <v>6122</v>
      </c>
      <c r="B1755">
        <v>1</v>
      </c>
      <c r="C1755" t="s">
        <v>79</v>
      </c>
      <c r="D1755" t="s">
        <v>119</v>
      </c>
      <c r="E1755" t="s">
        <v>1605</v>
      </c>
      <c r="F1755" t="s">
        <v>142</v>
      </c>
      <c r="G1755" t="s">
        <v>71</v>
      </c>
      <c r="H1755" t="s">
        <v>128</v>
      </c>
      <c r="I1755" t="s">
        <v>22</v>
      </c>
      <c r="J1755" t="s">
        <v>129</v>
      </c>
      <c r="K1755">
        <v>43320.646018518521</v>
      </c>
      <c r="L1755">
        <v>43320.685416666667</v>
      </c>
      <c r="M1755">
        <v>0.95000000000000007</v>
      </c>
      <c r="N1755">
        <v>0</v>
      </c>
      <c r="O1755">
        <v>0</v>
      </c>
      <c r="P1755">
        <v>0</v>
      </c>
      <c r="Q1755">
        <v>136</v>
      </c>
      <c r="R1755">
        <v>0</v>
      </c>
      <c r="S1755">
        <v>0</v>
      </c>
      <c r="T1755">
        <v>0</v>
      </c>
      <c r="U1755">
        <v>129.19999999999999</v>
      </c>
    </row>
    <row r="1756" spans="1:21" x14ac:dyDescent="0.3">
      <c r="A1756">
        <v>6123</v>
      </c>
      <c r="B1756">
        <v>1</v>
      </c>
      <c r="C1756" t="s">
        <v>79</v>
      </c>
      <c r="D1756" t="s">
        <v>123</v>
      </c>
      <c r="E1756" t="s">
        <v>1606</v>
      </c>
      <c r="F1756" t="s">
        <v>134</v>
      </c>
      <c r="G1756" t="s">
        <v>72</v>
      </c>
      <c r="H1756" t="s">
        <v>128</v>
      </c>
      <c r="I1756" t="s">
        <v>22</v>
      </c>
      <c r="J1756" t="s">
        <v>129</v>
      </c>
      <c r="K1756">
        <v>43320.633518518516</v>
      </c>
      <c r="L1756">
        <v>43320.711111111108</v>
      </c>
      <c r="M1756">
        <v>1.87</v>
      </c>
      <c r="N1756">
        <v>0</v>
      </c>
      <c r="O1756">
        <v>0</v>
      </c>
      <c r="P1756">
        <v>0</v>
      </c>
      <c r="Q1756">
        <v>83</v>
      </c>
      <c r="R1756">
        <v>0</v>
      </c>
      <c r="S1756">
        <v>0</v>
      </c>
      <c r="T1756">
        <v>0</v>
      </c>
      <c r="U1756">
        <v>154.96</v>
      </c>
    </row>
    <row r="1757" spans="1:21" x14ac:dyDescent="0.3">
      <c r="A1757">
        <v>6124</v>
      </c>
      <c r="B1757">
        <v>1</v>
      </c>
      <c r="C1757" t="s">
        <v>78</v>
      </c>
      <c r="D1757" t="s">
        <v>80</v>
      </c>
      <c r="E1757" t="s">
        <v>1607</v>
      </c>
      <c r="F1757" t="s">
        <v>149</v>
      </c>
      <c r="G1757" t="s">
        <v>71</v>
      </c>
      <c r="H1757" t="s">
        <v>128</v>
      </c>
      <c r="I1757" t="s">
        <v>22</v>
      </c>
      <c r="J1757" t="s">
        <v>129</v>
      </c>
      <c r="K1757">
        <v>43320.656446759262</v>
      </c>
      <c r="L1757">
        <v>43320.686805555553</v>
      </c>
      <c r="M1757">
        <v>0.73</v>
      </c>
      <c r="N1757">
        <v>0</v>
      </c>
      <c r="O1757">
        <v>153</v>
      </c>
      <c r="P1757">
        <v>0</v>
      </c>
      <c r="Q1757">
        <v>0</v>
      </c>
      <c r="R1757">
        <v>0</v>
      </c>
      <c r="S1757">
        <v>112.14999999999999</v>
      </c>
      <c r="T1757">
        <v>0</v>
      </c>
      <c r="U1757">
        <v>0</v>
      </c>
    </row>
    <row r="1758" spans="1:21" x14ac:dyDescent="0.3">
      <c r="A1758">
        <v>6125</v>
      </c>
      <c r="B1758">
        <v>1</v>
      </c>
      <c r="C1758" t="s">
        <v>79</v>
      </c>
      <c r="D1758" t="s">
        <v>119</v>
      </c>
      <c r="E1758" t="s">
        <v>1608</v>
      </c>
      <c r="F1758" t="s">
        <v>130</v>
      </c>
      <c r="G1758" t="s">
        <v>72</v>
      </c>
      <c r="H1758" t="s">
        <v>128</v>
      </c>
      <c r="I1758" t="s">
        <v>22</v>
      </c>
      <c r="J1758" t="s">
        <v>129</v>
      </c>
      <c r="K1758">
        <v>43320.66684027778</v>
      </c>
      <c r="L1758">
        <v>43320.690972222219</v>
      </c>
      <c r="M1758">
        <v>0.58000000000000007</v>
      </c>
      <c r="N1758">
        <v>0</v>
      </c>
      <c r="O1758">
        <v>500</v>
      </c>
      <c r="P1758">
        <v>0</v>
      </c>
      <c r="Q1758">
        <v>0</v>
      </c>
      <c r="R1758">
        <v>0</v>
      </c>
      <c r="S1758">
        <v>291.5</v>
      </c>
      <c r="T1758">
        <v>0</v>
      </c>
      <c r="U1758">
        <v>0</v>
      </c>
    </row>
    <row r="1759" spans="1:21" x14ac:dyDescent="0.3">
      <c r="A1759">
        <v>6126</v>
      </c>
      <c r="B1759">
        <v>1</v>
      </c>
      <c r="C1759" t="s">
        <v>79</v>
      </c>
      <c r="D1759" t="s">
        <v>124</v>
      </c>
      <c r="E1759" t="s">
        <v>1393</v>
      </c>
      <c r="F1759" t="s">
        <v>130</v>
      </c>
      <c r="G1759" t="s">
        <v>72</v>
      </c>
      <c r="H1759" t="s">
        <v>128</v>
      </c>
      <c r="I1759" t="s">
        <v>22</v>
      </c>
      <c r="J1759" t="s">
        <v>129</v>
      </c>
      <c r="K1759">
        <v>43320.693530092591</v>
      </c>
      <c r="L1759">
        <v>43320.697708333333</v>
      </c>
      <c r="M1759">
        <v>0.1</v>
      </c>
      <c r="N1759">
        <v>0</v>
      </c>
      <c r="O1759">
        <v>0</v>
      </c>
      <c r="P1759">
        <v>0</v>
      </c>
      <c r="Q1759">
        <v>1632</v>
      </c>
      <c r="R1759">
        <v>0</v>
      </c>
      <c r="S1759">
        <v>0</v>
      </c>
      <c r="T1759">
        <v>0</v>
      </c>
      <c r="U1759">
        <v>163.19999999999999</v>
      </c>
    </row>
    <row r="1760" spans="1:21" x14ac:dyDescent="0.3">
      <c r="A1760">
        <v>6127</v>
      </c>
      <c r="B1760">
        <v>1</v>
      </c>
      <c r="C1760" t="s">
        <v>79</v>
      </c>
      <c r="D1760" t="s">
        <v>124</v>
      </c>
      <c r="E1760" t="s">
        <v>431</v>
      </c>
      <c r="F1760" t="s">
        <v>130</v>
      </c>
      <c r="G1760" t="s">
        <v>72</v>
      </c>
      <c r="H1760" t="s">
        <v>132</v>
      </c>
      <c r="I1760" t="s">
        <v>22</v>
      </c>
      <c r="J1760" t="s">
        <v>129</v>
      </c>
      <c r="K1760">
        <v>43320.696284722224</v>
      </c>
      <c r="L1760">
        <v>43320.697592592594</v>
      </c>
      <c r="M1760">
        <v>0.03</v>
      </c>
      <c r="N1760">
        <v>1</v>
      </c>
      <c r="O1760">
        <v>928</v>
      </c>
      <c r="P1760">
        <v>5</v>
      </c>
      <c r="Q1760">
        <v>6911</v>
      </c>
      <c r="R1760">
        <v>0.03</v>
      </c>
      <c r="S1760">
        <v>30.62</v>
      </c>
      <c r="T1760">
        <v>0.17</v>
      </c>
      <c r="U1760">
        <v>228.06</v>
      </c>
    </row>
    <row r="1761" spans="1:21" x14ac:dyDescent="0.3">
      <c r="A1761">
        <v>6128</v>
      </c>
      <c r="B1761">
        <v>1</v>
      </c>
      <c r="C1761" t="s">
        <v>78</v>
      </c>
      <c r="D1761" t="s">
        <v>101</v>
      </c>
      <c r="E1761" t="s">
        <v>1609</v>
      </c>
      <c r="F1761" t="s">
        <v>148</v>
      </c>
      <c r="G1761" t="s">
        <v>71</v>
      </c>
      <c r="H1761" t="s">
        <v>128</v>
      </c>
      <c r="I1761" t="s">
        <v>22</v>
      </c>
      <c r="J1761" t="s">
        <v>129</v>
      </c>
      <c r="K1761">
        <v>43320.677256944444</v>
      </c>
      <c r="L1761">
        <v>43320.698611111111</v>
      </c>
      <c r="M1761">
        <v>0.52</v>
      </c>
      <c r="N1761">
        <v>0</v>
      </c>
      <c r="O1761">
        <v>77</v>
      </c>
      <c r="P1761">
        <v>0</v>
      </c>
      <c r="Q1761">
        <v>0</v>
      </c>
      <c r="R1761">
        <v>0</v>
      </c>
      <c r="S1761">
        <v>39.809999999999995</v>
      </c>
      <c r="T1761">
        <v>0</v>
      </c>
      <c r="U1761">
        <v>0</v>
      </c>
    </row>
    <row r="1762" spans="1:21" x14ac:dyDescent="0.3">
      <c r="A1762">
        <v>6129</v>
      </c>
      <c r="B1762">
        <v>1</v>
      </c>
      <c r="C1762" t="s">
        <v>78</v>
      </c>
      <c r="D1762" t="s">
        <v>86</v>
      </c>
      <c r="E1762" t="s">
        <v>1610</v>
      </c>
      <c r="F1762" t="s">
        <v>131</v>
      </c>
      <c r="G1762" t="s">
        <v>72</v>
      </c>
      <c r="H1762" t="s">
        <v>128</v>
      </c>
      <c r="I1762" t="s">
        <v>22</v>
      </c>
      <c r="J1762" t="s">
        <v>129</v>
      </c>
      <c r="K1762">
        <v>43320.705289351848</v>
      </c>
      <c r="L1762">
        <v>43320.708796296298</v>
      </c>
      <c r="M1762">
        <v>0.08</v>
      </c>
      <c r="N1762">
        <v>0</v>
      </c>
      <c r="O1762">
        <v>3951</v>
      </c>
      <c r="P1762">
        <v>0</v>
      </c>
      <c r="Q1762">
        <v>0</v>
      </c>
      <c r="R1762">
        <v>0</v>
      </c>
      <c r="S1762">
        <v>327.92999999999995</v>
      </c>
      <c r="T1762">
        <v>0</v>
      </c>
      <c r="U1762">
        <v>0</v>
      </c>
    </row>
    <row r="1763" spans="1:21" x14ac:dyDescent="0.3">
      <c r="A1763">
        <v>6130</v>
      </c>
      <c r="B1763">
        <v>1</v>
      </c>
      <c r="C1763" t="s">
        <v>78</v>
      </c>
      <c r="D1763" t="s">
        <v>89</v>
      </c>
      <c r="E1763" t="s">
        <v>1611</v>
      </c>
      <c r="F1763" t="s">
        <v>157</v>
      </c>
      <c r="G1763" t="s">
        <v>71</v>
      </c>
      <c r="H1763" t="s">
        <v>132</v>
      </c>
      <c r="I1763" t="s">
        <v>22</v>
      </c>
      <c r="J1763" t="s">
        <v>129</v>
      </c>
      <c r="K1763">
        <v>43320.705555555556</v>
      </c>
      <c r="L1763">
        <v>43320.706250000003</v>
      </c>
      <c r="M1763">
        <v>0.02</v>
      </c>
      <c r="N1763">
        <v>0</v>
      </c>
      <c r="O1763">
        <v>153</v>
      </c>
      <c r="P1763">
        <v>0</v>
      </c>
      <c r="Q1763">
        <v>43</v>
      </c>
      <c r="R1763">
        <v>0</v>
      </c>
      <c r="S1763">
        <v>2.6</v>
      </c>
      <c r="T1763">
        <v>0</v>
      </c>
      <c r="U1763">
        <v>0.73</v>
      </c>
    </row>
    <row r="1764" spans="1:21" x14ac:dyDescent="0.3">
      <c r="A1764">
        <v>6131</v>
      </c>
      <c r="B1764">
        <v>1</v>
      </c>
      <c r="C1764" t="s">
        <v>79</v>
      </c>
      <c r="D1764" t="s">
        <v>123</v>
      </c>
      <c r="E1764" t="s">
        <v>1612</v>
      </c>
      <c r="F1764" t="s">
        <v>130</v>
      </c>
      <c r="G1764" t="s">
        <v>72</v>
      </c>
      <c r="H1764" t="s">
        <v>128</v>
      </c>
      <c r="I1764" t="s">
        <v>22</v>
      </c>
      <c r="J1764" t="s">
        <v>129</v>
      </c>
      <c r="K1764">
        <v>43320.710439814815</v>
      </c>
      <c r="L1764">
        <v>43320.713645833333</v>
      </c>
      <c r="M1764">
        <v>7.0000000000000007E-2</v>
      </c>
      <c r="N1764">
        <v>0</v>
      </c>
      <c r="O1764">
        <v>0</v>
      </c>
      <c r="P1764">
        <v>0</v>
      </c>
      <c r="Q1764">
        <v>1387</v>
      </c>
      <c r="R1764">
        <v>0</v>
      </c>
      <c r="S1764">
        <v>0</v>
      </c>
      <c r="T1764">
        <v>0</v>
      </c>
      <c r="U1764">
        <v>92.93</v>
      </c>
    </row>
    <row r="1765" spans="1:21" x14ac:dyDescent="0.3">
      <c r="A1765">
        <v>6133</v>
      </c>
      <c r="B1765">
        <v>1</v>
      </c>
      <c r="C1765" t="s">
        <v>78</v>
      </c>
      <c r="D1765" t="s">
        <v>101</v>
      </c>
      <c r="E1765" t="s">
        <v>1609</v>
      </c>
      <c r="F1765" t="s">
        <v>149</v>
      </c>
      <c r="G1765" t="s">
        <v>71</v>
      </c>
      <c r="H1765" t="s">
        <v>128</v>
      </c>
      <c r="I1765" t="s">
        <v>22</v>
      </c>
      <c r="J1765" t="s">
        <v>129</v>
      </c>
      <c r="K1765">
        <v>43320.701562499999</v>
      </c>
      <c r="L1765">
        <v>43320.714583333334</v>
      </c>
      <c r="M1765">
        <v>0.32</v>
      </c>
      <c r="N1765">
        <v>0</v>
      </c>
      <c r="O1765">
        <v>77</v>
      </c>
      <c r="P1765">
        <v>0</v>
      </c>
      <c r="Q1765">
        <v>0</v>
      </c>
      <c r="R1765">
        <v>0</v>
      </c>
      <c r="S1765">
        <v>24.41</v>
      </c>
      <c r="T1765">
        <v>0</v>
      </c>
      <c r="U1765">
        <v>0</v>
      </c>
    </row>
    <row r="1766" spans="1:21" x14ac:dyDescent="0.3">
      <c r="A1766">
        <v>6134</v>
      </c>
      <c r="B1766">
        <v>1</v>
      </c>
      <c r="C1766" t="s">
        <v>78</v>
      </c>
      <c r="D1766" t="s">
        <v>81</v>
      </c>
      <c r="E1766" t="s">
        <v>1596</v>
      </c>
      <c r="F1766" t="s">
        <v>130</v>
      </c>
      <c r="G1766" t="s">
        <v>72</v>
      </c>
      <c r="H1766" t="s">
        <v>128</v>
      </c>
      <c r="I1766" t="s">
        <v>22</v>
      </c>
      <c r="J1766" t="s">
        <v>129</v>
      </c>
      <c r="K1766">
        <v>43320.653668981482</v>
      </c>
      <c r="L1766">
        <v>43320.723611111112</v>
      </c>
      <c r="M1766">
        <v>1.6800000000000002</v>
      </c>
      <c r="N1766">
        <v>0</v>
      </c>
      <c r="O1766">
        <v>1066</v>
      </c>
      <c r="P1766">
        <v>0</v>
      </c>
      <c r="Q1766">
        <v>0</v>
      </c>
      <c r="R1766">
        <v>0</v>
      </c>
      <c r="S1766">
        <v>1794.08</v>
      </c>
      <c r="T1766">
        <v>0</v>
      </c>
      <c r="U1766">
        <v>0</v>
      </c>
    </row>
    <row r="1767" spans="1:21" x14ac:dyDescent="0.3">
      <c r="A1767">
        <v>6137</v>
      </c>
      <c r="B1767">
        <v>1</v>
      </c>
      <c r="C1767" t="s">
        <v>78</v>
      </c>
      <c r="D1767" t="s">
        <v>80</v>
      </c>
      <c r="E1767" t="s">
        <v>549</v>
      </c>
      <c r="F1767" t="s">
        <v>142</v>
      </c>
      <c r="G1767" t="s">
        <v>71</v>
      </c>
      <c r="H1767" t="s">
        <v>128</v>
      </c>
      <c r="I1767" t="s">
        <v>22</v>
      </c>
      <c r="J1767" t="s">
        <v>129</v>
      </c>
      <c r="K1767">
        <v>43320.686979166669</v>
      </c>
      <c r="L1767">
        <v>43320.727083333331</v>
      </c>
      <c r="M1767">
        <v>0.97</v>
      </c>
      <c r="N1767">
        <v>0</v>
      </c>
      <c r="O1767">
        <v>165</v>
      </c>
      <c r="P1767">
        <v>0</v>
      </c>
      <c r="Q1767">
        <v>0</v>
      </c>
      <c r="R1767">
        <v>0</v>
      </c>
      <c r="S1767">
        <v>159.56</v>
      </c>
      <c r="T1767">
        <v>0</v>
      </c>
      <c r="U1767">
        <v>0</v>
      </c>
    </row>
    <row r="1768" spans="1:21" x14ac:dyDescent="0.3">
      <c r="A1768">
        <v>6140</v>
      </c>
      <c r="B1768">
        <v>1</v>
      </c>
      <c r="C1768" t="s">
        <v>78</v>
      </c>
      <c r="D1768" t="s">
        <v>81</v>
      </c>
      <c r="E1768" t="s">
        <v>1613</v>
      </c>
      <c r="F1768" t="s">
        <v>163</v>
      </c>
      <c r="G1768" t="s">
        <v>71</v>
      </c>
      <c r="H1768" t="s">
        <v>128</v>
      </c>
      <c r="I1768" t="s">
        <v>22</v>
      </c>
      <c r="J1768" t="s">
        <v>129</v>
      </c>
      <c r="K1768">
        <v>43320.678657407407</v>
      </c>
      <c r="L1768">
        <v>43320.73541666667</v>
      </c>
      <c r="M1768">
        <v>1.37</v>
      </c>
      <c r="N1768">
        <v>0</v>
      </c>
      <c r="O1768">
        <v>8</v>
      </c>
      <c r="P1768">
        <v>0</v>
      </c>
      <c r="Q1768">
        <v>125</v>
      </c>
      <c r="R1768">
        <v>0</v>
      </c>
      <c r="S1768">
        <v>10.94</v>
      </c>
      <c r="T1768">
        <v>0</v>
      </c>
      <c r="U1768">
        <v>170.88000000000002</v>
      </c>
    </row>
    <row r="1769" spans="1:21" x14ac:dyDescent="0.3">
      <c r="A1769">
        <v>6141</v>
      </c>
      <c r="B1769">
        <v>1</v>
      </c>
      <c r="C1769" t="s">
        <v>79</v>
      </c>
      <c r="D1769" t="s">
        <v>114</v>
      </c>
      <c r="E1769" t="s">
        <v>1614</v>
      </c>
      <c r="F1769" t="s">
        <v>149</v>
      </c>
      <c r="G1769" t="s">
        <v>71</v>
      </c>
      <c r="H1769" t="s">
        <v>128</v>
      </c>
      <c r="I1769" t="s">
        <v>22</v>
      </c>
      <c r="J1769" t="s">
        <v>129</v>
      </c>
      <c r="K1769">
        <v>43320.702256944445</v>
      </c>
      <c r="L1769">
        <v>43320.73333333333</v>
      </c>
      <c r="M1769">
        <v>0.75</v>
      </c>
      <c r="N1769">
        <v>0</v>
      </c>
      <c r="O1769">
        <v>1009</v>
      </c>
      <c r="P1769">
        <v>1</v>
      </c>
      <c r="Q1769">
        <v>65</v>
      </c>
      <c r="R1769">
        <v>0</v>
      </c>
      <c r="S1769">
        <v>756.75</v>
      </c>
      <c r="T1769">
        <v>0.75</v>
      </c>
      <c r="U1769">
        <v>48.75</v>
      </c>
    </row>
    <row r="1770" spans="1:21" x14ac:dyDescent="0.3">
      <c r="A1770">
        <v>6142</v>
      </c>
      <c r="B1770">
        <v>1</v>
      </c>
      <c r="C1770" t="s">
        <v>78</v>
      </c>
      <c r="D1770" t="s">
        <v>99</v>
      </c>
      <c r="E1770" t="s">
        <v>466</v>
      </c>
      <c r="F1770" t="s">
        <v>130</v>
      </c>
      <c r="G1770" t="s">
        <v>72</v>
      </c>
      <c r="H1770" t="s">
        <v>128</v>
      </c>
      <c r="I1770" t="s">
        <v>22</v>
      </c>
      <c r="J1770" t="s">
        <v>129</v>
      </c>
      <c r="K1770">
        <v>43320.771701388891</v>
      </c>
      <c r="L1770">
        <v>43320.777777777781</v>
      </c>
      <c r="M1770">
        <v>0.15000000000000002</v>
      </c>
      <c r="N1770">
        <v>0</v>
      </c>
      <c r="O1770">
        <v>531</v>
      </c>
      <c r="P1770">
        <v>0</v>
      </c>
      <c r="Q1770">
        <v>0</v>
      </c>
      <c r="R1770">
        <v>0</v>
      </c>
      <c r="S1770">
        <v>79.649999999999991</v>
      </c>
      <c r="T1770">
        <v>0</v>
      </c>
      <c r="U1770">
        <v>0</v>
      </c>
    </row>
    <row r="1771" spans="1:21" x14ac:dyDescent="0.3">
      <c r="A1771">
        <v>6144</v>
      </c>
      <c r="B1771">
        <v>1</v>
      </c>
      <c r="C1771" t="s">
        <v>78</v>
      </c>
      <c r="D1771" t="s">
        <v>80</v>
      </c>
      <c r="E1771" t="s">
        <v>1607</v>
      </c>
      <c r="F1771" t="s">
        <v>149</v>
      </c>
      <c r="G1771" t="s">
        <v>71</v>
      </c>
      <c r="H1771" t="s">
        <v>128</v>
      </c>
      <c r="I1771" t="s">
        <v>22</v>
      </c>
      <c r="J1771" t="s">
        <v>129</v>
      </c>
      <c r="K1771">
        <v>43320.783530092594</v>
      </c>
      <c r="L1771">
        <v>43320.806944444441</v>
      </c>
      <c r="M1771">
        <v>0.56999999999999995</v>
      </c>
      <c r="N1771">
        <v>0</v>
      </c>
      <c r="O1771">
        <v>153</v>
      </c>
      <c r="P1771">
        <v>0</v>
      </c>
      <c r="Q1771">
        <v>0</v>
      </c>
      <c r="R1771">
        <v>0</v>
      </c>
      <c r="S1771">
        <v>86.75</v>
      </c>
      <c r="T1771">
        <v>0</v>
      </c>
      <c r="U1771">
        <v>0</v>
      </c>
    </row>
    <row r="1772" spans="1:21" x14ac:dyDescent="0.3">
      <c r="A1772">
        <v>6147</v>
      </c>
      <c r="B1772">
        <v>1</v>
      </c>
      <c r="C1772" t="s">
        <v>78</v>
      </c>
      <c r="D1772" t="s">
        <v>94</v>
      </c>
      <c r="E1772" t="s">
        <v>1615</v>
      </c>
      <c r="F1772" t="s">
        <v>146</v>
      </c>
      <c r="G1772" t="s">
        <v>71</v>
      </c>
      <c r="H1772" t="s">
        <v>128</v>
      </c>
      <c r="I1772" t="s">
        <v>22</v>
      </c>
      <c r="J1772" t="s">
        <v>129</v>
      </c>
      <c r="K1772">
        <v>43320.67796296296</v>
      </c>
      <c r="L1772">
        <v>43320.743750000001</v>
      </c>
      <c r="M1772">
        <v>1.58</v>
      </c>
      <c r="N1772">
        <v>1</v>
      </c>
      <c r="O1772">
        <v>259</v>
      </c>
      <c r="P1772">
        <v>0</v>
      </c>
      <c r="Q1772">
        <v>0</v>
      </c>
      <c r="R1772">
        <v>1.58</v>
      </c>
      <c r="S1772">
        <v>410</v>
      </c>
      <c r="T1772">
        <v>0</v>
      </c>
      <c r="U1772">
        <v>0</v>
      </c>
    </row>
    <row r="1773" spans="1:21" x14ac:dyDescent="0.3">
      <c r="A1773">
        <v>6148</v>
      </c>
      <c r="B1773">
        <v>1</v>
      </c>
      <c r="C1773" t="s">
        <v>79</v>
      </c>
      <c r="D1773" t="s">
        <v>115</v>
      </c>
      <c r="E1773" t="s">
        <v>275</v>
      </c>
      <c r="F1773" t="s">
        <v>130</v>
      </c>
      <c r="G1773" t="s">
        <v>72</v>
      </c>
      <c r="H1773" t="s">
        <v>128</v>
      </c>
      <c r="I1773" t="s">
        <v>22</v>
      </c>
      <c r="J1773" t="s">
        <v>129</v>
      </c>
      <c r="K1773">
        <v>43320.740312499998</v>
      </c>
      <c r="L1773">
        <v>43320.748611111114</v>
      </c>
      <c r="M1773">
        <v>0.2</v>
      </c>
      <c r="N1773">
        <v>0</v>
      </c>
      <c r="O1773">
        <v>0</v>
      </c>
      <c r="P1773">
        <v>46</v>
      </c>
      <c r="Q1773">
        <v>3111</v>
      </c>
      <c r="R1773">
        <v>0</v>
      </c>
      <c r="S1773">
        <v>0</v>
      </c>
      <c r="T1773">
        <v>9.2000000000000011</v>
      </c>
      <c r="U1773">
        <v>622.20000000000005</v>
      </c>
    </row>
    <row r="1774" spans="1:21" x14ac:dyDescent="0.3">
      <c r="A1774">
        <v>6151</v>
      </c>
      <c r="B1774">
        <v>1</v>
      </c>
      <c r="C1774" t="s">
        <v>78</v>
      </c>
      <c r="D1774" t="s">
        <v>98</v>
      </c>
      <c r="E1774" t="s">
        <v>294</v>
      </c>
      <c r="F1774" t="s">
        <v>130</v>
      </c>
      <c r="G1774" t="s">
        <v>72</v>
      </c>
      <c r="H1774" t="s">
        <v>128</v>
      </c>
      <c r="I1774" t="s">
        <v>22</v>
      </c>
      <c r="J1774" t="s">
        <v>129</v>
      </c>
      <c r="K1774">
        <v>43320.758506944447</v>
      </c>
      <c r="L1774">
        <v>43320.773946759262</v>
      </c>
      <c r="M1774">
        <v>0.37</v>
      </c>
      <c r="N1774">
        <v>0</v>
      </c>
      <c r="O1774">
        <v>5</v>
      </c>
      <c r="P1774">
        <v>1</v>
      </c>
      <c r="Q1774">
        <v>1105</v>
      </c>
      <c r="R1774">
        <v>0</v>
      </c>
      <c r="S1774">
        <v>1.84</v>
      </c>
      <c r="T1774">
        <v>0.37</v>
      </c>
      <c r="U1774">
        <v>405.54</v>
      </c>
    </row>
    <row r="1775" spans="1:21" x14ac:dyDescent="0.3">
      <c r="A1775">
        <v>6152</v>
      </c>
      <c r="B1775">
        <v>1</v>
      </c>
      <c r="C1775" t="s">
        <v>78</v>
      </c>
      <c r="D1775" t="s">
        <v>98</v>
      </c>
      <c r="E1775" t="s">
        <v>294</v>
      </c>
      <c r="F1775" t="s">
        <v>131</v>
      </c>
      <c r="G1775" t="s">
        <v>72</v>
      </c>
      <c r="H1775" t="s">
        <v>128</v>
      </c>
      <c r="I1775" t="s">
        <v>22</v>
      </c>
      <c r="J1775" t="s">
        <v>129</v>
      </c>
      <c r="K1775">
        <v>43320.753483796296</v>
      </c>
      <c r="L1775">
        <v>43320.774305555555</v>
      </c>
      <c r="M1775">
        <v>0.5</v>
      </c>
      <c r="N1775">
        <v>0</v>
      </c>
      <c r="O1775">
        <v>5</v>
      </c>
      <c r="P1775">
        <v>1</v>
      </c>
      <c r="Q1775">
        <v>1105</v>
      </c>
      <c r="R1775">
        <v>0</v>
      </c>
      <c r="S1775">
        <v>2.5</v>
      </c>
      <c r="T1775">
        <v>0.5</v>
      </c>
      <c r="U1775">
        <v>552.5</v>
      </c>
    </row>
    <row r="1776" spans="1:21" x14ac:dyDescent="0.3">
      <c r="A1776">
        <v>6154</v>
      </c>
      <c r="B1776">
        <v>1</v>
      </c>
      <c r="C1776" t="s">
        <v>79</v>
      </c>
      <c r="D1776" t="s">
        <v>113</v>
      </c>
      <c r="E1776" t="s">
        <v>1616</v>
      </c>
      <c r="F1776" t="s">
        <v>134</v>
      </c>
      <c r="G1776" t="s">
        <v>72</v>
      </c>
      <c r="H1776" t="s">
        <v>128</v>
      </c>
      <c r="I1776" t="s">
        <v>22</v>
      </c>
      <c r="J1776" t="s">
        <v>129</v>
      </c>
      <c r="K1776">
        <v>43320.678657407407</v>
      </c>
      <c r="L1776">
        <v>43320.752083333333</v>
      </c>
      <c r="M1776">
        <v>1.77</v>
      </c>
      <c r="N1776">
        <v>0</v>
      </c>
      <c r="O1776">
        <v>0</v>
      </c>
      <c r="P1776">
        <v>0</v>
      </c>
      <c r="Q1776">
        <v>142</v>
      </c>
      <c r="R1776">
        <v>0</v>
      </c>
      <c r="S1776">
        <v>0</v>
      </c>
      <c r="T1776">
        <v>0</v>
      </c>
      <c r="U1776">
        <v>250.91</v>
      </c>
    </row>
    <row r="1777" spans="1:21" x14ac:dyDescent="0.3">
      <c r="A1777">
        <v>6155</v>
      </c>
      <c r="B1777">
        <v>1</v>
      </c>
      <c r="C1777" t="s">
        <v>79</v>
      </c>
      <c r="D1777" t="s">
        <v>117</v>
      </c>
      <c r="E1777" t="s">
        <v>1220</v>
      </c>
      <c r="F1777" t="s">
        <v>130</v>
      </c>
      <c r="G1777" t="s">
        <v>72</v>
      </c>
      <c r="H1777" t="s">
        <v>132</v>
      </c>
      <c r="I1777" t="s">
        <v>22</v>
      </c>
      <c r="J1777" t="s">
        <v>129</v>
      </c>
      <c r="K1777">
        <v>43320.752569444441</v>
      </c>
      <c r="L1777">
        <v>43320.753888888888</v>
      </c>
      <c r="M1777">
        <v>0.03</v>
      </c>
      <c r="N1777">
        <v>0</v>
      </c>
      <c r="O1777">
        <v>0</v>
      </c>
      <c r="P1777">
        <v>9</v>
      </c>
      <c r="Q1777">
        <v>313</v>
      </c>
      <c r="R1777">
        <v>0</v>
      </c>
      <c r="S1777">
        <v>0</v>
      </c>
      <c r="T1777">
        <v>0.3</v>
      </c>
      <c r="U1777">
        <v>10.33</v>
      </c>
    </row>
    <row r="1778" spans="1:21" x14ac:dyDescent="0.3">
      <c r="A1778">
        <v>6156</v>
      </c>
      <c r="B1778">
        <v>1</v>
      </c>
      <c r="C1778" t="s">
        <v>78</v>
      </c>
      <c r="D1778" t="s">
        <v>125</v>
      </c>
      <c r="E1778" t="s">
        <v>1617</v>
      </c>
      <c r="F1778" t="s">
        <v>142</v>
      </c>
      <c r="G1778" t="s">
        <v>71</v>
      </c>
      <c r="H1778" t="s">
        <v>128</v>
      </c>
      <c r="I1778" t="s">
        <v>22</v>
      </c>
      <c r="J1778" t="s">
        <v>129</v>
      </c>
      <c r="K1778">
        <v>43320.677268518521</v>
      </c>
      <c r="L1778">
        <v>43320.754861111112</v>
      </c>
      <c r="M1778">
        <v>1.87</v>
      </c>
      <c r="N1778">
        <v>6</v>
      </c>
      <c r="O1778">
        <v>132</v>
      </c>
      <c r="P1778">
        <v>0</v>
      </c>
      <c r="Q1778">
        <v>0</v>
      </c>
      <c r="R1778">
        <v>11.2</v>
      </c>
      <c r="S1778">
        <v>246.44</v>
      </c>
      <c r="T1778">
        <v>0</v>
      </c>
      <c r="U1778">
        <v>0</v>
      </c>
    </row>
    <row r="1779" spans="1:21" x14ac:dyDescent="0.3">
      <c r="A1779">
        <v>6157</v>
      </c>
      <c r="B1779">
        <v>1</v>
      </c>
      <c r="C1779" t="s">
        <v>79</v>
      </c>
      <c r="D1779" t="s">
        <v>114</v>
      </c>
      <c r="E1779" t="s">
        <v>1618</v>
      </c>
      <c r="F1779" t="s">
        <v>130</v>
      </c>
      <c r="G1779" t="s">
        <v>72</v>
      </c>
      <c r="H1779" t="s">
        <v>128</v>
      </c>
      <c r="I1779" t="s">
        <v>22</v>
      </c>
      <c r="J1779" t="s">
        <v>129</v>
      </c>
      <c r="K1779">
        <v>43320.754363425927</v>
      </c>
      <c r="L1779">
        <v>43320.760879629626</v>
      </c>
      <c r="M1779">
        <v>0.15000000000000002</v>
      </c>
      <c r="N1779">
        <v>1</v>
      </c>
      <c r="O1779">
        <v>9789</v>
      </c>
      <c r="P1779">
        <v>0</v>
      </c>
      <c r="Q1779">
        <v>0</v>
      </c>
      <c r="R1779">
        <v>0.15000000000000002</v>
      </c>
      <c r="S1779">
        <v>1468.35</v>
      </c>
      <c r="T1779">
        <v>0</v>
      </c>
      <c r="U1779">
        <v>0</v>
      </c>
    </row>
    <row r="1780" spans="1:21" x14ac:dyDescent="0.3">
      <c r="A1780">
        <v>6160</v>
      </c>
      <c r="B1780">
        <v>1</v>
      </c>
      <c r="C1780" t="s">
        <v>78</v>
      </c>
      <c r="D1780" t="s">
        <v>91</v>
      </c>
      <c r="E1780" t="s">
        <v>1619</v>
      </c>
      <c r="F1780" t="s">
        <v>146</v>
      </c>
      <c r="G1780" t="s">
        <v>71</v>
      </c>
      <c r="H1780" t="s">
        <v>128</v>
      </c>
      <c r="I1780" t="s">
        <v>22</v>
      </c>
      <c r="J1780" t="s">
        <v>129</v>
      </c>
      <c r="K1780">
        <v>43320.63008101852</v>
      </c>
      <c r="L1780">
        <v>43320.755555555559</v>
      </c>
      <c r="M1780">
        <v>3.02</v>
      </c>
      <c r="N1780">
        <v>0</v>
      </c>
      <c r="O1780">
        <v>0</v>
      </c>
      <c r="P1780">
        <v>0</v>
      </c>
      <c r="Q1780">
        <v>25</v>
      </c>
      <c r="R1780">
        <v>0</v>
      </c>
      <c r="S1780">
        <v>0</v>
      </c>
      <c r="T1780">
        <v>0</v>
      </c>
      <c r="U1780">
        <v>75.430000000000007</v>
      </c>
    </row>
    <row r="1781" spans="1:21" x14ac:dyDescent="0.3">
      <c r="A1781">
        <v>6161</v>
      </c>
      <c r="B1781">
        <v>1</v>
      </c>
      <c r="C1781" t="s">
        <v>78</v>
      </c>
      <c r="D1781" t="s">
        <v>91</v>
      </c>
      <c r="E1781" t="s">
        <v>1620</v>
      </c>
      <c r="F1781" t="s">
        <v>146</v>
      </c>
      <c r="G1781" t="s">
        <v>71</v>
      </c>
      <c r="H1781" t="s">
        <v>128</v>
      </c>
      <c r="I1781" t="s">
        <v>22</v>
      </c>
      <c r="J1781" t="s">
        <v>129</v>
      </c>
      <c r="K1781">
        <v>43320.665462962963</v>
      </c>
      <c r="L1781">
        <v>43320.760416666664</v>
      </c>
      <c r="M1781">
        <v>2.2799999999999998</v>
      </c>
      <c r="N1781">
        <v>0</v>
      </c>
      <c r="O1781">
        <v>309</v>
      </c>
      <c r="P1781">
        <v>0</v>
      </c>
      <c r="Q1781">
        <v>0</v>
      </c>
      <c r="R1781">
        <v>0</v>
      </c>
      <c r="S1781">
        <v>705.44999999999993</v>
      </c>
      <c r="T1781">
        <v>0</v>
      </c>
      <c r="U1781">
        <v>0</v>
      </c>
    </row>
    <row r="1782" spans="1:21" x14ac:dyDescent="0.3">
      <c r="A1782">
        <v>6162</v>
      </c>
      <c r="B1782">
        <v>1</v>
      </c>
      <c r="C1782" t="s">
        <v>79</v>
      </c>
      <c r="D1782" t="s">
        <v>118</v>
      </c>
      <c r="E1782" t="s">
        <v>1621</v>
      </c>
      <c r="F1782" t="s">
        <v>149</v>
      </c>
      <c r="G1782" t="s">
        <v>71</v>
      </c>
      <c r="H1782" t="s">
        <v>128</v>
      </c>
      <c r="I1782" t="s">
        <v>22</v>
      </c>
      <c r="J1782" t="s">
        <v>129</v>
      </c>
      <c r="K1782">
        <v>43320.719618055555</v>
      </c>
      <c r="L1782">
        <v>43320.762499999997</v>
      </c>
      <c r="M1782">
        <v>1.03</v>
      </c>
      <c r="N1782">
        <v>0</v>
      </c>
      <c r="O1782">
        <v>100</v>
      </c>
      <c r="P1782">
        <v>0</v>
      </c>
      <c r="Q1782">
        <v>78</v>
      </c>
      <c r="R1782">
        <v>0</v>
      </c>
      <c r="S1782">
        <v>103.3</v>
      </c>
      <c r="T1782">
        <v>0</v>
      </c>
      <c r="U1782">
        <v>80.569999999999993</v>
      </c>
    </row>
    <row r="1783" spans="1:21" x14ac:dyDescent="0.3">
      <c r="A1783">
        <v>6164</v>
      </c>
      <c r="B1783">
        <v>1</v>
      </c>
      <c r="C1783" t="s">
        <v>79</v>
      </c>
      <c r="D1783" t="s">
        <v>124</v>
      </c>
      <c r="E1783" t="s">
        <v>1622</v>
      </c>
      <c r="F1783" t="s">
        <v>159</v>
      </c>
      <c r="G1783" t="s">
        <v>71</v>
      </c>
      <c r="H1783" t="s">
        <v>128</v>
      </c>
      <c r="I1783" t="s">
        <v>22</v>
      </c>
      <c r="J1783" t="s">
        <v>129</v>
      </c>
      <c r="K1783">
        <v>43320.741840277777</v>
      </c>
      <c r="L1783">
        <v>43320.772222222222</v>
      </c>
      <c r="M1783">
        <v>0.73</v>
      </c>
      <c r="N1783">
        <v>0</v>
      </c>
      <c r="O1783">
        <v>233</v>
      </c>
      <c r="P1783">
        <v>0</v>
      </c>
      <c r="Q1783">
        <v>0</v>
      </c>
      <c r="R1783">
        <v>0</v>
      </c>
      <c r="S1783">
        <v>170.79</v>
      </c>
      <c r="T1783">
        <v>0</v>
      </c>
      <c r="U1783">
        <v>0</v>
      </c>
    </row>
    <row r="1784" spans="1:21" x14ac:dyDescent="0.3">
      <c r="A1784">
        <v>6165</v>
      </c>
      <c r="B1784">
        <v>1</v>
      </c>
      <c r="C1784" t="s">
        <v>78</v>
      </c>
      <c r="D1784" t="s">
        <v>91</v>
      </c>
      <c r="E1784" t="s">
        <v>1623</v>
      </c>
      <c r="F1784" t="s">
        <v>143</v>
      </c>
      <c r="G1784" t="s">
        <v>72</v>
      </c>
      <c r="H1784" t="s">
        <v>128</v>
      </c>
      <c r="I1784" t="s">
        <v>22</v>
      </c>
      <c r="J1784" t="s">
        <v>129</v>
      </c>
      <c r="K1784">
        <v>43320.768518518518</v>
      </c>
      <c r="L1784">
        <v>43320.772928240738</v>
      </c>
      <c r="M1784">
        <v>0.12000000000000001</v>
      </c>
      <c r="N1784">
        <v>10</v>
      </c>
      <c r="O1784">
        <v>1688</v>
      </c>
      <c r="P1784">
        <v>16</v>
      </c>
      <c r="Q1784">
        <v>1646</v>
      </c>
      <c r="R1784">
        <v>1.1700000000000002</v>
      </c>
      <c r="S1784">
        <v>197.5</v>
      </c>
      <c r="T1784">
        <v>1.87</v>
      </c>
      <c r="U1784">
        <v>192.58</v>
      </c>
    </row>
    <row r="1785" spans="1:21" x14ac:dyDescent="0.3">
      <c r="A1785">
        <v>6168</v>
      </c>
      <c r="B1785">
        <v>1</v>
      </c>
      <c r="C1785" t="s">
        <v>79</v>
      </c>
      <c r="D1785" t="s">
        <v>122</v>
      </c>
      <c r="E1785" t="s">
        <v>1624</v>
      </c>
      <c r="F1785" t="s">
        <v>130</v>
      </c>
      <c r="G1785" t="s">
        <v>72</v>
      </c>
      <c r="H1785" t="s">
        <v>128</v>
      </c>
      <c r="I1785" t="s">
        <v>22</v>
      </c>
      <c r="J1785" t="s">
        <v>129</v>
      </c>
      <c r="K1785">
        <v>43320.764780092592</v>
      </c>
      <c r="L1785">
        <v>43320.787499999999</v>
      </c>
      <c r="M1785">
        <v>0.55000000000000004</v>
      </c>
      <c r="N1785">
        <v>0</v>
      </c>
      <c r="O1785">
        <v>913</v>
      </c>
      <c r="P1785">
        <v>2</v>
      </c>
      <c r="Q1785">
        <v>94</v>
      </c>
      <c r="R1785">
        <v>0</v>
      </c>
      <c r="S1785">
        <v>502.15000000000003</v>
      </c>
      <c r="T1785">
        <v>1.1000000000000001</v>
      </c>
      <c r="U1785">
        <v>51.7</v>
      </c>
    </row>
    <row r="1786" spans="1:21" x14ac:dyDescent="0.3">
      <c r="A1786">
        <v>6169</v>
      </c>
      <c r="B1786">
        <v>1</v>
      </c>
      <c r="C1786" t="s">
        <v>79</v>
      </c>
      <c r="D1786" t="s">
        <v>114</v>
      </c>
      <c r="E1786" t="s">
        <v>1625</v>
      </c>
      <c r="F1786" t="s">
        <v>130</v>
      </c>
      <c r="G1786" t="s">
        <v>72</v>
      </c>
      <c r="H1786" t="s">
        <v>128</v>
      </c>
      <c r="I1786" t="s">
        <v>22</v>
      </c>
      <c r="J1786" t="s">
        <v>129</v>
      </c>
      <c r="K1786">
        <v>43320.681446759256</v>
      </c>
      <c r="L1786">
        <v>43320.772916666669</v>
      </c>
      <c r="M1786">
        <v>2.2000000000000002</v>
      </c>
      <c r="N1786">
        <v>0</v>
      </c>
      <c r="O1786">
        <v>35</v>
      </c>
      <c r="P1786">
        <v>0</v>
      </c>
      <c r="Q1786">
        <v>0</v>
      </c>
      <c r="R1786">
        <v>0</v>
      </c>
      <c r="S1786">
        <v>77</v>
      </c>
      <c r="T1786">
        <v>0</v>
      </c>
      <c r="U1786">
        <v>0</v>
      </c>
    </row>
    <row r="1787" spans="1:21" x14ac:dyDescent="0.3">
      <c r="A1787">
        <v>6173</v>
      </c>
      <c r="B1787">
        <v>1</v>
      </c>
      <c r="C1787" t="s">
        <v>78</v>
      </c>
      <c r="D1787" t="s">
        <v>90</v>
      </c>
      <c r="E1787" t="s">
        <v>1626</v>
      </c>
      <c r="F1787" t="s">
        <v>149</v>
      </c>
      <c r="G1787" t="s">
        <v>71</v>
      </c>
      <c r="H1787" t="s">
        <v>128</v>
      </c>
      <c r="I1787" t="s">
        <v>22</v>
      </c>
      <c r="J1787" t="s">
        <v>129</v>
      </c>
      <c r="K1787">
        <v>43320.750185185185</v>
      </c>
      <c r="L1787">
        <v>43321.009722222225</v>
      </c>
      <c r="M1787">
        <v>6.23</v>
      </c>
      <c r="N1787">
        <v>0</v>
      </c>
      <c r="O1787">
        <v>0</v>
      </c>
      <c r="P1787">
        <v>0</v>
      </c>
      <c r="Q1787">
        <v>25</v>
      </c>
      <c r="R1787">
        <v>0</v>
      </c>
      <c r="S1787">
        <v>0</v>
      </c>
      <c r="T1787">
        <v>0</v>
      </c>
      <c r="U1787">
        <v>155.83000000000001</v>
      </c>
    </row>
    <row r="1788" spans="1:21" x14ac:dyDescent="0.3">
      <c r="A1788">
        <v>6175</v>
      </c>
      <c r="B1788">
        <v>1</v>
      </c>
      <c r="C1788" t="s">
        <v>78</v>
      </c>
      <c r="D1788" t="s">
        <v>106</v>
      </c>
      <c r="E1788" t="s">
        <v>1627</v>
      </c>
      <c r="F1788" t="s">
        <v>153</v>
      </c>
      <c r="G1788" t="s">
        <v>71</v>
      </c>
      <c r="H1788" t="s">
        <v>128</v>
      </c>
      <c r="I1788" t="s">
        <v>22</v>
      </c>
      <c r="J1788" t="s">
        <v>129</v>
      </c>
      <c r="K1788">
        <v>43320.652280092596</v>
      </c>
      <c r="L1788">
        <v>43320.77847222222</v>
      </c>
      <c r="M1788">
        <v>3.03</v>
      </c>
      <c r="N1788">
        <v>0</v>
      </c>
      <c r="O1788">
        <v>0</v>
      </c>
      <c r="P1788">
        <v>0</v>
      </c>
      <c r="Q1788">
        <v>34</v>
      </c>
      <c r="R1788">
        <v>0</v>
      </c>
      <c r="S1788">
        <v>0</v>
      </c>
      <c r="T1788">
        <v>0</v>
      </c>
      <c r="U1788">
        <v>103.11999999999999</v>
      </c>
    </row>
    <row r="1789" spans="1:21" x14ac:dyDescent="0.3">
      <c r="A1789">
        <v>6178</v>
      </c>
      <c r="B1789">
        <v>1</v>
      </c>
      <c r="C1789" t="s">
        <v>79</v>
      </c>
      <c r="D1789" t="s">
        <v>123</v>
      </c>
      <c r="E1789" t="s">
        <v>807</v>
      </c>
      <c r="F1789" t="s">
        <v>134</v>
      </c>
      <c r="G1789" t="s">
        <v>72</v>
      </c>
      <c r="H1789" t="s">
        <v>128</v>
      </c>
      <c r="I1789" t="s">
        <v>22</v>
      </c>
      <c r="J1789" t="s">
        <v>129</v>
      </c>
      <c r="K1789">
        <v>43320.757141203707</v>
      </c>
      <c r="L1789">
        <v>43320.792361111111</v>
      </c>
      <c r="M1789">
        <v>0.85000000000000009</v>
      </c>
      <c r="N1789">
        <v>0</v>
      </c>
      <c r="O1789">
        <v>0</v>
      </c>
      <c r="P1789">
        <v>0</v>
      </c>
      <c r="Q1789">
        <v>35</v>
      </c>
      <c r="R1789">
        <v>0</v>
      </c>
      <c r="S1789">
        <v>0</v>
      </c>
      <c r="T1789">
        <v>0</v>
      </c>
      <c r="U1789">
        <v>29.75</v>
      </c>
    </row>
    <row r="1790" spans="1:21" x14ac:dyDescent="0.3">
      <c r="A1790">
        <v>6180</v>
      </c>
      <c r="B1790">
        <v>1</v>
      </c>
      <c r="C1790" t="s">
        <v>79</v>
      </c>
      <c r="D1790" t="s">
        <v>114</v>
      </c>
      <c r="E1790" t="s">
        <v>1628</v>
      </c>
      <c r="F1790" t="s">
        <v>130</v>
      </c>
      <c r="G1790" t="s">
        <v>72</v>
      </c>
      <c r="H1790" t="s">
        <v>128</v>
      </c>
      <c r="I1790" t="s">
        <v>22</v>
      </c>
      <c r="J1790" t="s">
        <v>129</v>
      </c>
      <c r="K1790">
        <v>43320.765462962961</v>
      </c>
      <c r="L1790">
        <v>43320.786111111112</v>
      </c>
      <c r="M1790">
        <v>0.5</v>
      </c>
      <c r="N1790">
        <v>0</v>
      </c>
      <c r="O1790">
        <v>496</v>
      </c>
      <c r="P1790">
        <v>0</v>
      </c>
      <c r="Q1790">
        <v>0</v>
      </c>
      <c r="R1790">
        <v>0</v>
      </c>
      <c r="S1790">
        <v>248</v>
      </c>
      <c r="T1790">
        <v>0</v>
      </c>
      <c r="U1790">
        <v>0</v>
      </c>
    </row>
    <row r="1791" spans="1:21" x14ac:dyDescent="0.3">
      <c r="A1791">
        <v>6181</v>
      </c>
      <c r="B1791">
        <v>1</v>
      </c>
      <c r="C1791" t="s">
        <v>78</v>
      </c>
      <c r="D1791" t="s">
        <v>126</v>
      </c>
      <c r="E1791" t="s">
        <v>1629</v>
      </c>
      <c r="F1791" t="s">
        <v>163</v>
      </c>
      <c r="G1791" t="s">
        <v>71</v>
      </c>
      <c r="H1791" t="s">
        <v>128</v>
      </c>
      <c r="I1791" t="s">
        <v>22</v>
      </c>
      <c r="J1791" t="s">
        <v>129</v>
      </c>
      <c r="K1791">
        <v>43320.743946759256</v>
      </c>
      <c r="L1791">
        <v>43320.788194444445</v>
      </c>
      <c r="M1791">
        <v>1.07</v>
      </c>
      <c r="N1791">
        <v>0</v>
      </c>
      <c r="O1791">
        <v>34</v>
      </c>
      <c r="P1791">
        <v>0</v>
      </c>
      <c r="Q1791">
        <v>0</v>
      </c>
      <c r="R1791">
        <v>0</v>
      </c>
      <c r="S1791">
        <v>36.28</v>
      </c>
      <c r="T1791">
        <v>0</v>
      </c>
      <c r="U1791">
        <v>0</v>
      </c>
    </row>
    <row r="1792" spans="1:21" x14ac:dyDescent="0.3">
      <c r="A1792">
        <v>6189</v>
      </c>
      <c r="B1792">
        <v>1</v>
      </c>
      <c r="C1792" t="s">
        <v>79</v>
      </c>
      <c r="D1792" t="s">
        <v>108</v>
      </c>
      <c r="E1792" t="s">
        <v>1630</v>
      </c>
      <c r="F1792" t="s">
        <v>149</v>
      </c>
      <c r="G1792" t="s">
        <v>71</v>
      </c>
      <c r="H1792" t="s">
        <v>128</v>
      </c>
      <c r="I1792" t="s">
        <v>22</v>
      </c>
      <c r="J1792" t="s">
        <v>129</v>
      </c>
      <c r="K1792">
        <v>43320.742546296293</v>
      </c>
      <c r="L1792">
        <v>43320.79791666667</v>
      </c>
      <c r="M1792">
        <v>1.33</v>
      </c>
      <c r="N1792">
        <v>0</v>
      </c>
      <c r="O1792">
        <v>0</v>
      </c>
      <c r="P1792">
        <v>0</v>
      </c>
      <c r="Q1792">
        <v>128</v>
      </c>
      <c r="R1792">
        <v>0</v>
      </c>
      <c r="S1792">
        <v>0</v>
      </c>
      <c r="T1792">
        <v>0</v>
      </c>
      <c r="U1792">
        <v>170.62</v>
      </c>
    </row>
    <row r="1793" spans="1:21" x14ac:dyDescent="0.3">
      <c r="A1793">
        <v>6190</v>
      </c>
      <c r="B1793">
        <v>1</v>
      </c>
      <c r="C1793" t="s">
        <v>78</v>
      </c>
      <c r="D1793" t="s">
        <v>98</v>
      </c>
      <c r="E1793" t="s">
        <v>608</v>
      </c>
      <c r="F1793" t="s">
        <v>130</v>
      </c>
      <c r="G1793" t="s">
        <v>72</v>
      </c>
      <c r="H1793" t="s">
        <v>128</v>
      </c>
      <c r="I1793" t="s">
        <v>22</v>
      </c>
      <c r="J1793" t="s">
        <v>129</v>
      </c>
      <c r="K1793">
        <v>43320.746701388889</v>
      </c>
      <c r="L1793">
        <v>43320.802777777775</v>
      </c>
      <c r="M1793">
        <v>1.35</v>
      </c>
      <c r="N1793">
        <v>0</v>
      </c>
      <c r="O1793">
        <v>515</v>
      </c>
      <c r="P1793">
        <v>0</v>
      </c>
      <c r="Q1793">
        <v>0</v>
      </c>
      <c r="R1793">
        <v>0</v>
      </c>
      <c r="S1793">
        <v>695.25</v>
      </c>
      <c r="T1793">
        <v>0</v>
      </c>
      <c r="U1793">
        <v>0</v>
      </c>
    </row>
    <row r="1794" spans="1:21" x14ac:dyDescent="0.3">
      <c r="A1794">
        <v>6191</v>
      </c>
      <c r="B1794">
        <v>1</v>
      </c>
      <c r="C1794" t="s">
        <v>79</v>
      </c>
      <c r="D1794" t="s">
        <v>114</v>
      </c>
      <c r="E1794" t="s">
        <v>1631</v>
      </c>
      <c r="F1794" t="s">
        <v>142</v>
      </c>
      <c r="G1794" t="s">
        <v>71</v>
      </c>
      <c r="H1794" t="s">
        <v>128</v>
      </c>
      <c r="I1794" t="s">
        <v>22</v>
      </c>
      <c r="J1794" t="s">
        <v>129</v>
      </c>
      <c r="K1794">
        <v>43320.758333333331</v>
      </c>
      <c r="L1794">
        <v>43320.800000000003</v>
      </c>
      <c r="M1794">
        <v>1</v>
      </c>
      <c r="N1794">
        <v>0</v>
      </c>
      <c r="O1794">
        <v>0</v>
      </c>
      <c r="P1794">
        <v>0</v>
      </c>
      <c r="Q1794">
        <v>95</v>
      </c>
      <c r="R1794">
        <v>0</v>
      </c>
      <c r="S1794">
        <v>0</v>
      </c>
      <c r="T1794">
        <v>0</v>
      </c>
      <c r="U1794">
        <v>95</v>
      </c>
    </row>
    <row r="1795" spans="1:21" x14ac:dyDescent="0.3">
      <c r="A1795">
        <v>6192</v>
      </c>
      <c r="B1795">
        <v>1</v>
      </c>
      <c r="C1795" t="s">
        <v>79</v>
      </c>
      <c r="D1795" t="s">
        <v>111</v>
      </c>
      <c r="E1795" t="s">
        <v>1632</v>
      </c>
      <c r="F1795" t="s">
        <v>130</v>
      </c>
      <c r="G1795" t="s">
        <v>72</v>
      </c>
      <c r="H1795" t="s">
        <v>128</v>
      </c>
      <c r="I1795" t="s">
        <v>22</v>
      </c>
      <c r="J1795" t="s">
        <v>129</v>
      </c>
      <c r="K1795">
        <v>43320.736979166664</v>
      </c>
      <c r="L1795">
        <v>43320.800694444442</v>
      </c>
      <c r="M1795">
        <v>1.53</v>
      </c>
      <c r="N1795">
        <v>0</v>
      </c>
      <c r="O1795">
        <v>0</v>
      </c>
      <c r="P1795">
        <v>0</v>
      </c>
      <c r="Q1795">
        <v>17</v>
      </c>
      <c r="R1795">
        <v>0</v>
      </c>
      <c r="S1795">
        <v>0</v>
      </c>
      <c r="T1795">
        <v>0</v>
      </c>
      <c r="U1795">
        <v>26.06</v>
      </c>
    </row>
    <row r="1796" spans="1:21" x14ac:dyDescent="0.3">
      <c r="A1796">
        <v>6194</v>
      </c>
      <c r="B1796">
        <v>1</v>
      </c>
      <c r="C1796" t="s">
        <v>79</v>
      </c>
      <c r="D1796" t="s">
        <v>109</v>
      </c>
      <c r="E1796" t="s">
        <v>1633</v>
      </c>
      <c r="F1796" t="s">
        <v>149</v>
      </c>
      <c r="G1796" t="s">
        <v>71</v>
      </c>
      <c r="H1796" t="s">
        <v>128</v>
      </c>
      <c r="I1796" t="s">
        <v>22</v>
      </c>
      <c r="J1796" t="s">
        <v>129</v>
      </c>
      <c r="K1796">
        <v>43320.778668981482</v>
      </c>
      <c r="L1796">
        <v>43320.804166666669</v>
      </c>
      <c r="M1796">
        <v>0.62</v>
      </c>
      <c r="N1796">
        <v>0</v>
      </c>
      <c r="O1796">
        <v>0</v>
      </c>
      <c r="P1796">
        <v>0</v>
      </c>
      <c r="Q1796">
        <v>96</v>
      </c>
      <c r="R1796">
        <v>0</v>
      </c>
      <c r="S1796">
        <v>0</v>
      </c>
      <c r="T1796">
        <v>0</v>
      </c>
      <c r="U1796">
        <v>59.230000000000004</v>
      </c>
    </row>
    <row r="1797" spans="1:21" x14ac:dyDescent="0.3">
      <c r="A1797">
        <v>6195</v>
      </c>
      <c r="B1797">
        <v>1</v>
      </c>
      <c r="C1797" t="s">
        <v>79</v>
      </c>
      <c r="D1797" t="s">
        <v>124</v>
      </c>
      <c r="E1797" t="s">
        <v>1634</v>
      </c>
      <c r="F1797" t="s">
        <v>134</v>
      </c>
      <c r="G1797" t="s">
        <v>72</v>
      </c>
      <c r="H1797" t="s">
        <v>128</v>
      </c>
      <c r="I1797" t="s">
        <v>22</v>
      </c>
      <c r="J1797" t="s">
        <v>129</v>
      </c>
      <c r="K1797">
        <v>43320.780057870368</v>
      </c>
      <c r="L1797">
        <v>43320.80972222222</v>
      </c>
      <c r="M1797">
        <v>0.72</v>
      </c>
      <c r="N1797">
        <v>0</v>
      </c>
      <c r="O1797">
        <v>0</v>
      </c>
      <c r="P1797">
        <v>0</v>
      </c>
      <c r="Q1797">
        <v>16</v>
      </c>
      <c r="R1797">
        <v>0</v>
      </c>
      <c r="S1797">
        <v>0</v>
      </c>
      <c r="T1797">
        <v>0</v>
      </c>
      <c r="U1797">
        <v>11.47</v>
      </c>
    </row>
    <row r="1798" spans="1:21" x14ac:dyDescent="0.3">
      <c r="A1798">
        <v>6200</v>
      </c>
      <c r="B1798">
        <v>1</v>
      </c>
      <c r="C1798" t="s">
        <v>79</v>
      </c>
      <c r="D1798" t="s">
        <v>124</v>
      </c>
      <c r="E1798" t="s">
        <v>1635</v>
      </c>
      <c r="F1798" t="s">
        <v>134</v>
      </c>
      <c r="G1798" t="s">
        <v>72</v>
      </c>
      <c r="H1798" t="s">
        <v>128</v>
      </c>
      <c r="I1798" t="s">
        <v>22</v>
      </c>
      <c r="J1798" t="s">
        <v>129</v>
      </c>
      <c r="K1798">
        <v>43320.754351851851</v>
      </c>
      <c r="L1798">
        <v>43320.816666666666</v>
      </c>
      <c r="M1798">
        <v>1.5</v>
      </c>
      <c r="N1798">
        <v>0</v>
      </c>
      <c r="O1798">
        <v>1165</v>
      </c>
      <c r="P1798">
        <v>0</v>
      </c>
      <c r="Q1798">
        <v>244</v>
      </c>
      <c r="R1798">
        <v>0</v>
      </c>
      <c r="S1798">
        <v>1747.5</v>
      </c>
      <c r="T1798">
        <v>0</v>
      </c>
      <c r="U1798">
        <v>366</v>
      </c>
    </row>
    <row r="1799" spans="1:21" x14ac:dyDescent="0.3">
      <c r="A1799">
        <v>6201</v>
      </c>
      <c r="B1799">
        <v>1</v>
      </c>
      <c r="C1799" t="s">
        <v>78</v>
      </c>
      <c r="D1799" t="s">
        <v>83</v>
      </c>
      <c r="E1799" t="s">
        <v>1636</v>
      </c>
      <c r="F1799" t="s">
        <v>150</v>
      </c>
      <c r="G1799" t="s">
        <v>71</v>
      </c>
      <c r="H1799" t="s">
        <v>128</v>
      </c>
      <c r="I1799" t="s">
        <v>22</v>
      </c>
      <c r="J1799" t="s">
        <v>129</v>
      </c>
      <c r="K1799">
        <v>43320.588379629633</v>
      </c>
      <c r="L1799">
        <v>43320.817361111112</v>
      </c>
      <c r="M1799">
        <v>5.5</v>
      </c>
      <c r="N1799">
        <v>0</v>
      </c>
      <c r="O1799">
        <v>40</v>
      </c>
      <c r="P1799">
        <v>0</v>
      </c>
      <c r="Q1799">
        <v>0</v>
      </c>
      <c r="R1799">
        <v>0</v>
      </c>
      <c r="S1799">
        <v>220</v>
      </c>
      <c r="T1799">
        <v>0</v>
      </c>
      <c r="U1799">
        <v>0</v>
      </c>
    </row>
    <row r="1800" spans="1:21" x14ac:dyDescent="0.3">
      <c r="A1800">
        <v>6202</v>
      </c>
      <c r="B1800">
        <v>1</v>
      </c>
      <c r="C1800" t="s">
        <v>78</v>
      </c>
      <c r="D1800" t="s">
        <v>81</v>
      </c>
      <c r="E1800" t="s">
        <v>1637</v>
      </c>
      <c r="F1800" t="s">
        <v>163</v>
      </c>
      <c r="G1800" t="s">
        <v>71</v>
      </c>
      <c r="H1800" t="s">
        <v>128</v>
      </c>
      <c r="I1800" t="s">
        <v>22</v>
      </c>
      <c r="J1800" t="s">
        <v>129</v>
      </c>
      <c r="K1800">
        <v>43320.819618055553</v>
      </c>
      <c r="L1800">
        <v>43320.824305555558</v>
      </c>
      <c r="M1800">
        <v>0.12000000000000001</v>
      </c>
      <c r="N1800">
        <v>0</v>
      </c>
      <c r="O1800">
        <v>59</v>
      </c>
      <c r="P1800">
        <v>0</v>
      </c>
      <c r="Q1800">
        <v>0</v>
      </c>
      <c r="R1800">
        <v>0</v>
      </c>
      <c r="S1800">
        <v>6.9</v>
      </c>
      <c r="T1800">
        <v>0</v>
      </c>
      <c r="U1800">
        <v>0</v>
      </c>
    </row>
    <row r="1801" spans="1:21" x14ac:dyDescent="0.3">
      <c r="A1801">
        <v>6203</v>
      </c>
      <c r="B1801">
        <v>1</v>
      </c>
      <c r="C1801" t="s">
        <v>78</v>
      </c>
      <c r="D1801" t="s">
        <v>90</v>
      </c>
      <c r="E1801" t="s">
        <v>1638</v>
      </c>
      <c r="F1801" t="s">
        <v>149</v>
      </c>
      <c r="G1801" t="s">
        <v>71</v>
      </c>
      <c r="H1801" t="s">
        <v>128</v>
      </c>
      <c r="I1801" t="s">
        <v>22</v>
      </c>
      <c r="J1801" t="s">
        <v>129</v>
      </c>
      <c r="K1801">
        <v>43320.801562499997</v>
      </c>
      <c r="L1801">
        <v>43320.824305555558</v>
      </c>
      <c r="M1801">
        <v>0.55000000000000004</v>
      </c>
      <c r="N1801">
        <v>0</v>
      </c>
      <c r="O1801">
        <v>130</v>
      </c>
      <c r="P1801">
        <v>0</v>
      </c>
      <c r="Q1801">
        <v>0</v>
      </c>
      <c r="R1801">
        <v>0</v>
      </c>
      <c r="S1801">
        <v>71.5</v>
      </c>
      <c r="T1801">
        <v>0</v>
      </c>
      <c r="U1801">
        <v>0</v>
      </c>
    </row>
    <row r="1802" spans="1:21" x14ac:dyDescent="0.3">
      <c r="A1802">
        <v>16180</v>
      </c>
      <c r="B1802">
        <v>1</v>
      </c>
      <c r="C1802" t="s">
        <v>79</v>
      </c>
      <c r="D1802" t="s">
        <v>123</v>
      </c>
      <c r="E1802" t="s">
        <v>1639</v>
      </c>
      <c r="F1802" t="s">
        <v>130</v>
      </c>
      <c r="G1802" t="s">
        <v>72</v>
      </c>
      <c r="H1802" t="s">
        <v>128</v>
      </c>
      <c r="I1802" t="s">
        <v>22</v>
      </c>
      <c r="J1802" t="s">
        <v>129</v>
      </c>
      <c r="K1802">
        <v>43321.025856481479</v>
      </c>
      <c r="L1802">
        <v>43321.040347222224</v>
      </c>
      <c r="M1802">
        <v>0.35</v>
      </c>
      <c r="N1802">
        <v>0</v>
      </c>
      <c r="O1802">
        <v>514</v>
      </c>
      <c r="P1802">
        <v>0</v>
      </c>
      <c r="Q1802">
        <v>49</v>
      </c>
      <c r="R1802">
        <v>0</v>
      </c>
      <c r="S1802">
        <v>179.9</v>
      </c>
      <c r="T1802">
        <v>0</v>
      </c>
      <c r="U1802">
        <v>17.149999999999999</v>
      </c>
    </row>
    <row r="1803" spans="1:21" x14ac:dyDescent="0.3">
      <c r="A1803">
        <v>16182</v>
      </c>
      <c r="B1803">
        <v>1</v>
      </c>
      <c r="C1803" t="s">
        <v>79</v>
      </c>
      <c r="D1803" t="s">
        <v>118</v>
      </c>
      <c r="E1803" t="s">
        <v>1640</v>
      </c>
      <c r="F1803" t="s">
        <v>138</v>
      </c>
      <c r="G1803" t="s">
        <v>72</v>
      </c>
      <c r="H1803" t="s">
        <v>128</v>
      </c>
      <c r="I1803" t="s">
        <v>22</v>
      </c>
      <c r="J1803" t="s">
        <v>129</v>
      </c>
      <c r="K1803">
        <v>43321.001574074071</v>
      </c>
      <c r="L1803">
        <v>43321.018055555556</v>
      </c>
      <c r="M1803">
        <v>0.4</v>
      </c>
      <c r="N1803">
        <v>0</v>
      </c>
      <c r="O1803">
        <v>0</v>
      </c>
      <c r="P1803">
        <v>5</v>
      </c>
      <c r="Q1803">
        <v>61</v>
      </c>
      <c r="R1803">
        <v>0</v>
      </c>
      <c r="S1803">
        <v>0</v>
      </c>
      <c r="T1803">
        <v>2</v>
      </c>
      <c r="U1803">
        <v>24.4</v>
      </c>
    </row>
    <row r="1804" spans="1:21" x14ac:dyDescent="0.3">
      <c r="A1804">
        <v>16183</v>
      </c>
      <c r="B1804">
        <v>1</v>
      </c>
      <c r="C1804" t="s">
        <v>79</v>
      </c>
      <c r="D1804" t="s">
        <v>124</v>
      </c>
      <c r="E1804" t="s">
        <v>560</v>
      </c>
      <c r="F1804" t="s">
        <v>142</v>
      </c>
      <c r="G1804" t="s">
        <v>71</v>
      </c>
      <c r="H1804" t="s">
        <v>128</v>
      </c>
      <c r="I1804" t="s">
        <v>22</v>
      </c>
      <c r="J1804" t="s">
        <v>129</v>
      </c>
      <c r="K1804">
        <v>43321.001562500001</v>
      </c>
      <c r="L1804">
        <v>43321.047222222223</v>
      </c>
      <c r="M1804">
        <v>1.1000000000000001</v>
      </c>
      <c r="N1804">
        <v>0</v>
      </c>
      <c r="O1804">
        <v>0</v>
      </c>
      <c r="P1804">
        <v>0</v>
      </c>
      <c r="Q1804">
        <v>54</v>
      </c>
      <c r="R1804">
        <v>0</v>
      </c>
      <c r="S1804">
        <v>0</v>
      </c>
      <c r="T1804">
        <v>0</v>
      </c>
      <c r="U1804">
        <v>59.4</v>
      </c>
    </row>
    <row r="1805" spans="1:21" x14ac:dyDescent="0.3">
      <c r="A1805">
        <v>16184</v>
      </c>
      <c r="B1805">
        <v>1</v>
      </c>
      <c r="C1805" t="s">
        <v>78</v>
      </c>
      <c r="D1805" t="s">
        <v>88</v>
      </c>
      <c r="E1805" t="s">
        <v>1641</v>
      </c>
      <c r="F1805" t="s">
        <v>157</v>
      </c>
      <c r="G1805" t="s">
        <v>71</v>
      </c>
      <c r="H1805" t="s">
        <v>128</v>
      </c>
      <c r="I1805" t="s">
        <v>22</v>
      </c>
      <c r="J1805" t="s">
        <v>129</v>
      </c>
      <c r="K1805">
        <v>43320.829351851855</v>
      </c>
      <c r="L1805">
        <v>43321.054166666669</v>
      </c>
      <c r="M1805">
        <v>5.4</v>
      </c>
      <c r="N1805">
        <v>0</v>
      </c>
      <c r="O1805">
        <v>13</v>
      </c>
      <c r="P1805">
        <v>0</v>
      </c>
      <c r="Q1805">
        <v>0</v>
      </c>
      <c r="R1805">
        <v>0</v>
      </c>
      <c r="S1805">
        <v>70.2</v>
      </c>
      <c r="T1805">
        <v>0</v>
      </c>
      <c r="U1805">
        <v>0</v>
      </c>
    </row>
    <row r="1806" spans="1:21" x14ac:dyDescent="0.3">
      <c r="A1806">
        <v>16185</v>
      </c>
      <c r="B1806">
        <v>1</v>
      </c>
      <c r="C1806" t="s">
        <v>79</v>
      </c>
      <c r="D1806" t="s">
        <v>124</v>
      </c>
      <c r="E1806" t="s">
        <v>1642</v>
      </c>
      <c r="F1806" t="s">
        <v>149</v>
      </c>
      <c r="G1806" t="s">
        <v>71</v>
      </c>
      <c r="H1806" t="s">
        <v>128</v>
      </c>
      <c r="I1806" t="s">
        <v>22</v>
      </c>
      <c r="J1806" t="s">
        <v>129</v>
      </c>
      <c r="K1806">
        <v>43321.048078703701</v>
      </c>
      <c r="L1806">
        <v>43321.058333333334</v>
      </c>
      <c r="M1806">
        <v>0.25</v>
      </c>
      <c r="N1806">
        <v>0</v>
      </c>
      <c r="O1806">
        <v>0</v>
      </c>
      <c r="P1806">
        <v>0</v>
      </c>
      <c r="Q1806">
        <v>38</v>
      </c>
      <c r="R1806">
        <v>0</v>
      </c>
      <c r="S1806">
        <v>0</v>
      </c>
      <c r="T1806">
        <v>0</v>
      </c>
      <c r="U1806">
        <v>9.5</v>
      </c>
    </row>
    <row r="1807" spans="1:21" x14ac:dyDescent="0.3">
      <c r="A1807">
        <v>16186</v>
      </c>
      <c r="B1807">
        <v>1</v>
      </c>
      <c r="C1807" t="s">
        <v>78</v>
      </c>
      <c r="D1807" t="s">
        <v>81</v>
      </c>
      <c r="E1807" t="s">
        <v>1643</v>
      </c>
      <c r="F1807" t="s">
        <v>133</v>
      </c>
      <c r="G1807" t="s">
        <v>72</v>
      </c>
      <c r="H1807" t="s">
        <v>128</v>
      </c>
      <c r="I1807" t="s">
        <v>22</v>
      </c>
      <c r="J1807" t="s">
        <v>129</v>
      </c>
      <c r="K1807">
        <v>43321.009895833333</v>
      </c>
      <c r="L1807">
        <v>43321.092361111114</v>
      </c>
      <c r="M1807">
        <v>1.98</v>
      </c>
      <c r="N1807">
        <v>0</v>
      </c>
      <c r="O1807">
        <v>475</v>
      </c>
      <c r="P1807">
        <v>0</v>
      </c>
      <c r="Q1807">
        <v>0</v>
      </c>
      <c r="R1807">
        <v>0</v>
      </c>
      <c r="S1807">
        <v>941.93</v>
      </c>
      <c r="T1807">
        <v>0</v>
      </c>
      <c r="U1807">
        <v>0</v>
      </c>
    </row>
    <row r="1808" spans="1:21" x14ac:dyDescent="0.3">
      <c r="A1808">
        <v>16191</v>
      </c>
      <c r="B1808">
        <v>1</v>
      </c>
      <c r="C1808" t="s">
        <v>79</v>
      </c>
      <c r="D1808" t="s">
        <v>118</v>
      </c>
      <c r="E1808" t="s">
        <v>1644</v>
      </c>
      <c r="F1808" t="s">
        <v>144</v>
      </c>
      <c r="G1808" t="s">
        <v>72</v>
      </c>
      <c r="H1808" t="s">
        <v>128</v>
      </c>
      <c r="I1808" t="s">
        <v>22</v>
      </c>
      <c r="J1808" t="s">
        <v>129</v>
      </c>
      <c r="K1808">
        <v>43321.046689814815</v>
      </c>
      <c r="L1808">
        <v>43321.145833333336</v>
      </c>
      <c r="M1808">
        <v>2.38</v>
      </c>
      <c r="N1808">
        <v>0</v>
      </c>
      <c r="O1808">
        <v>0</v>
      </c>
      <c r="P1808">
        <v>0</v>
      </c>
      <c r="Q1808">
        <v>186</v>
      </c>
      <c r="R1808">
        <v>0</v>
      </c>
      <c r="S1808">
        <v>0</v>
      </c>
      <c r="T1808">
        <v>0</v>
      </c>
      <c r="U1808">
        <v>443.24</v>
      </c>
    </row>
    <row r="1809" spans="1:21" x14ac:dyDescent="0.3">
      <c r="A1809">
        <v>16196</v>
      </c>
      <c r="B1809">
        <v>1</v>
      </c>
      <c r="C1809" t="s">
        <v>79</v>
      </c>
      <c r="D1809" t="s">
        <v>109</v>
      </c>
      <c r="E1809" t="s">
        <v>1645</v>
      </c>
      <c r="F1809" t="s">
        <v>130</v>
      </c>
      <c r="G1809" t="s">
        <v>72</v>
      </c>
      <c r="H1809" t="s">
        <v>132</v>
      </c>
      <c r="I1809" t="s">
        <v>22</v>
      </c>
      <c r="J1809" t="s">
        <v>129</v>
      </c>
      <c r="K1809">
        <v>43321.215775462966</v>
      </c>
      <c r="L1809">
        <v>43321.21775462963</v>
      </c>
      <c r="M1809">
        <v>0.05</v>
      </c>
      <c r="N1809">
        <v>0</v>
      </c>
      <c r="O1809">
        <v>0</v>
      </c>
      <c r="P1809">
        <v>18</v>
      </c>
      <c r="Q1809">
        <v>827</v>
      </c>
      <c r="R1809">
        <v>0</v>
      </c>
      <c r="S1809">
        <v>0</v>
      </c>
      <c r="T1809">
        <v>0.9</v>
      </c>
      <c r="U1809">
        <v>41.349999999999994</v>
      </c>
    </row>
    <row r="1810" spans="1:21" x14ac:dyDescent="0.3">
      <c r="A1810">
        <v>16197</v>
      </c>
      <c r="B1810">
        <v>1</v>
      </c>
      <c r="C1810" t="s">
        <v>79</v>
      </c>
      <c r="D1810" t="s">
        <v>110</v>
      </c>
      <c r="E1810" t="s">
        <v>1646</v>
      </c>
      <c r="F1810" t="s">
        <v>130</v>
      </c>
      <c r="G1810" t="s">
        <v>72</v>
      </c>
      <c r="H1810" t="s">
        <v>128</v>
      </c>
      <c r="I1810" t="s">
        <v>22</v>
      </c>
      <c r="J1810" t="s">
        <v>129</v>
      </c>
      <c r="K1810">
        <v>43321.209178240744</v>
      </c>
      <c r="L1810">
        <v>43321.226388888892</v>
      </c>
      <c r="M1810">
        <v>0.42000000000000004</v>
      </c>
      <c r="N1810">
        <v>0</v>
      </c>
      <c r="O1810">
        <v>0</v>
      </c>
      <c r="P1810">
        <v>0</v>
      </c>
      <c r="Q1810">
        <v>2</v>
      </c>
      <c r="R1810">
        <v>0</v>
      </c>
      <c r="S1810">
        <v>0</v>
      </c>
      <c r="T1810">
        <v>0</v>
      </c>
      <c r="U1810">
        <v>0.83000000000000007</v>
      </c>
    </row>
    <row r="1811" spans="1:21" x14ac:dyDescent="0.3">
      <c r="A1811">
        <v>16198</v>
      </c>
      <c r="B1811">
        <v>1</v>
      </c>
      <c r="C1811" t="s">
        <v>79</v>
      </c>
      <c r="D1811" t="s">
        <v>123</v>
      </c>
      <c r="E1811" t="s">
        <v>1647</v>
      </c>
      <c r="F1811" t="s">
        <v>130</v>
      </c>
      <c r="G1811" t="s">
        <v>72</v>
      </c>
      <c r="H1811" t="s">
        <v>128</v>
      </c>
      <c r="I1811" t="s">
        <v>22</v>
      </c>
      <c r="J1811" t="s">
        <v>129</v>
      </c>
      <c r="K1811">
        <v>43321.270289351851</v>
      </c>
      <c r="L1811">
        <v>43321.296006944445</v>
      </c>
      <c r="M1811">
        <v>0.62</v>
      </c>
      <c r="N1811">
        <v>2</v>
      </c>
      <c r="O1811">
        <v>3078</v>
      </c>
      <c r="P1811">
        <v>0</v>
      </c>
      <c r="Q1811">
        <v>861</v>
      </c>
      <c r="R1811">
        <v>1.23</v>
      </c>
      <c r="S1811">
        <v>1899.1299999999999</v>
      </c>
      <c r="T1811">
        <v>0</v>
      </c>
      <c r="U1811">
        <v>531.24</v>
      </c>
    </row>
    <row r="1812" spans="1:21" x14ac:dyDescent="0.3">
      <c r="A1812">
        <v>16199</v>
      </c>
      <c r="B1812">
        <v>1</v>
      </c>
      <c r="C1812" t="s">
        <v>78</v>
      </c>
      <c r="D1812" t="s">
        <v>101</v>
      </c>
      <c r="E1812" t="s">
        <v>288</v>
      </c>
      <c r="F1812" t="s">
        <v>135</v>
      </c>
      <c r="G1812" t="s">
        <v>72</v>
      </c>
      <c r="H1812" t="s">
        <v>128</v>
      </c>
      <c r="I1812" t="s">
        <v>22</v>
      </c>
      <c r="J1812" t="s">
        <v>129</v>
      </c>
      <c r="K1812">
        <v>43321.265023148146</v>
      </c>
      <c r="L1812">
        <v>43321.281817129631</v>
      </c>
      <c r="M1812">
        <v>0.4</v>
      </c>
      <c r="N1812">
        <v>0</v>
      </c>
      <c r="O1812">
        <v>11</v>
      </c>
      <c r="P1812">
        <v>3</v>
      </c>
      <c r="Q1812">
        <v>55</v>
      </c>
      <c r="R1812">
        <v>0</v>
      </c>
      <c r="S1812">
        <v>4.4000000000000004</v>
      </c>
      <c r="T1812">
        <v>1.2</v>
      </c>
      <c r="U1812">
        <v>22</v>
      </c>
    </row>
    <row r="1813" spans="1:21" x14ac:dyDescent="0.3">
      <c r="A1813">
        <v>16201</v>
      </c>
      <c r="B1813">
        <v>1</v>
      </c>
      <c r="C1813" t="s">
        <v>78</v>
      </c>
      <c r="D1813" t="s">
        <v>93</v>
      </c>
      <c r="E1813" t="s">
        <v>1648</v>
      </c>
      <c r="F1813" t="s">
        <v>135</v>
      </c>
      <c r="G1813" t="s">
        <v>71</v>
      </c>
      <c r="H1813" t="s">
        <v>128</v>
      </c>
      <c r="I1813" t="s">
        <v>22</v>
      </c>
      <c r="J1813" t="s">
        <v>129</v>
      </c>
      <c r="K1813">
        <v>43321.271527777775</v>
      </c>
      <c r="L1813">
        <v>43321.395138888889</v>
      </c>
      <c r="M1813">
        <v>2.9699999999999998</v>
      </c>
      <c r="N1813">
        <v>0</v>
      </c>
      <c r="O1813">
        <v>34</v>
      </c>
      <c r="P1813">
        <v>0</v>
      </c>
      <c r="Q1813">
        <v>0</v>
      </c>
      <c r="R1813">
        <v>0</v>
      </c>
      <c r="S1813">
        <v>100.88</v>
      </c>
      <c r="T1813">
        <v>0</v>
      </c>
      <c r="U1813">
        <v>0</v>
      </c>
    </row>
    <row r="1814" spans="1:21" x14ac:dyDescent="0.3">
      <c r="A1814">
        <v>16202</v>
      </c>
      <c r="B1814">
        <v>1</v>
      </c>
      <c r="C1814" t="s">
        <v>78</v>
      </c>
      <c r="D1814" t="s">
        <v>93</v>
      </c>
      <c r="E1814" t="s">
        <v>1649</v>
      </c>
      <c r="F1814" t="s">
        <v>136</v>
      </c>
      <c r="G1814" t="s">
        <v>72</v>
      </c>
      <c r="H1814" t="s">
        <v>128</v>
      </c>
      <c r="I1814" t="s">
        <v>22</v>
      </c>
      <c r="J1814" t="s">
        <v>137</v>
      </c>
      <c r="K1814">
        <v>43321.290844907409</v>
      </c>
      <c r="L1814">
        <v>43321.615277777775</v>
      </c>
      <c r="M1814">
        <v>7.8</v>
      </c>
      <c r="N1814">
        <v>0</v>
      </c>
      <c r="O1814">
        <v>0</v>
      </c>
      <c r="P1814">
        <v>2</v>
      </c>
      <c r="Q1814">
        <v>154</v>
      </c>
      <c r="R1814">
        <v>0</v>
      </c>
      <c r="S1814">
        <v>0</v>
      </c>
      <c r="T1814">
        <v>15.6</v>
      </c>
      <c r="U1814">
        <v>1201.2</v>
      </c>
    </row>
    <row r="1815" spans="1:21" x14ac:dyDescent="0.3">
      <c r="A1815">
        <v>16203</v>
      </c>
      <c r="B1815">
        <v>1</v>
      </c>
      <c r="C1815" t="s">
        <v>79</v>
      </c>
      <c r="D1815" t="s">
        <v>112</v>
      </c>
      <c r="E1815" t="s">
        <v>788</v>
      </c>
      <c r="F1815" t="s">
        <v>130</v>
      </c>
      <c r="G1815" t="s">
        <v>72</v>
      </c>
      <c r="H1815" t="s">
        <v>132</v>
      </c>
      <c r="I1815" t="s">
        <v>22</v>
      </c>
      <c r="J1815" t="s">
        <v>129</v>
      </c>
      <c r="K1815">
        <v>43321.306168981479</v>
      </c>
      <c r="L1815">
        <v>43321.307268518518</v>
      </c>
      <c r="M1815">
        <v>0.03</v>
      </c>
      <c r="N1815">
        <v>0</v>
      </c>
      <c r="O1815">
        <v>1363</v>
      </c>
      <c r="P1815">
        <v>1</v>
      </c>
      <c r="Q1815">
        <v>227</v>
      </c>
      <c r="R1815">
        <v>0</v>
      </c>
      <c r="S1815">
        <v>44.98</v>
      </c>
      <c r="T1815">
        <v>0.03</v>
      </c>
      <c r="U1815">
        <v>7.49</v>
      </c>
    </row>
    <row r="1816" spans="1:21" x14ac:dyDescent="0.3">
      <c r="A1816">
        <v>16204</v>
      </c>
      <c r="B1816">
        <v>1</v>
      </c>
      <c r="C1816" t="s">
        <v>79</v>
      </c>
      <c r="D1816" t="s">
        <v>114</v>
      </c>
      <c r="E1816" t="s">
        <v>1650</v>
      </c>
      <c r="F1816" t="s">
        <v>130</v>
      </c>
      <c r="G1816" t="s">
        <v>72</v>
      </c>
      <c r="H1816" t="s">
        <v>132</v>
      </c>
      <c r="I1816" t="s">
        <v>22</v>
      </c>
      <c r="J1816" t="s">
        <v>129</v>
      </c>
      <c r="K1816">
        <v>43321.35423611111</v>
      </c>
      <c r="L1816">
        <v>43321.355671296296</v>
      </c>
      <c r="M1816">
        <v>0.03</v>
      </c>
      <c r="N1816">
        <v>0</v>
      </c>
      <c r="O1816">
        <v>0</v>
      </c>
      <c r="P1816">
        <v>6</v>
      </c>
      <c r="Q1816">
        <v>1667</v>
      </c>
      <c r="R1816">
        <v>0</v>
      </c>
      <c r="S1816">
        <v>0</v>
      </c>
      <c r="T1816">
        <v>0.2</v>
      </c>
      <c r="U1816">
        <v>55.01</v>
      </c>
    </row>
    <row r="1817" spans="1:21" x14ac:dyDescent="0.3">
      <c r="A1817">
        <v>16205</v>
      </c>
      <c r="B1817">
        <v>1</v>
      </c>
      <c r="C1817" t="s">
        <v>79</v>
      </c>
      <c r="D1817" t="s">
        <v>124</v>
      </c>
      <c r="E1817" t="s">
        <v>1393</v>
      </c>
      <c r="F1817" t="s">
        <v>130</v>
      </c>
      <c r="G1817" t="s">
        <v>72</v>
      </c>
      <c r="H1817" t="s">
        <v>128</v>
      </c>
      <c r="I1817" t="s">
        <v>22</v>
      </c>
      <c r="J1817" t="s">
        <v>129</v>
      </c>
      <c r="K1817">
        <v>43321.336261574077</v>
      </c>
      <c r="L1817">
        <v>43321.378449074073</v>
      </c>
      <c r="M1817">
        <v>1</v>
      </c>
      <c r="N1817">
        <v>0</v>
      </c>
      <c r="O1817">
        <v>0</v>
      </c>
      <c r="P1817">
        <v>0</v>
      </c>
      <c r="Q1817">
        <v>1632</v>
      </c>
      <c r="R1817">
        <v>0</v>
      </c>
      <c r="S1817">
        <v>0</v>
      </c>
      <c r="T1817">
        <v>0</v>
      </c>
      <c r="U1817">
        <v>1632</v>
      </c>
    </row>
    <row r="1818" spans="1:21" x14ac:dyDescent="0.3">
      <c r="A1818">
        <v>16206</v>
      </c>
      <c r="B1818">
        <v>1</v>
      </c>
      <c r="C1818" t="s">
        <v>79</v>
      </c>
      <c r="D1818" t="s">
        <v>118</v>
      </c>
      <c r="E1818" t="s">
        <v>1651</v>
      </c>
      <c r="F1818" t="s">
        <v>145</v>
      </c>
      <c r="G1818" t="s">
        <v>72</v>
      </c>
      <c r="H1818" t="s">
        <v>128</v>
      </c>
      <c r="I1818" t="s">
        <v>22</v>
      </c>
      <c r="J1818" t="s">
        <v>129</v>
      </c>
      <c r="K1818">
        <v>43321.427928240744</v>
      </c>
      <c r="L1818">
        <v>43321.526388888888</v>
      </c>
      <c r="M1818">
        <v>2.3699999999999997</v>
      </c>
      <c r="N1818">
        <v>0</v>
      </c>
      <c r="O1818">
        <v>0</v>
      </c>
      <c r="P1818">
        <v>0</v>
      </c>
      <c r="Q1818">
        <v>61</v>
      </c>
      <c r="R1818">
        <v>0</v>
      </c>
      <c r="S1818">
        <v>0</v>
      </c>
      <c r="T1818">
        <v>0</v>
      </c>
      <c r="U1818">
        <v>144.39000000000001</v>
      </c>
    </row>
    <row r="1819" spans="1:21" x14ac:dyDescent="0.3">
      <c r="A1819">
        <v>16207</v>
      </c>
      <c r="B1819">
        <v>1</v>
      </c>
      <c r="C1819" t="s">
        <v>79</v>
      </c>
      <c r="D1819" t="s">
        <v>115</v>
      </c>
      <c r="E1819" t="s">
        <v>210</v>
      </c>
      <c r="F1819" t="s">
        <v>130</v>
      </c>
      <c r="G1819" t="s">
        <v>72</v>
      </c>
      <c r="H1819" t="s">
        <v>132</v>
      </c>
      <c r="I1819" t="s">
        <v>22</v>
      </c>
      <c r="J1819" t="s">
        <v>129</v>
      </c>
      <c r="K1819">
        <v>43321.336967592593</v>
      </c>
      <c r="L1819">
        <v>43321.33834490741</v>
      </c>
      <c r="M1819">
        <v>0.03</v>
      </c>
      <c r="N1819">
        <v>0</v>
      </c>
      <c r="O1819">
        <v>0</v>
      </c>
      <c r="P1819">
        <v>32</v>
      </c>
      <c r="Q1819">
        <v>2066</v>
      </c>
      <c r="R1819">
        <v>0</v>
      </c>
      <c r="S1819">
        <v>0</v>
      </c>
      <c r="T1819">
        <v>1.06</v>
      </c>
      <c r="U1819">
        <v>68.179999999999993</v>
      </c>
    </row>
    <row r="1820" spans="1:21" x14ac:dyDescent="0.3">
      <c r="A1820">
        <v>16208</v>
      </c>
      <c r="B1820">
        <v>1</v>
      </c>
      <c r="C1820" t="s">
        <v>78</v>
      </c>
      <c r="D1820" t="s">
        <v>99</v>
      </c>
      <c r="E1820" t="s">
        <v>1569</v>
      </c>
      <c r="F1820" t="s">
        <v>149</v>
      </c>
      <c r="G1820" t="s">
        <v>71</v>
      </c>
      <c r="H1820" t="s">
        <v>128</v>
      </c>
      <c r="I1820" t="s">
        <v>22</v>
      </c>
      <c r="J1820" t="s">
        <v>129</v>
      </c>
      <c r="K1820">
        <v>43321.341817129629</v>
      </c>
      <c r="L1820">
        <v>43321.356944444444</v>
      </c>
      <c r="M1820">
        <v>0.37</v>
      </c>
      <c r="N1820">
        <v>0</v>
      </c>
      <c r="O1820">
        <v>0</v>
      </c>
      <c r="P1820">
        <v>0</v>
      </c>
      <c r="Q1820">
        <v>3</v>
      </c>
      <c r="R1820">
        <v>0</v>
      </c>
      <c r="S1820">
        <v>0</v>
      </c>
      <c r="T1820">
        <v>0</v>
      </c>
      <c r="U1820">
        <v>1.1000000000000001</v>
      </c>
    </row>
    <row r="1821" spans="1:21" x14ac:dyDescent="0.3">
      <c r="A1821">
        <v>16210</v>
      </c>
      <c r="B1821">
        <v>1</v>
      </c>
      <c r="C1821" t="s">
        <v>79</v>
      </c>
      <c r="D1821" t="s">
        <v>119</v>
      </c>
      <c r="E1821" t="s">
        <v>407</v>
      </c>
      <c r="F1821" t="s">
        <v>130</v>
      </c>
      <c r="G1821" t="s">
        <v>72</v>
      </c>
      <c r="H1821" t="s">
        <v>128</v>
      </c>
      <c r="I1821" t="s">
        <v>22</v>
      </c>
      <c r="J1821" t="s">
        <v>129</v>
      </c>
      <c r="K1821">
        <v>43321.300833333335</v>
      </c>
      <c r="L1821">
        <v>43321.368750000001</v>
      </c>
      <c r="M1821">
        <v>1.6300000000000001</v>
      </c>
      <c r="N1821">
        <v>2</v>
      </c>
      <c r="O1821">
        <v>5558</v>
      </c>
      <c r="P1821">
        <v>0</v>
      </c>
      <c r="Q1821">
        <v>1466</v>
      </c>
      <c r="R1821">
        <v>3.27</v>
      </c>
      <c r="S1821">
        <v>9076.2099999999973</v>
      </c>
      <c r="T1821">
        <v>0</v>
      </c>
      <c r="U1821">
        <v>2393.98</v>
      </c>
    </row>
    <row r="1822" spans="1:21" x14ac:dyDescent="0.3">
      <c r="A1822">
        <v>16211</v>
      </c>
      <c r="B1822">
        <v>1</v>
      </c>
      <c r="C1822" t="s">
        <v>79</v>
      </c>
      <c r="D1822" t="s">
        <v>124</v>
      </c>
      <c r="E1822" t="s">
        <v>1393</v>
      </c>
      <c r="F1822" t="s">
        <v>130</v>
      </c>
      <c r="G1822" t="s">
        <v>72</v>
      </c>
      <c r="H1822" t="s">
        <v>128</v>
      </c>
      <c r="I1822" t="s">
        <v>22</v>
      </c>
      <c r="J1822" t="s">
        <v>129</v>
      </c>
      <c r="K1822">
        <v>43321.374293981484</v>
      </c>
      <c r="L1822">
        <v>43321.380810185183</v>
      </c>
      <c r="M1822">
        <v>0.17</v>
      </c>
      <c r="N1822">
        <v>0</v>
      </c>
      <c r="O1822">
        <v>0</v>
      </c>
      <c r="P1822">
        <v>0</v>
      </c>
      <c r="Q1822">
        <v>1632</v>
      </c>
      <c r="R1822">
        <v>0</v>
      </c>
      <c r="S1822">
        <v>0</v>
      </c>
      <c r="T1822">
        <v>0</v>
      </c>
      <c r="U1822">
        <v>272.54000000000002</v>
      </c>
    </row>
    <row r="1823" spans="1:21" x14ac:dyDescent="0.3">
      <c r="A1823">
        <v>16212</v>
      </c>
      <c r="B1823">
        <v>1</v>
      </c>
      <c r="C1823" t="s">
        <v>78</v>
      </c>
      <c r="D1823" t="s">
        <v>97</v>
      </c>
      <c r="E1823" t="s">
        <v>1652</v>
      </c>
      <c r="F1823" t="s">
        <v>135</v>
      </c>
      <c r="G1823" t="s">
        <v>72</v>
      </c>
      <c r="H1823" t="s">
        <v>128</v>
      </c>
      <c r="I1823" t="s">
        <v>22</v>
      </c>
      <c r="J1823" t="s">
        <v>137</v>
      </c>
      <c r="K1823">
        <v>43321.445289351854</v>
      </c>
      <c r="L1823">
        <v>43321.5</v>
      </c>
      <c r="M1823">
        <v>1.32</v>
      </c>
      <c r="N1823">
        <v>0</v>
      </c>
      <c r="O1823">
        <v>28</v>
      </c>
      <c r="P1823">
        <v>0</v>
      </c>
      <c r="Q1823">
        <v>0</v>
      </c>
      <c r="R1823">
        <v>0</v>
      </c>
      <c r="S1823">
        <v>36.879999999999995</v>
      </c>
      <c r="T1823">
        <v>0</v>
      </c>
      <c r="U1823">
        <v>0</v>
      </c>
    </row>
    <row r="1824" spans="1:21" x14ac:dyDescent="0.3">
      <c r="A1824">
        <v>16214</v>
      </c>
      <c r="B1824">
        <v>1</v>
      </c>
      <c r="C1824" t="s">
        <v>79</v>
      </c>
      <c r="D1824" t="s">
        <v>109</v>
      </c>
      <c r="E1824" t="s">
        <v>1653</v>
      </c>
      <c r="F1824" t="s">
        <v>130</v>
      </c>
      <c r="G1824" t="s">
        <v>72</v>
      </c>
      <c r="H1824" t="s">
        <v>132</v>
      </c>
      <c r="I1824" t="s">
        <v>22</v>
      </c>
      <c r="J1824" t="s">
        <v>129</v>
      </c>
      <c r="K1824">
        <v>43321.402569444443</v>
      </c>
      <c r="L1824">
        <v>43321.404108796298</v>
      </c>
      <c r="M1824">
        <v>0.03</v>
      </c>
      <c r="N1824">
        <v>0</v>
      </c>
      <c r="O1824">
        <v>0</v>
      </c>
      <c r="P1824">
        <v>54</v>
      </c>
      <c r="Q1824">
        <v>3236</v>
      </c>
      <c r="R1824">
        <v>0</v>
      </c>
      <c r="S1824">
        <v>0</v>
      </c>
      <c r="T1824">
        <v>1.78</v>
      </c>
      <c r="U1824">
        <v>106.79</v>
      </c>
    </row>
    <row r="1825" spans="1:21" x14ac:dyDescent="0.3">
      <c r="A1825">
        <v>16217</v>
      </c>
      <c r="B1825">
        <v>1</v>
      </c>
      <c r="C1825" t="s">
        <v>79</v>
      </c>
      <c r="D1825" t="s">
        <v>111</v>
      </c>
      <c r="E1825" t="s">
        <v>1654</v>
      </c>
      <c r="F1825" t="s">
        <v>135</v>
      </c>
      <c r="G1825" t="s">
        <v>72</v>
      </c>
      <c r="H1825" t="s">
        <v>128</v>
      </c>
      <c r="I1825" t="s">
        <v>22</v>
      </c>
      <c r="J1825" t="s">
        <v>137</v>
      </c>
      <c r="K1825">
        <v>43321.713807870372</v>
      </c>
      <c r="L1825">
        <v>43321.71638888889</v>
      </c>
      <c r="M1825">
        <v>7.0000000000000007E-2</v>
      </c>
      <c r="N1825">
        <v>0</v>
      </c>
      <c r="O1825">
        <v>0</v>
      </c>
      <c r="P1825">
        <v>3</v>
      </c>
      <c r="Q1825">
        <v>364</v>
      </c>
      <c r="R1825">
        <v>0</v>
      </c>
      <c r="S1825">
        <v>0</v>
      </c>
      <c r="T1825">
        <v>0.2</v>
      </c>
      <c r="U1825">
        <v>24.39</v>
      </c>
    </row>
    <row r="1826" spans="1:21" x14ac:dyDescent="0.3">
      <c r="A1826">
        <v>16218</v>
      </c>
      <c r="B1826">
        <v>1</v>
      </c>
      <c r="C1826" t="s">
        <v>79</v>
      </c>
      <c r="D1826" t="s">
        <v>109</v>
      </c>
      <c r="E1826" t="s">
        <v>1299</v>
      </c>
      <c r="F1826" t="s">
        <v>130</v>
      </c>
      <c r="G1826" t="s">
        <v>72</v>
      </c>
      <c r="H1826" t="s">
        <v>128</v>
      </c>
      <c r="I1826" t="s">
        <v>22</v>
      </c>
      <c r="J1826" t="s">
        <v>129</v>
      </c>
      <c r="K1826">
        <v>43321.40084490741</v>
      </c>
      <c r="L1826">
        <v>43321.403668981482</v>
      </c>
      <c r="M1826">
        <v>7.0000000000000007E-2</v>
      </c>
      <c r="N1826">
        <v>0</v>
      </c>
      <c r="O1826">
        <v>0</v>
      </c>
      <c r="P1826">
        <v>75</v>
      </c>
      <c r="Q1826">
        <v>3662</v>
      </c>
      <c r="R1826">
        <v>0</v>
      </c>
      <c r="S1826">
        <v>0</v>
      </c>
      <c r="T1826">
        <v>5.03</v>
      </c>
      <c r="U1826">
        <v>245.35000000000002</v>
      </c>
    </row>
    <row r="1827" spans="1:21" x14ac:dyDescent="0.3">
      <c r="A1827">
        <v>16219</v>
      </c>
      <c r="B1827">
        <v>1</v>
      </c>
      <c r="C1827" t="s">
        <v>79</v>
      </c>
      <c r="D1827" t="s">
        <v>112</v>
      </c>
      <c r="E1827" t="s">
        <v>1655</v>
      </c>
      <c r="F1827" t="s">
        <v>134</v>
      </c>
      <c r="G1827" t="s">
        <v>72</v>
      </c>
      <c r="H1827" t="s">
        <v>128</v>
      </c>
      <c r="I1827" t="s">
        <v>22</v>
      </c>
      <c r="J1827" t="s">
        <v>129</v>
      </c>
      <c r="K1827">
        <v>43321.330694444441</v>
      </c>
      <c r="L1827">
        <v>43321.384027777778</v>
      </c>
      <c r="M1827">
        <v>1.28</v>
      </c>
      <c r="N1827">
        <v>0</v>
      </c>
      <c r="O1827">
        <v>90</v>
      </c>
      <c r="P1827">
        <v>0</v>
      </c>
      <c r="Q1827">
        <v>41</v>
      </c>
      <c r="R1827">
        <v>0</v>
      </c>
      <c r="S1827">
        <v>115.47</v>
      </c>
      <c r="T1827">
        <v>0</v>
      </c>
      <c r="U1827">
        <v>52.6</v>
      </c>
    </row>
    <row r="1828" spans="1:21" x14ac:dyDescent="0.3">
      <c r="A1828">
        <v>16221</v>
      </c>
      <c r="B1828">
        <v>1</v>
      </c>
      <c r="C1828" t="s">
        <v>78</v>
      </c>
      <c r="D1828" t="s">
        <v>90</v>
      </c>
      <c r="E1828" t="s">
        <v>1656</v>
      </c>
      <c r="F1828" t="s">
        <v>136</v>
      </c>
      <c r="G1828" t="s">
        <v>71</v>
      </c>
      <c r="H1828" t="s">
        <v>128</v>
      </c>
      <c r="I1828" t="s">
        <v>22</v>
      </c>
      <c r="J1828" t="s">
        <v>137</v>
      </c>
      <c r="K1828">
        <v>43321.538344907407</v>
      </c>
      <c r="L1828">
        <v>43321.713194444441</v>
      </c>
      <c r="M1828">
        <v>4.2</v>
      </c>
      <c r="N1828">
        <v>0</v>
      </c>
      <c r="O1828">
        <v>0</v>
      </c>
      <c r="P1828">
        <v>0</v>
      </c>
      <c r="Q1828">
        <v>88</v>
      </c>
      <c r="R1828">
        <v>0</v>
      </c>
      <c r="S1828">
        <v>0</v>
      </c>
      <c r="T1828">
        <v>0</v>
      </c>
      <c r="U1828">
        <v>369.6</v>
      </c>
    </row>
    <row r="1829" spans="1:21" x14ac:dyDescent="0.3">
      <c r="A1829">
        <v>16222</v>
      </c>
      <c r="B1829">
        <v>1</v>
      </c>
      <c r="C1829" t="s">
        <v>78</v>
      </c>
      <c r="D1829" t="s">
        <v>88</v>
      </c>
      <c r="E1829" t="s">
        <v>1464</v>
      </c>
      <c r="F1829" t="s">
        <v>149</v>
      </c>
      <c r="G1829" t="s">
        <v>71</v>
      </c>
      <c r="H1829" t="s">
        <v>132</v>
      </c>
      <c r="I1829" t="s">
        <v>22</v>
      </c>
      <c r="J1829" t="s">
        <v>129</v>
      </c>
      <c r="K1829">
        <v>43321.395277777781</v>
      </c>
      <c r="L1829">
        <v>43321.395833333336</v>
      </c>
      <c r="M1829">
        <v>0.02</v>
      </c>
      <c r="N1829">
        <v>0</v>
      </c>
      <c r="O1829">
        <v>199</v>
      </c>
      <c r="P1829">
        <v>0</v>
      </c>
      <c r="Q1829">
        <v>0</v>
      </c>
      <c r="R1829">
        <v>0</v>
      </c>
      <c r="S1829">
        <v>3.38</v>
      </c>
      <c r="T1829">
        <v>0</v>
      </c>
      <c r="U1829">
        <v>0</v>
      </c>
    </row>
    <row r="1830" spans="1:21" x14ac:dyDescent="0.3">
      <c r="A1830">
        <v>16225</v>
      </c>
      <c r="B1830">
        <v>1</v>
      </c>
      <c r="C1830" t="s">
        <v>78</v>
      </c>
      <c r="D1830" t="s">
        <v>103</v>
      </c>
      <c r="E1830" t="s">
        <v>1657</v>
      </c>
      <c r="F1830" t="s">
        <v>136</v>
      </c>
      <c r="G1830" t="s">
        <v>71</v>
      </c>
      <c r="H1830" t="s">
        <v>128</v>
      </c>
      <c r="I1830" t="s">
        <v>22</v>
      </c>
      <c r="J1830" t="s">
        <v>137</v>
      </c>
      <c r="K1830">
        <v>43321.490451388891</v>
      </c>
      <c r="L1830">
        <v>43321.676388888889</v>
      </c>
      <c r="M1830">
        <v>4.4700000000000006</v>
      </c>
      <c r="N1830">
        <v>0</v>
      </c>
      <c r="O1830">
        <v>120</v>
      </c>
      <c r="P1830">
        <v>0</v>
      </c>
      <c r="Q1830">
        <v>0</v>
      </c>
      <c r="R1830">
        <v>0</v>
      </c>
      <c r="S1830">
        <v>536.04</v>
      </c>
      <c r="T1830">
        <v>0</v>
      </c>
      <c r="U1830">
        <v>0</v>
      </c>
    </row>
    <row r="1831" spans="1:21" x14ac:dyDescent="0.3">
      <c r="A1831">
        <v>16226</v>
      </c>
      <c r="B1831">
        <v>1</v>
      </c>
      <c r="C1831" t="s">
        <v>78</v>
      </c>
      <c r="D1831" t="s">
        <v>83</v>
      </c>
      <c r="E1831" t="s">
        <v>1658</v>
      </c>
      <c r="F1831" t="s">
        <v>135</v>
      </c>
      <c r="G1831" t="s">
        <v>71</v>
      </c>
      <c r="H1831" t="s">
        <v>128</v>
      </c>
      <c r="I1831" t="s">
        <v>22</v>
      </c>
      <c r="J1831" t="s">
        <v>129</v>
      </c>
      <c r="K1831">
        <v>43321.385555555556</v>
      </c>
      <c r="L1831">
        <v>43321.423611111109</v>
      </c>
      <c r="M1831">
        <v>0.92</v>
      </c>
      <c r="N1831">
        <v>0</v>
      </c>
      <c r="O1831">
        <v>170</v>
      </c>
      <c r="P1831">
        <v>0</v>
      </c>
      <c r="Q1831">
        <v>0</v>
      </c>
      <c r="R1831">
        <v>0</v>
      </c>
      <c r="S1831">
        <v>155.89000000000001</v>
      </c>
      <c r="T1831">
        <v>0</v>
      </c>
      <c r="U1831">
        <v>0</v>
      </c>
    </row>
    <row r="1832" spans="1:21" x14ac:dyDescent="0.3">
      <c r="A1832">
        <v>16227</v>
      </c>
      <c r="B1832">
        <v>1</v>
      </c>
      <c r="C1832" t="s">
        <v>78</v>
      </c>
      <c r="D1832" t="s">
        <v>83</v>
      </c>
      <c r="E1832" t="s">
        <v>1659</v>
      </c>
      <c r="F1832" t="s">
        <v>136</v>
      </c>
      <c r="G1832" t="s">
        <v>71</v>
      </c>
      <c r="H1832" t="s">
        <v>128</v>
      </c>
      <c r="I1832" t="s">
        <v>22</v>
      </c>
      <c r="J1832" t="s">
        <v>129</v>
      </c>
      <c r="K1832">
        <v>43321.655694444446</v>
      </c>
      <c r="L1832">
        <v>43321.681250000001</v>
      </c>
      <c r="M1832">
        <v>0.62</v>
      </c>
      <c r="N1832">
        <v>0</v>
      </c>
      <c r="O1832">
        <v>0</v>
      </c>
      <c r="P1832">
        <v>0</v>
      </c>
      <c r="Q1832">
        <v>98</v>
      </c>
      <c r="R1832">
        <v>0</v>
      </c>
      <c r="S1832">
        <v>0</v>
      </c>
      <c r="T1832">
        <v>0</v>
      </c>
      <c r="U1832">
        <v>60.47</v>
      </c>
    </row>
    <row r="1833" spans="1:21" x14ac:dyDescent="0.3">
      <c r="A1833">
        <v>16230</v>
      </c>
      <c r="B1833">
        <v>1</v>
      </c>
      <c r="C1833" t="s">
        <v>79</v>
      </c>
      <c r="D1833" t="s">
        <v>111</v>
      </c>
      <c r="E1833" t="s">
        <v>1660</v>
      </c>
      <c r="F1833" t="s">
        <v>149</v>
      </c>
      <c r="G1833" t="s">
        <v>71</v>
      </c>
      <c r="H1833" t="s">
        <v>128</v>
      </c>
      <c r="I1833" t="s">
        <v>22</v>
      </c>
      <c r="J1833" t="s">
        <v>129</v>
      </c>
      <c r="K1833">
        <v>43321.330011574071</v>
      </c>
      <c r="L1833">
        <v>43321.393055555556</v>
      </c>
      <c r="M1833">
        <v>1.52</v>
      </c>
      <c r="N1833">
        <v>0</v>
      </c>
      <c r="O1833">
        <v>0</v>
      </c>
      <c r="P1833">
        <v>0</v>
      </c>
      <c r="Q1833">
        <v>19</v>
      </c>
      <c r="R1833">
        <v>0</v>
      </c>
      <c r="S1833">
        <v>0</v>
      </c>
      <c r="T1833">
        <v>0</v>
      </c>
      <c r="U1833">
        <v>28.82</v>
      </c>
    </row>
    <row r="1834" spans="1:21" x14ac:dyDescent="0.3">
      <c r="A1834">
        <v>16231</v>
      </c>
      <c r="B1834">
        <v>1</v>
      </c>
      <c r="C1834" t="s">
        <v>78</v>
      </c>
      <c r="D1834" t="s">
        <v>92</v>
      </c>
      <c r="E1834" t="s">
        <v>1661</v>
      </c>
      <c r="F1834" t="s">
        <v>134</v>
      </c>
      <c r="G1834" t="s">
        <v>72</v>
      </c>
      <c r="H1834" t="s">
        <v>128</v>
      </c>
      <c r="I1834" t="s">
        <v>22</v>
      </c>
      <c r="J1834" t="s">
        <v>129</v>
      </c>
      <c r="K1834">
        <v>43321.341134259259</v>
      </c>
      <c r="L1834">
        <v>43321.397916666669</v>
      </c>
      <c r="M1834">
        <v>1.37</v>
      </c>
      <c r="N1834">
        <v>0</v>
      </c>
      <c r="O1834">
        <v>0</v>
      </c>
      <c r="P1834">
        <v>0</v>
      </c>
      <c r="Q1834">
        <v>27</v>
      </c>
      <c r="R1834">
        <v>0</v>
      </c>
      <c r="S1834">
        <v>0</v>
      </c>
      <c r="T1834">
        <v>0</v>
      </c>
      <c r="U1834">
        <v>36.910000000000004</v>
      </c>
    </row>
    <row r="1835" spans="1:21" x14ac:dyDescent="0.3">
      <c r="A1835">
        <v>16232</v>
      </c>
      <c r="B1835">
        <v>1</v>
      </c>
      <c r="C1835" t="s">
        <v>79</v>
      </c>
      <c r="D1835" t="s">
        <v>117</v>
      </c>
      <c r="E1835" t="s">
        <v>1662</v>
      </c>
      <c r="F1835" t="s">
        <v>130</v>
      </c>
      <c r="G1835" t="s">
        <v>72</v>
      </c>
      <c r="H1835" t="s">
        <v>128</v>
      </c>
      <c r="I1835" t="s">
        <v>22</v>
      </c>
      <c r="J1835" t="s">
        <v>129</v>
      </c>
      <c r="K1835">
        <v>43321.393518518518</v>
      </c>
      <c r="L1835">
        <v>43321.416006944448</v>
      </c>
      <c r="M1835">
        <v>0.55000000000000004</v>
      </c>
      <c r="N1835">
        <v>0</v>
      </c>
      <c r="O1835">
        <v>0</v>
      </c>
      <c r="P1835">
        <v>7</v>
      </c>
      <c r="Q1835">
        <v>487</v>
      </c>
      <c r="R1835">
        <v>0</v>
      </c>
      <c r="S1835">
        <v>0</v>
      </c>
      <c r="T1835">
        <v>3.8499999999999996</v>
      </c>
      <c r="U1835">
        <v>267.85000000000002</v>
      </c>
    </row>
    <row r="1836" spans="1:21" x14ac:dyDescent="0.3">
      <c r="A1836">
        <v>16233</v>
      </c>
      <c r="B1836">
        <v>1</v>
      </c>
      <c r="C1836" t="s">
        <v>78</v>
      </c>
      <c r="D1836" t="s">
        <v>80</v>
      </c>
      <c r="E1836" t="s">
        <v>1663</v>
      </c>
      <c r="F1836" t="s">
        <v>155</v>
      </c>
      <c r="G1836" t="s">
        <v>71</v>
      </c>
      <c r="H1836" t="s">
        <v>128</v>
      </c>
      <c r="I1836" t="s">
        <v>22</v>
      </c>
      <c r="J1836" t="s">
        <v>137</v>
      </c>
      <c r="K1836">
        <v>43321.485555555555</v>
      </c>
      <c r="L1836">
        <v>43321.494444444441</v>
      </c>
      <c r="M1836">
        <v>0.22</v>
      </c>
      <c r="N1836">
        <v>0</v>
      </c>
      <c r="O1836">
        <v>625</v>
      </c>
      <c r="P1836">
        <v>0</v>
      </c>
      <c r="Q1836">
        <v>0</v>
      </c>
      <c r="R1836">
        <v>0</v>
      </c>
      <c r="S1836">
        <v>135.63</v>
      </c>
      <c r="T1836">
        <v>0</v>
      </c>
      <c r="U1836">
        <v>0</v>
      </c>
    </row>
    <row r="1837" spans="1:21" x14ac:dyDescent="0.3">
      <c r="A1837">
        <v>16234</v>
      </c>
      <c r="B1837">
        <v>1</v>
      </c>
      <c r="C1837" t="s">
        <v>78</v>
      </c>
      <c r="D1837" t="s">
        <v>82</v>
      </c>
      <c r="E1837" t="s">
        <v>1664</v>
      </c>
      <c r="F1837" t="s">
        <v>136</v>
      </c>
      <c r="G1837" t="s">
        <v>71</v>
      </c>
      <c r="H1837" t="s">
        <v>128</v>
      </c>
      <c r="I1837" t="s">
        <v>22</v>
      </c>
      <c r="J1837" t="s">
        <v>137</v>
      </c>
      <c r="K1837">
        <v>43321.432083333333</v>
      </c>
      <c r="L1837">
        <v>43321.438009259262</v>
      </c>
      <c r="M1837">
        <v>0.13</v>
      </c>
      <c r="N1837">
        <v>0</v>
      </c>
      <c r="O1837">
        <v>524</v>
      </c>
      <c r="P1837">
        <v>0</v>
      </c>
      <c r="Q1837">
        <v>0</v>
      </c>
      <c r="R1837">
        <v>0</v>
      </c>
      <c r="S1837">
        <v>69.69</v>
      </c>
      <c r="T1837">
        <v>0</v>
      </c>
      <c r="U1837">
        <v>0</v>
      </c>
    </row>
    <row r="1838" spans="1:21" x14ac:dyDescent="0.3">
      <c r="A1838">
        <v>16235</v>
      </c>
      <c r="B1838">
        <v>1</v>
      </c>
      <c r="C1838" t="s">
        <v>79</v>
      </c>
      <c r="D1838" t="s">
        <v>114</v>
      </c>
      <c r="E1838" t="s">
        <v>559</v>
      </c>
      <c r="F1838" t="s">
        <v>134</v>
      </c>
      <c r="G1838" t="s">
        <v>72</v>
      </c>
      <c r="H1838" t="s">
        <v>128</v>
      </c>
      <c r="I1838" t="s">
        <v>22</v>
      </c>
      <c r="J1838" t="s">
        <v>129</v>
      </c>
      <c r="K1838">
        <v>43321.401539351849</v>
      </c>
      <c r="L1838">
        <v>43321.4375</v>
      </c>
      <c r="M1838">
        <v>0.87000000000000011</v>
      </c>
      <c r="N1838">
        <v>0</v>
      </c>
      <c r="O1838">
        <v>42</v>
      </c>
      <c r="P1838">
        <v>0</v>
      </c>
      <c r="Q1838">
        <v>0</v>
      </c>
      <c r="R1838">
        <v>0</v>
      </c>
      <c r="S1838">
        <v>36.410000000000004</v>
      </c>
      <c r="T1838">
        <v>0</v>
      </c>
      <c r="U1838">
        <v>0</v>
      </c>
    </row>
    <row r="1839" spans="1:21" x14ac:dyDescent="0.3">
      <c r="A1839">
        <v>16236</v>
      </c>
      <c r="B1839">
        <v>1</v>
      </c>
      <c r="C1839" t="s">
        <v>79</v>
      </c>
      <c r="D1839" t="s">
        <v>111</v>
      </c>
      <c r="E1839" t="s">
        <v>1410</v>
      </c>
      <c r="F1839" t="s">
        <v>130</v>
      </c>
      <c r="G1839" t="s">
        <v>72</v>
      </c>
      <c r="H1839" t="s">
        <v>128</v>
      </c>
      <c r="I1839" t="s">
        <v>22</v>
      </c>
      <c r="J1839" t="s">
        <v>129</v>
      </c>
      <c r="K1839">
        <v>43321.413958333331</v>
      </c>
      <c r="L1839">
        <v>43321.455868055556</v>
      </c>
      <c r="M1839">
        <v>1</v>
      </c>
      <c r="N1839">
        <v>0</v>
      </c>
      <c r="O1839">
        <v>0</v>
      </c>
      <c r="P1839">
        <v>7</v>
      </c>
      <c r="Q1839">
        <v>430</v>
      </c>
      <c r="R1839">
        <v>0</v>
      </c>
      <c r="S1839">
        <v>0</v>
      </c>
      <c r="T1839">
        <v>7</v>
      </c>
      <c r="U1839">
        <v>430</v>
      </c>
    </row>
    <row r="1840" spans="1:21" x14ac:dyDescent="0.3">
      <c r="A1840">
        <v>16237</v>
      </c>
      <c r="B1840">
        <v>1</v>
      </c>
      <c r="C1840" t="s">
        <v>79</v>
      </c>
      <c r="D1840" t="s">
        <v>121</v>
      </c>
      <c r="E1840" t="s">
        <v>1665</v>
      </c>
      <c r="F1840" t="s">
        <v>142</v>
      </c>
      <c r="G1840" t="s">
        <v>71</v>
      </c>
      <c r="H1840" t="s">
        <v>128</v>
      </c>
      <c r="I1840" t="s">
        <v>22</v>
      </c>
      <c r="J1840" t="s">
        <v>129</v>
      </c>
      <c r="K1840">
        <v>43321.386261574073</v>
      </c>
      <c r="L1840">
        <v>43321.409722222219</v>
      </c>
      <c r="M1840">
        <v>0.56999999999999995</v>
      </c>
      <c r="N1840">
        <v>0</v>
      </c>
      <c r="O1840">
        <v>0</v>
      </c>
      <c r="P1840">
        <v>0</v>
      </c>
      <c r="Q1840">
        <v>8</v>
      </c>
      <c r="R1840">
        <v>0</v>
      </c>
      <c r="S1840">
        <v>0</v>
      </c>
      <c r="T1840">
        <v>0</v>
      </c>
      <c r="U1840">
        <v>4.54</v>
      </c>
    </row>
    <row r="1841" spans="1:21" x14ac:dyDescent="0.3">
      <c r="A1841">
        <v>16238</v>
      </c>
      <c r="B1841">
        <v>1</v>
      </c>
      <c r="C1841" t="s">
        <v>78</v>
      </c>
      <c r="D1841" t="s">
        <v>92</v>
      </c>
      <c r="E1841" t="s">
        <v>1666</v>
      </c>
      <c r="F1841" t="s">
        <v>135</v>
      </c>
      <c r="G1841" t="s">
        <v>72</v>
      </c>
      <c r="H1841" t="s">
        <v>128</v>
      </c>
      <c r="I1841" t="s">
        <v>22</v>
      </c>
      <c r="J1841" t="s">
        <v>137</v>
      </c>
      <c r="K1841">
        <v>43321.511967592596</v>
      </c>
      <c r="L1841">
        <v>43321.537499999999</v>
      </c>
      <c r="M1841">
        <v>0.62</v>
      </c>
      <c r="N1841">
        <v>0</v>
      </c>
      <c r="O1841">
        <v>0</v>
      </c>
      <c r="P1841">
        <v>0</v>
      </c>
      <c r="Q1841">
        <v>154</v>
      </c>
      <c r="R1841">
        <v>0</v>
      </c>
      <c r="S1841">
        <v>0</v>
      </c>
      <c r="T1841">
        <v>0</v>
      </c>
      <c r="U1841">
        <v>95.02</v>
      </c>
    </row>
    <row r="1842" spans="1:21" x14ac:dyDescent="0.3">
      <c r="A1842">
        <v>16240</v>
      </c>
      <c r="B1842">
        <v>1</v>
      </c>
      <c r="C1842" t="s">
        <v>78</v>
      </c>
      <c r="D1842" t="s">
        <v>88</v>
      </c>
      <c r="E1842" t="s">
        <v>1667</v>
      </c>
      <c r="F1842" t="s">
        <v>136</v>
      </c>
      <c r="G1842" t="s">
        <v>71</v>
      </c>
      <c r="H1842" t="s">
        <v>128</v>
      </c>
      <c r="I1842" t="s">
        <v>22</v>
      </c>
      <c r="J1842" t="s">
        <v>137</v>
      </c>
      <c r="K1842">
        <v>43321.578611111108</v>
      </c>
      <c r="L1842">
        <v>43321.581944444442</v>
      </c>
      <c r="M1842">
        <v>0.08</v>
      </c>
      <c r="N1842">
        <v>0</v>
      </c>
      <c r="O1842">
        <v>12</v>
      </c>
      <c r="P1842">
        <v>0</v>
      </c>
      <c r="Q1842">
        <v>101</v>
      </c>
      <c r="R1842">
        <v>0</v>
      </c>
      <c r="S1842">
        <v>1</v>
      </c>
      <c r="T1842">
        <v>0</v>
      </c>
      <c r="U1842">
        <v>8.3800000000000008</v>
      </c>
    </row>
    <row r="1843" spans="1:21" x14ac:dyDescent="0.3">
      <c r="A1843">
        <v>16244</v>
      </c>
      <c r="B1843">
        <v>1</v>
      </c>
      <c r="C1843" t="s">
        <v>78</v>
      </c>
      <c r="D1843" t="s">
        <v>102</v>
      </c>
      <c r="E1843" t="s">
        <v>1668</v>
      </c>
      <c r="F1843" t="s">
        <v>135</v>
      </c>
      <c r="G1843" t="s">
        <v>71</v>
      </c>
      <c r="H1843" t="s">
        <v>128</v>
      </c>
      <c r="I1843" t="s">
        <v>22</v>
      </c>
      <c r="J1843" t="s">
        <v>137</v>
      </c>
      <c r="K1843">
        <v>43321.486944444441</v>
      </c>
      <c r="L1843">
        <v>43321.501319444447</v>
      </c>
      <c r="M1843">
        <v>0.32999999999999996</v>
      </c>
      <c r="N1843">
        <v>0</v>
      </c>
      <c r="O1843">
        <v>0</v>
      </c>
      <c r="P1843">
        <v>0</v>
      </c>
      <c r="Q1843">
        <v>470</v>
      </c>
      <c r="R1843">
        <v>0</v>
      </c>
      <c r="S1843">
        <v>0</v>
      </c>
      <c r="T1843">
        <v>0</v>
      </c>
      <c r="U1843">
        <v>156.51</v>
      </c>
    </row>
    <row r="1844" spans="1:21" x14ac:dyDescent="0.3">
      <c r="A1844">
        <v>16245</v>
      </c>
      <c r="B1844">
        <v>1</v>
      </c>
      <c r="C1844" t="s">
        <v>78</v>
      </c>
      <c r="D1844" t="s">
        <v>82</v>
      </c>
      <c r="E1844" t="s">
        <v>1669</v>
      </c>
      <c r="F1844" t="s">
        <v>136</v>
      </c>
      <c r="G1844" t="s">
        <v>71</v>
      </c>
      <c r="H1844" t="s">
        <v>128</v>
      </c>
      <c r="I1844" t="s">
        <v>22</v>
      </c>
      <c r="J1844" t="s">
        <v>137</v>
      </c>
      <c r="K1844">
        <v>43321.577928240738</v>
      </c>
      <c r="L1844">
        <v>43321.591666666667</v>
      </c>
      <c r="M1844">
        <v>0.32999999999999996</v>
      </c>
      <c r="N1844">
        <v>0</v>
      </c>
      <c r="O1844">
        <v>156</v>
      </c>
      <c r="P1844">
        <v>0</v>
      </c>
      <c r="Q1844">
        <v>0</v>
      </c>
      <c r="R1844">
        <v>0</v>
      </c>
      <c r="S1844">
        <v>51.949999999999996</v>
      </c>
      <c r="T1844">
        <v>0</v>
      </c>
      <c r="U1844">
        <v>0</v>
      </c>
    </row>
    <row r="1845" spans="1:21" x14ac:dyDescent="0.3">
      <c r="A1845">
        <v>16246</v>
      </c>
      <c r="B1845">
        <v>1</v>
      </c>
      <c r="C1845" t="s">
        <v>78</v>
      </c>
      <c r="D1845" t="s">
        <v>125</v>
      </c>
      <c r="E1845" t="s">
        <v>1670</v>
      </c>
      <c r="F1845" t="s">
        <v>136</v>
      </c>
      <c r="G1845" t="s">
        <v>71</v>
      </c>
      <c r="H1845" t="s">
        <v>128</v>
      </c>
      <c r="I1845" t="s">
        <v>22</v>
      </c>
      <c r="J1845" t="s">
        <v>137</v>
      </c>
      <c r="K1845">
        <v>43321.466134259259</v>
      </c>
      <c r="L1845">
        <v>43321.488194444442</v>
      </c>
      <c r="M1845">
        <v>0.53</v>
      </c>
      <c r="N1845">
        <v>0</v>
      </c>
      <c r="O1845">
        <v>36</v>
      </c>
      <c r="P1845">
        <v>0</v>
      </c>
      <c r="Q1845">
        <v>0</v>
      </c>
      <c r="R1845">
        <v>0</v>
      </c>
      <c r="S1845">
        <v>19.190000000000001</v>
      </c>
      <c r="T1845">
        <v>0</v>
      </c>
      <c r="U1845">
        <v>0</v>
      </c>
    </row>
    <row r="1846" spans="1:21" x14ac:dyDescent="0.3">
      <c r="A1846">
        <v>16247</v>
      </c>
      <c r="B1846">
        <v>1</v>
      </c>
      <c r="C1846" t="s">
        <v>79</v>
      </c>
      <c r="D1846" t="s">
        <v>109</v>
      </c>
      <c r="E1846" t="s">
        <v>1299</v>
      </c>
      <c r="F1846" t="s">
        <v>136</v>
      </c>
      <c r="G1846" t="s">
        <v>72</v>
      </c>
      <c r="H1846" t="s">
        <v>128</v>
      </c>
      <c r="I1846" t="s">
        <v>22</v>
      </c>
      <c r="J1846" t="s">
        <v>137</v>
      </c>
      <c r="K1846">
        <v>43321.712025462963</v>
      </c>
      <c r="L1846">
        <v>43321.723344907405</v>
      </c>
      <c r="M1846">
        <v>0.27</v>
      </c>
      <c r="N1846">
        <v>0</v>
      </c>
      <c r="O1846">
        <v>0</v>
      </c>
      <c r="P1846">
        <v>75</v>
      </c>
      <c r="Q1846">
        <v>3662</v>
      </c>
      <c r="R1846">
        <v>0</v>
      </c>
      <c r="S1846">
        <v>0</v>
      </c>
      <c r="T1846">
        <v>20.03</v>
      </c>
      <c r="U1846">
        <v>977.75</v>
      </c>
    </row>
    <row r="1847" spans="1:21" x14ac:dyDescent="0.3">
      <c r="A1847">
        <v>16248</v>
      </c>
      <c r="B1847">
        <v>1</v>
      </c>
      <c r="C1847" t="s">
        <v>78</v>
      </c>
      <c r="D1847" t="s">
        <v>126</v>
      </c>
      <c r="E1847" t="s">
        <v>1671</v>
      </c>
      <c r="F1847" t="s">
        <v>147</v>
      </c>
      <c r="G1847" t="s">
        <v>71</v>
      </c>
      <c r="H1847" t="s">
        <v>128</v>
      </c>
      <c r="I1847" t="s">
        <v>22</v>
      </c>
      <c r="J1847" t="s">
        <v>129</v>
      </c>
      <c r="K1847">
        <v>43321.485555555555</v>
      </c>
      <c r="L1847">
        <v>43321.539583333331</v>
      </c>
      <c r="M1847">
        <v>1.3</v>
      </c>
      <c r="N1847">
        <v>0</v>
      </c>
      <c r="O1847">
        <v>163</v>
      </c>
      <c r="P1847">
        <v>0</v>
      </c>
      <c r="Q1847">
        <v>0</v>
      </c>
      <c r="R1847">
        <v>0</v>
      </c>
      <c r="S1847">
        <v>211.9</v>
      </c>
      <c r="T1847">
        <v>0</v>
      </c>
      <c r="U1847">
        <v>0</v>
      </c>
    </row>
    <row r="1848" spans="1:21" x14ac:dyDescent="0.3">
      <c r="A1848">
        <v>16249</v>
      </c>
      <c r="B1848">
        <v>1</v>
      </c>
      <c r="C1848" t="s">
        <v>78</v>
      </c>
      <c r="D1848" t="s">
        <v>83</v>
      </c>
      <c r="E1848" t="s">
        <v>1672</v>
      </c>
      <c r="F1848" t="s">
        <v>135</v>
      </c>
      <c r="G1848" t="s">
        <v>71</v>
      </c>
      <c r="H1848" t="s">
        <v>128</v>
      </c>
      <c r="I1848" t="s">
        <v>22</v>
      </c>
      <c r="J1848" t="s">
        <v>129</v>
      </c>
      <c r="K1848">
        <v>43321.46056712963</v>
      </c>
      <c r="L1848">
        <v>43321.581944444442</v>
      </c>
      <c r="M1848">
        <v>2.92</v>
      </c>
      <c r="N1848">
        <v>0</v>
      </c>
      <c r="O1848">
        <v>0</v>
      </c>
      <c r="P1848">
        <v>0</v>
      </c>
      <c r="Q1848">
        <v>66</v>
      </c>
      <c r="R1848">
        <v>0</v>
      </c>
      <c r="S1848">
        <v>0</v>
      </c>
      <c r="T1848">
        <v>0</v>
      </c>
      <c r="U1848">
        <v>192.52</v>
      </c>
    </row>
    <row r="1849" spans="1:21" x14ac:dyDescent="0.3">
      <c r="A1849">
        <v>16250</v>
      </c>
      <c r="B1849">
        <v>1</v>
      </c>
      <c r="C1849" t="s">
        <v>78</v>
      </c>
      <c r="D1849" t="s">
        <v>82</v>
      </c>
      <c r="E1849" t="s">
        <v>1673</v>
      </c>
      <c r="F1849" t="s">
        <v>135</v>
      </c>
      <c r="G1849" t="s">
        <v>71</v>
      </c>
      <c r="H1849" t="s">
        <v>128</v>
      </c>
      <c r="I1849" t="s">
        <v>22</v>
      </c>
      <c r="J1849" t="s">
        <v>137</v>
      </c>
      <c r="K1849">
        <v>43321.639050925929</v>
      </c>
      <c r="L1849">
        <v>43321.676388888889</v>
      </c>
      <c r="M1849">
        <v>0.9</v>
      </c>
      <c r="N1849">
        <v>0</v>
      </c>
      <c r="O1849">
        <v>75</v>
      </c>
      <c r="P1849">
        <v>0</v>
      </c>
      <c r="Q1849">
        <v>2</v>
      </c>
      <c r="R1849">
        <v>0</v>
      </c>
      <c r="S1849">
        <v>67.5</v>
      </c>
      <c r="T1849">
        <v>0</v>
      </c>
      <c r="U1849">
        <v>1.8</v>
      </c>
    </row>
    <row r="1850" spans="1:21" x14ac:dyDescent="0.3">
      <c r="A1850">
        <v>16251</v>
      </c>
      <c r="B1850">
        <v>1</v>
      </c>
      <c r="C1850" t="s">
        <v>78</v>
      </c>
      <c r="D1850" t="s">
        <v>83</v>
      </c>
      <c r="E1850" t="s">
        <v>1674</v>
      </c>
      <c r="F1850" t="s">
        <v>135</v>
      </c>
      <c r="G1850" t="s">
        <v>71</v>
      </c>
      <c r="H1850" t="s">
        <v>128</v>
      </c>
      <c r="I1850" t="s">
        <v>22</v>
      </c>
      <c r="J1850" t="s">
        <v>129</v>
      </c>
      <c r="K1850">
        <v>43321.41128472222</v>
      </c>
      <c r="L1850">
        <v>43321.454861111109</v>
      </c>
      <c r="M1850">
        <v>1.05</v>
      </c>
      <c r="N1850">
        <v>0</v>
      </c>
      <c r="O1850">
        <v>490</v>
      </c>
      <c r="P1850">
        <v>0</v>
      </c>
      <c r="Q1850">
        <v>0</v>
      </c>
      <c r="R1850">
        <v>0</v>
      </c>
      <c r="S1850">
        <v>514.5</v>
      </c>
      <c r="T1850">
        <v>0</v>
      </c>
      <c r="U1850">
        <v>0</v>
      </c>
    </row>
    <row r="1851" spans="1:21" x14ac:dyDescent="0.3">
      <c r="A1851">
        <v>16252</v>
      </c>
      <c r="B1851">
        <v>1</v>
      </c>
      <c r="C1851" t="s">
        <v>79</v>
      </c>
      <c r="D1851" t="s">
        <v>114</v>
      </c>
      <c r="E1851" t="s">
        <v>515</v>
      </c>
      <c r="F1851" t="s">
        <v>136</v>
      </c>
      <c r="G1851" t="s">
        <v>72</v>
      </c>
      <c r="H1851" t="s">
        <v>128</v>
      </c>
      <c r="I1851" t="s">
        <v>22</v>
      </c>
      <c r="J1851" t="s">
        <v>137</v>
      </c>
      <c r="K1851">
        <v>43321.67931712963</v>
      </c>
      <c r="L1851">
        <v>43321.700416666667</v>
      </c>
      <c r="M1851">
        <v>0.5</v>
      </c>
      <c r="N1851">
        <v>0</v>
      </c>
      <c r="O1851">
        <v>0</v>
      </c>
      <c r="P1851">
        <v>0</v>
      </c>
      <c r="Q1851">
        <v>304</v>
      </c>
      <c r="R1851">
        <v>0</v>
      </c>
      <c r="S1851">
        <v>0</v>
      </c>
      <c r="T1851">
        <v>0</v>
      </c>
      <c r="U1851">
        <v>152</v>
      </c>
    </row>
    <row r="1852" spans="1:21" x14ac:dyDescent="0.3">
      <c r="A1852">
        <v>16253</v>
      </c>
      <c r="B1852">
        <v>1</v>
      </c>
      <c r="C1852" t="s">
        <v>78</v>
      </c>
      <c r="D1852" t="s">
        <v>83</v>
      </c>
      <c r="E1852" t="s">
        <v>1675</v>
      </c>
      <c r="F1852" t="s">
        <v>146</v>
      </c>
      <c r="G1852" t="s">
        <v>71</v>
      </c>
      <c r="H1852" t="s">
        <v>128</v>
      </c>
      <c r="I1852" t="s">
        <v>22</v>
      </c>
      <c r="J1852" t="s">
        <v>129</v>
      </c>
      <c r="K1852">
        <v>43321.374444444446</v>
      </c>
      <c r="L1852">
        <v>43321.481944444444</v>
      </c>
      <c r="M1852">
        <v>2.58</v>
      </c>
      <c r="N1852">
        <v>0</v>
      </c>
      <c r="O1852">
        <v>50</v>
      </c>
      <c r="P1852">
        <v>0</v>
      </c>
      <c r="Q1852">
        <v>0</v>
      </c>
      <c r="R1852">
        <v>0</v>
      </c>
      <c r="S1852">
        <v>129.15</v>
      </c>
      <c r="T1852">
        <v>0</v>
      </c>
      <c r="U1852">
        <v>0</v>
      </c>
    </row>
    <row r="1853" spans="1:21" x14ac:dyDescent="0.3">
      <c r="A1853">
        <v>16254</v>
      </c>
      <c r="B1853">
        <v>1</v>
      </c>
      <c r="C1853" t="s">
        <v>78</v>
      </c>
      <c r="D1853" t="s">
        <v>93</v>
      </c>
      <c r="E1853" t="s">
        <v>1676</v>
      </c>
      <c r="F1853" t="s">
        <v>136</v>
      </c>
      <c r="G1853" t="s">
        <v>71</v>
      </c>
      <c r="H1853" t="s">
        <v>128</v>
      </c>
      <c r="I1853" t="s">
        <v>22</v>
      </c>
      <c r="J1853" t="s">
        <v>137</v>
      </c>
      <c r="K1853">
        <v>43321.517500000002</v>
      </c>
      <c r="L1853">
        <v>43321.627083333333</v>
      </c>
      <c r="M1853">
        <v>2.63</v>
      </c>
      <c r="N1853">
        <v>0</v>
      </c>
      <c r="O1853">
        <v>197</v>
      </c>
      <c r="P1853">
        <v>0</v>
      </c>
      <c r="Q1853">
        <v>0</v>
      </c>
      <c r="R1853">
        <v>0</v>
      </c>
      <c r="S1853">
        <v>518.70000000000005</v>
      </c>
      <c r="T1853">
        <v>0</v>
      </c>
      <c r="U1853">
        <v>0</v>
      </c>
    </row>
    <row r="1854" spans="1:21" x14ac:dyDescent="0.3">
      <c r="A1854">
        <v>16255</v>
      </c>
      <c r="B1854">
        <v>1</v>
      </c>
      <c r="C1854" t="s">
        <v>78</v>
      </c>
      <c r="D1854" t="s">
        <v>83</v>
      </c>
      <c r="E1854" t="s">
        <v>1675</v>
      </c>
      <c r="F1854" t="s">
        <v>146</v>
      </c>
      <c r="G1854" t="s">
        <v>71</v>
      </c>
      <c r="H1854" t="s">
        <v>128</v>
      </c>
      <c r="I1854" t="s">
        <v>22</v>
      </c>
      <c r="J1854" t="s">
        <v>129</v>
      </c>
      <c r="K1854">
        <v>43321.427083333336</v>
      </c>
      <c r="L1854">
        <v>43321.462500000001</v>
      </c>
      <c r="M1854">
        <v>0.85000000000000009</v>
      </c>
      <c r="N1854">
        <v>0</v>
      </c>
      <c r="O1854">
        <v>50</v>
      </c>
      <c r="P1854">
        <v>0</v>
      </c>
      <c r="Q1854">
        <v>0</v>
      </c>
      <c r="R1854">
        <v>0</v>
      </c>
      <c r="S1854">
        <v>42.5</v>
      </c>
      <c r="T1854">
        <v>0</v>
      </c>
      <c r="U1854">
        <v>0</v>
      </c>
    </row>
    <row r="1855" spans="1:21" x14ac:dyDescent="0.3">
      <c r="A1855">
        <v>16257</v>
      </c>
      <c r="B1855">
        <v>1</v>
      </c>
      <c r="C1855" t="s">
        <v>78</v>
      </c>
      <c r="D1855" t="s">
        <v>101</v>
      </c>
      <c r="E1855" t="s">
        <v>1677</v>
      </c>
      <c r="F1855" t="s">
        <v>135</v>
      </c>
      <c r="G1855" t="s">
        <v>71</v>
      </c>
      <c r="H1855" t="s">
        <v>128</v>
      </c>
      <c r="I1855" t="s">
        <v>22</v>
      </c>
      <c r="J1855" t="s">
        <v>137</v>
      </c>
      <c r="K1855">
        <v>43321.608460648145</v>
      </c>
      <c r="L1855">
        <v>43321.614583333336</v>
      </c>
      <c r="M1855">
        <v>0.15000000000000002</v>
      </c>
      <c r="N1855">
        <v>0</v>
      </c>
      <c r="O1855">
        <v>0</v>
      </c>
      <c r="P1855">
        <v>0</v>
      </c>
      <c r="Q1855">
        <v>94</v>
      </c>
      <c r="R1855">
        <v>0</v>
      </c>
      <c r="S1855">
        <v>0</v>
      </c>
      <c r="T1855">
        <v>0</v>
      </c>
      <c r="U1855">
        <v>14.1</v>
      </c>
    </row>
    <row r="1856" spans="1:21" x14ac:dyDescent="0.3">
      <c r="A1856">
        <v>16258</v>
      </c>
      <c r="B1856">
        <v>1</v>
      </c>
      <c r="C1856" t="s">
        <v>78</v>
      </c>
      <c r="D1856" t="s">
        <v>80</v>
      </c>
      <c r="E1856" t="s">
        <v>1678</v>
      </c>
      <c r="F1856" t="s">
        <v>163</v>
      </c>
      <c r="G1856" t="s">
        <v>71</v>
      </c>
      <c r="H1856" t="s">
        <v>128</v>
      </c>
      <c r="I1856" t="s">
        <v>22</v>
      </c>
      <c r="J1856" t="s">
        <v>129</v>
      </c>
      <c r="K1856">
        <v>43321.40084490741</v>
      </c>
      <c r="L1856">
        <v>43321.436805555553</v>
      </c>
      <c r="M1856">
        <v>0.87000000000000011</v>
      </c>
      <c r="N1856">
        <v>0</v>
      </c>
      <c r="O1856">
        <v>26</v>
      </c>
      <c r="P1856">
        <v>0</v>
      </c>
      <c r="Q1856">
        <v>0</v>
      </c>
      <c r="R1856">
        <v>0</v>
      </c>
      <c r="S1856">
        <v>22.54</v>
      </c>
      <c r="T1856">
        <v>0</v>
      </c>
      <c r="U1856">
        <v>0</v>
      </c>
    </row>
    <row r="1857" spans="1:21" x14ac:dyDescent="0.3">
      <c r="A1857">
        <v>16259</v>
      </c>
      <c r="B1857">
        <v>1</v>
      </c>
      <c r="C1857" t="s">
        <v>79</v>
      </c>
      <c r="D1857" t="s">
        <v>114</v>
      </c>
      <c r="E1857" t="s">
        <v>1679</v>
      </c>
      <c r="F1857" t="s">
        <v>130</v>
      </c>
      <c r="G1857" t="s">
        <v>72</v>
      </c>
      <c r="H1857" t="s">
        <v>132</v>
      </c>
      <c r="I1857" t="s">
        <v>22</v>
      </c>
      <c r="J1857" t="s">
        <v>129</v>
      </c>
      <c r="K1857">
        <v>43321.436851851853</v>
      </c>
      <c r="L1857">
        <v>43321.43891203704</v>
      </c>
      <c r="M1857">
        <v>0.05</v>
      </c>
      <c r="N1857">
        <v>3</v>
      </c>
      <c r="O1857">
        <v>1750</v>
      </c>
      <c r="P1857">
        <v>0</v>
      </c>
      <c r="Q1857">
        <v>0</v>
      </c>
      <c r="R1857">
        <v>0.15000000000000002</v>
      </c>
      <c r="S1857">
        <v>87.5</v>
      </c>
      <c r="T1857">
        <v>0</v>
      </c>
      <c r="U1857">
        <v>0</v>
      </c>
    </row>
    <row r="1858" spans="1:21" x14ac:dyDescent="0.3">
      <c r="A1858">
        <v>16260</v>
      </c>
      <c r="B1858">
        <v>1</v>
      </c>
      <c r="C1858" t="s">
        <v>78</v>
      </c>
      <c r="D1858" t="s">
        <v>93</v>
      </c>
      <c r="E1858" t="s">
        <v>1680</v>
      </c>
      <c r="F1858" t="s">
        <v>149</v>
      </c>
      <c r="G1858" t="s">
        <v>71</v>
      </c>
      <c r="H1858" t="s">
        <v>128</v>
      </c>
      <c r="I1858" t="s">
        <v>22</v>
      </c>
      <c r="J1858" t="s">
        <v>129</v>
      </c>
      <c r="K1858">
        <v>43321.381249999999</v>
      </c>
      <c r="L1858">
        <v>43321.438888888886</v>
      </c>
      <c r="M1858">
        <v>1.3800000000000001</v>
      </c>
      <c r="N1858">
        <v>0</v>
      </c>
      <c r="O1858">
        <v>6</v>
      </c>
      <c r="P1858">
        <v>0</v>
      </c>
      <c r="Q1858">
        <v>0</v>
      </c>
      <c r="R1858">
        <v>0</v>
      </c>
      <c r="S1858">
        <v>8.3000000000000007</v>
      </c>
      <c r="T1858">
        <v>0</v>
      </c>
      <c r="U1858">
        <v>0</v>
      </c>
    </row>
    <row r="1859" spans="1:21" x14ac:dyDescent="0.3">
      <c r="A1859">
        <v>16261</v>
      </c>
      <c r="B1859">
        <v>1</v>
      </c>
      <c r="C1859" t="s">
        <v>78</v>
      </c>
      <c r="D1859" t="s">
        <v>92</v>
      </c>
      <c r="E1859" t="s">
        <v>1681</v>
      </c>
      <c r="F1859" t="s">
        <v>146</v>
      </c>
      <c r="G1859" t="s">
        <v>71</v>
      </c>
      <c r="H1859" t="s">
        <v>128</v>
      </c>
      <c r="I1859" t="s">
        <v>22</v>
      </c>
      <c r="J1859" t="s">
        <v>129</v>
      </c>
      <c r="K1859">
        <v>43321.357106481482</v>
      </c>
      <c r="L1859">
        <v>43321.441666666666</v>
      </c>
      <c r="M1859">
        <v>2.0299999999999998</v>
      </c>
      <c r="N1859">
        <v>0</v>
      </c>
      <c r="O1859">
        <v>0</v>
      </c>
      <c r="P1859">
        <v>0</v>
      </c>
      <c r="Q1859">
        <v>1</v>
      </c>
      <c r="R1859">
        <v>0</v>
      </c>
      <c r="S1859">
        <v>0</v>
      </c>
      <c r="T1859">
        <v>0</v>
      </c>
      <c r="U1859">
        <v>2.0299999999999998</v>
      </c>
    </row>
    <row r="1860" spans="1:21" x14ac:dyDescent="0.3">
      <c r="A1860">
        <v>16262</v>
      </c>
      <c r="B1860">
        <v>1</v>
      </c>
      <c r="C1860" t="s">
        <v>78</v>
      </c>
      <c r="D1860" t="s">
        <v>91</v>
      </c>
      <c r="E1860" t="s">
        <v>856</v>
      </c>
      <c r="F1860" t="s">
        <v>149</v>
      </c>
      <c r="G1860" t="s">
        <v>71</v>
      </c>
      <c r="H1860" t="s">
        <v>128</v>
      </c>
      <c r="I1860" t="s">
        <v>22</v>
      </c>
      <c r="J1860" t="s">
        <v>129</v>
      </c>
      <c r="K1860">
        <v>43321.417523148149</v>
      </c>
      <c r="L1860">
        <v>43321.44027777778</v>
      </c>
      <c r="M1860">
        <v>0.55000000000000004</v>
      </c>
      <c r="N1860">
        <v>0</v>
      </c>
      <c r="O1860">
        <v>4</v>
      </c>
      <c r="P1860">
        <v>0</v>
      </c>
      <c r="Q1860">
        <v>10</v>
      </c>
      <c r="R1860">
        <v>0</v>
      </c>
      <c r="S1860">
        <v>2.2000000000000002</v>
      </c>
      <c r="T1860">
        <v>0</v>
      </c>
      <c r="U1860">
        <v>5.5</v>
      </c>
    </row>
    <row r="1861" spans="1:21" x14ac:dyDescent="0.3">
      <c r="A1861">
        <v>16263</v>
      </c>
      <c r="B1861">
        <v>1</v>
      </c>
      <c r="C1861" t="s">
        <v>79</v>
      </c>
      <c r="D1861" t="s">
        <v>114</v>
      </c>
      <c r="E1861" t="s">
        <v>1682</v>
      </c>
      <c r="F1861" t="s">
        <v>155</v>
      </c>
      <c r="G1861" t="s">
        <v>72</v>
      </c>
      <c r="H1861" t="s">
        <v>128</v>
      </c>
      <c r="I1861" t="s">
        <v>22</v>
      </c>
      <c r="J1861" t="s">
        <v>137</v>
      </c>
      <c r="K1861">
        <v>43321.375694444447</v>
      </c>
      <c r="L1861">
        <v>43321.506122685183</v>
      </c>
      <c r="M1861">
        <v>3.12</v>
      </c>
      <c r="N1861">
        <v>0</v>
      </c>
      <c r="O1861">
        <v>581</v>
      </c>
      <c r="P1861">
        <v>0</v>
      </c>
      <c r="Q1861">
        <v>0</v>
      </c>
      <c r="R1861">
        <v>0</v>
      </c>
      <c r="S1861">
        <v>1810.98</v>
      </c>
      <c r="T1861">
        <v>0</v>
      </c>
      <c r="U1861">
        <v>0</v>
      </c>
    </row>
    <row r="1862" spans="1:21" x14ac:dyDescent="0.3">
      <c r="A1862">
        <v>16267</v>
      </c>
      <c r="B1862">
        <v>1</v>
      </c>
      <c r="C1862" t="s">
        <v>79</v>
      </c>
      <c r="D1862" t="s">
        <v>111</v>
      </c>
      <c r="E1862" t="s">
        <v>1683</v>
      </c>
      <c r="F1862" t="s">
        <v>134</v>
      </c>
      <c r="G1862" t="s">
        <v>72</v>
      </c>
      <c r="H1862" t="s">
        <v>128</v>
      </c>
      <c r="I1862" t="s">
        <v>22</v>
      </c>
      <c r="J1862" t="s">
        <v>129</v>
      </c>
      <c r="K1862">
        <v>43321.4375</v>
      </c>
      <c r="L1862">
        <v>43321.456250000003</v>
      </c>
      <c r="M1862">
        <v>0.45</v>
      </c>
      <c r="N1862">
        <v>0</v>
      </c>
      <c r="O1862">
        <v>0</v>
      </c>
      <c r="P1862">
        <v>1</v>
      </c>
      <c r="Q1862">
        <v>39</v>
      </c>
      <c r="R1862">
        <v>0</v>
      </c>
      <c r="S1862">
        <v>0</v>
      </c>
      <c r="T1862">
        <v>0.45</v>
      </c>
      <c r="U1862">
        <v>17.55</v>
      </c>
    </row>
    <row r="1863" spans="1:21" x14ac:dyDescent="0.3">
      <c r="A1863">
        <v>16270</v>
      </c>
      <c r="B1863">
        <v>1</v>
      </c>
      <c r="C1863" t="s">
        <v>79</v>
      </c>
      <c r="D1863" t="s">
        <v>114</v>
      </c>
      <c r="E1863" t="s">
        <v>1684</v>
      </c>
      <c r="F1863" t="s">
        <v>134</v>
      </c>
      <c r="G1863" t="s">
        <v>72</v>
      </c>
      <c r="H1863" t="s">
        <v>128</v>
      </c>
      <c r="I1863" t="s">
        <v>22</v>
      </c>
      <c r="J1863" t="s">
        <v>129</v>
      </c>
      <c r="K1863">
        <v>43321.379317129627</v>
      </c>
      <c r="L1863">
        <v>43321.457638888889</v>
      </c>
      <c r="M1863">
        <v>1.8800000000000001</v>
      </c>
      <c r="N1863">
        <v>0</v>
      </c>
      <c r="O1863">
        <v>0</v>
      </c>
      <c r="P1863">
        <v>0</v>
      </c>
      <c r="Q1863">
        <v>9</v>
      </c>
      <c r="R1863">
        <v>0</v>
      </c>
      <c r="S1863">
        <v>0</v>
      </c>
      <c r="T1863">
        <v>0</v>
      </c>
      <c r="U1863">
        <v>16.95</v>
      </c>
    </row>
    <row r="1864" spans="1:21" x14ac:dyDescent="0.3">
      <c r="A1864">
        <v>16272</v>
      </c>
      <c r="B1864">
        <v>1</v>
      </c>
      <c r="C1864" t="s">
        <v>78</v>
      </c>
      <c r="D1864" t="s">
        <v>88</v>
      </c>
      <c r="E1864" t="s">
        <v>1685</v>
      </c>
      <c r="F1864" t="s">
        <v>135</v>
      </c>
      <c r="G1864" t="s">
        <v>71</v>
      </c>
      <c r="H1864" t="s">
        <v>128</v>
      </c>
      <c r="I1864" t="s">
        <v>22</v>
      </c>
      <c r="J1864" t="s">
        <v>137</v>
      </c>
      <c r="K1864">
        <v>43321.548055555555</v>
      </c>
      <c r="L1864">
        <v>43321.571527777778</v>
      </c>
      <c r="M1864">
        <v>0.56999999999999995</v>
      </c>
      <c r="N1864">
        <v>0</v>
      </c>
      <c r="O1864">
        <v>692</v>
      </c>
      <c r="P1864">
        <v>0</v>
      </c>
      <c r="Q1864">
        <v>0</v>
      </c>
      <c r="R1864">
        <v>0</v>
      </c>
      <c r="S1864">
        <v>392.36</v>
      </c>
      <c r="T1864">
        <v>0</v>
      </c>
      <c r="U1864">
        <v>0</v>
      </c>
    </row>
    <row r="1865" spans="1:21" x14ac:dyDescent="0.3">
      <c r="A1865">
        <v>16274</v>
      </c>
      <c r="B1865">
        <v>1</v>
      </c>
      <c r="C1865" t="s">
        <v>79</v>
      </c>
      <c r="D1865" t="s">
        <v>123</v>
      </c>
      <c r="E1865" t="s">
        <v>1686</v>
      </c>
      <c r="F1865" t="s">
        <v>130</v>
      </c>
      <c r="G1865" t="s">
        <v>72</v>
      </c>
      <c r="H1865" t="s">
        <v>132</v>
      </c>
      <c r="I1865" t="s">
        <v>22</v>
      </c>
      <c r="J1865" t="s">
        <v>129</v>
      </c>
      <c r="K1865">
        <v>43321.462604166663</v>
      </c>
      <c r="L1865">
        <v>43321.463726851849</v>
      </c>
      <c r="M1865">
        <v>0.02</v>
      </c>
      <c r="N1865">
        <v>0</v>
      </c>
      <c r="O1865">
        <v>871</v>
      </c>
      <c r="P1865">
        <v>0</v>
      </c>
      <c r="Q1865">
        <v>11</v>
      </c>
      <c r="R1865">
        <v>0</v>
      </c>
      <c r="S1865">
        <v>14.81</v>
      </c>
      <c r="T1865">
        <v>0</v>
      </c>
      <c r="U1865">
        <v>0.19</v>
      </c>
    </row>
    <row r="1866" spans="1:21" x14ac:dyDescent="0.3">
      <c r="A1866">
        <v>16277</v>
      </c>
      <c r="B1866">
        <v>1</v>
      </c>
      <c r="C1866" t="s">
        <v>78</v>
      </c>
      <c r="D1866" t="s">
        <v>95</v>
      </c>
      <c r="E1866" t="s">
        <v>1687</v>
      </c>
      <c r="F1866" t="s">
        <v>134</v>
      </c>
      <c r="G1866" t="s">
        <v>72</v>
      </c>
      <c r="H1866" t="s">
        <v>128</v>
      </c>
      <c r="I1866" t="s">
        <v>22</v>
      </c>
      <c r="J1866" t="s">
        <v>129</v>
      </c>
      <c r="K1866">
        <v>43321.405706018515</v>
      </c>
      <c r="L1866">
        <v>43321.468055555553</v>
      </c>
      <c r="M1866">
        <v>1.5</v>
      </c>
      <c r="N1866">
        <v>0</v>
      </c>
      <c r="O1866">
        <v>40</v>
      </c>
      <c r="P1866">
        <v>0</v>
      </c>
      <c r="Q1866">
        <v>51</v>
      </c>
      <c r="R1866">
        <v>0</v>
      </c>
      <c r="S1866">
        <v>60</v>
      </c>
      <c r="T1866">
        <v>0</v>
      </c>
      <c r="U1866">
        <v>76.5</v>
      </c>
    </row>
    <row r="1867" spans="1:21" x14ac:dyDescent="0.3">
      <c r="A1867">
        <v>16278</v>
      </c>
      <c r="B1867">
        <v>1</v>
      </c>
      <c r="C1867" t="s">
        <v>79</v>
      </c>
      <c r="D1867" t="s">
        <v>119</v>
      </c>
      <c r="E1867" t="s">
        <v>1269</v>
      </c>
      <c r="F1867" t="s">
        <v>165</v>
      </c>
      <c r="G1867" t="s">
        <v>71</v>
      </c>
      <c r="H1867" t="s">
        <v>128</v>
      </c>
      <c r="I1867" t="s">
        <v>22</v>
      </c>
      <c r="J1867" t="s">
        <v>129</v>
      </c>
      <c r="K1867">
        <v>43321.505706018521</v>
      </c>
      <c r="L1867">
        <v>43321.518865740742</v>
      </c>
      <c r="M1867">
        <v>0.32</v>
      </c>
      <c r="N1867">
        <v>0</v>
      </c>
      <c r="O1867">
        <v>734</v>
      </c>
      <c r="P1867">
        <v>0</v>
      </c>
      <c r="Q1867">
        <v>0</v>
      </c>
      <c r="R1867">
        <v>0</v>
      </c>
      <c r="S1867">
        <v>232.68</v>
      </c>
      <c r="T1867">
        <v>0</v>
      </c>
      <c r="U1867">
        <v>0</v>
      </c>
    </row>
    <row r="1868" spans="1:21" x14ac:dyDescent="0.3">
      <c r="A1868">
        <v>16279</v>
      </c>
      <c r="B1868">
        <v>1</v>
      </c>
      <c r="C1868" t="s">
        <v>78</v>
      </c>
      <c r="D1868" t="s">
        <v>86</v>
      </c>
      <c r="E1868" t="s">
        <v>1688</v>
      </c>
      <c r="F1868" t="s">
        <v>146</v>
      </c>
      <c r="G1868" t="s">
        <v>71</v>
      </c>
      <c r="H1868" t="s">
        <v>128</v>
      </c>
      <c r="I1868" t="s">
        <v>22</v>
      </c>
      <c r="J1868" t="s">
        <v>129</v>
      </c>
      <c r="K1868">
        <v>43321.441134259258</v>
      </c>
      <c r="L1868">
        <v>43321.533333333333</v>
      </c>
      <c r="M1868">
        <v>2.2200000000000002</v>
      </c>
      <c r="N1868">
        <v>0</v>
      </c>
      <c r="O1868">
        <v>64</v>
      </c>
      <c r="P1868">
        <v>0</v>
      </c>
      <c r="Q1868">
        <v>82</v>
      </c>
      <c r="R1868">
        <v>0</v>
      </c>
      <c r="S1868">
        <v>141.89000000000001</v>
      </c>
      <c r="T1868">
        <v>0</v>
      </c>
      <c r="U1868">
        <v>181.79</v>
      </c>
    </row>
    <row r="1869" spans="1:21" x14ac:dyDescent="0.3">
      <c r="A1869">
        <v>16281</v>
      </c>
      <c r="B1869">
        <v>1</v>
      </c>
      <c r="C1869" t="s">
        <v>78</v>
      </c>
      <c r="D1869" t="s">
        <v>81</v>
      </c>
      <c r="E1869" t="s">
        <v>1689</v>
      </c>
      <c r="F1869" t="s">
        <v>133</v>
      </c>
      <c r="G1869" t="s">
        <v>72</v>
      </c>
      <c r="H1869" t="s">
        <v>132</v>
      </c>
      <c r="I1869" t="s">
        <v>22</v>
      </c>
      <c r="J1869" t="s">
        <v>129</v>
      </c>
      <c r="K1869">
        <v>43321.485833333332</v>
      </c>
      <c r="L1869">
        <v>43321.486111111109</v>
      </c>
      <c r="M1869">
        <v>0.02</v>
      </c>
      <c r="N1869">
        <v>0</v>
      </c>
      <c r="O1869">
        <v>456</v>
      </c>
      <c r="P1869">
        <v>0</v>
      </c>
      <c r="Q1869">
        <v>0</v>
      </c>
      <c r="R1869">
        <v>0</v>
      </c>
      <c r="S1869">
        <v>7.75</v>
      </c>
      <c r="T1869">
        <v>0</v>
      </c>
      <c r="U1869">
        <v>0</v>
      </c>
    </row>
    <row r="1870" spans="1:21" x14ac:dyDescent="0.3">
      <c r="A1870">
        <v>16282</v>
      </c>
      <c r="B1870">
        <v>1</v>
      </c>
      <c r="C1870" t="s">
        <v>78</v>
      </c>
      <c r="D1870" t="s">
        <v>101</v>
      </c>
      <c r="E1870" t="s">
        <v>1690</v>
      </c>
      <c r="F1870" t="s">
        <v>146</v>
      </c>
      <c r="G1870" t="s">
        <v>71</v>
      </c>
      <c r="H1870" t="s">
        <v>128</v>
      </c>
      <c r="I1870" t="s">
        <v>22</v>
      </c>
      <c r="J1870" t="s">
        <v>129</v>
      </c>
      <c r="K1870">
        <v>43321.439039351855</v>
      </c>
      <c r="L1870">
        <v>43321.479861111111</v>
      </c>
      <c r="M1870">
        <v>0.98</v>
      </c>
      <c r="N1870">
        <v>0</v>
      </c>
      <c r="O1870">
        <v>160</v>
      </c>
      <c r="P1870">
        <v>0</v>
      </c>
      <c r="Q1870">
        <v>0</v>
      </c>
      <c r="R1870">
        <v>0</v>
      </c>
      <c r="S1870">
        <v>157.28</v>
      </c>
      <c r="T1870">
        <v>0</v>
      </c>
      <c r="U1870">
        <v>0</v>
      </c>
    </row>
    <row r="1871" spans="1:21" x14ac:dyDescent="0.3">
      <c r="A1871">
        <v>16284</v>
      </c>
      <c r="B1871">
        <v>1</v>
      </c>
      <c r="C1871" t="s">
        <v>78</v>
      </c>
      <c r="D1871" t="s">
        <v>103</v>
      </c>
      <c r="E1871" t="s">
        <v>1691</v>
      </c>
      <c r="F1871" t="s">
        <v>130</v>
      </c>
      <c r="G1871" t="s">
        <v>72</v>
      </c>
      <c r="H1871" t="s">
        <v>128</v>
      </c>
      <c r="I1871" t="s">
        <v>22</v>
      </c>
      <c r="J1871" t="s">
        <v>129</v>
      </c>
      <c r="K1871">
        <v>43321.465428240743</v>
      </c>
      <c r="L1871">
        <v>43321.480555555558</v>
      </c>
      <c r="M1871">
        <v>0.37</v>
      </c>
      <c r="N1871">
        <v>0</v>
      </c>
      <c r="O1871">
        <v>0</v>
      </c>
      <c r="P1871">
        <v>5</v>
      </c>
      <c r="Q1871">
        <v>1650</v>
      </c>
      <c r="R1871">
        <v>0</v>
      </c>
      <c r="S1871">
        <v>0</v>
      </c>
      <c r="T1871">
        <v>1.84</v>
      </c>
      <c r="U1871">
        <v>605.54999999999984</v>
      </c>
    </row>
    <row r="1872" spans="1:21" x14ac:dyDescent="0.3">
      <c r="A1872">
        <v>16285</v>
      </c>
      <c r="B1872">
        <v>1</v>
      </c>
      <c r="C1872" t="s">
        <v>78</v>
      </c>
      <c r="D1872" t="s">
        <v>98</v>
      </c>
      <c r="E1872" t="s">
        <v>322</v>
      </c>
      <c r="F1872" t="s">
        <v>134</v>
      </c>
      <c r="G1872" t="s">
        <v>72</v>
      </c>
      <c r="H1872" t="s">
        <v>128</v>
      </c>
      <c r="I1872" t="s">
        <v>22</v>
      </c>
      <c r="J1872" t="s">
        <v>129</v>
      </c>
      <c r="K1872">
        <v>43321.464050925926</v>
      </c>
      <c r="L1872">
        <v>43321.482615740744</v>
      </c>
      <c r="M1872">
        <v>0.43000000000000005</v>
      </c>
      <c r="N1872">
        <v>0</v>
      </c>
      <c r="O1872">
        <v>6</v>
      </c>
      <c r="P1872">
        <v>0</v>
      </c>
      <c r="Q1872">
        <v>1292</v>
      </c>
      <c r="R1872">
        <v>0</v>
      </c>
      <c r="S1872">
        <v>2.6</v>
      </c>
      <c r="T1872">
        <v>0</v>
      </c>
      <c r="U1872">
        <v>559.43999999999994</v>
      </c>
    </row>
    <row r="1873" spans="1:21" x14ac:dyDescent="0.3">
      <c r="A1873">
        <v>16286</v>
      </c>
      <c r="B1873">
        <v>1</v>
      </c>
      <c r="C1873" t="s">
        <v>78</v>
      </c>
      <c r="D1873" t="s">
        <v>98</v>
      </c>
      <c r="E1873" t="s">
        <v>322</v>
      </c>
      <c r="F1873" t="s">
        <v>130</v>
      </c>
      <c r="G1873" t="s">
        <v>72</v>
      </c>
      <c r="H1873" t="s">
        <v>132</v>
      </c>
      <c r="I1873" t="s">
        <v>22</v>
      </c>
      <c r="J1873" t="s">
        <v>129</v>
      </c>
      <c r="K1873">
        <v>43321.48296296296</v>
      </c>
      <c r="L1873">
        <v>43321.48333333333</v>
      </c>
      <c r="M1873">
        <v>0.02</v>
      </c>
      <c r="N1873">
        <v>0</v>
      </c>
      <c r="O1873">
        <v>6</v>
      </c>
      <c r="P1873">
        <v>0</v>
      </c>
      <c r="Q1873">
        <v>1292</v>
      </c>
      <c r="R1873">
        <v>0</v>
      </c>
      <c r="S1873">
        <v>0.1</v>
      </c>
      <c r="T1873">
        <v>0</v>
      </c>
      <c r="U1873">
        <v>21.959999999999997</v>
      </c>
    </row>
    <row r="1874" spans="1:21" x14ac:dyDescent="0.3">
      <c r="A1874">
        <v>16288</v>
      </c>
      <c r="B1874">
        <v>1</v>
      </c>
      <c r="C1874" t="s">
        <v>79</v>
      </c>
      <c r="D1874" t="s">
        <v>123</v>
      </c>
      <c r="E1874" t="s">
        <v>1009</v>
      </c>
      <c r="F1874" t="s">
        <v>134</v>
      </c>
      <c r="G1874" t="s">
        <v>72</v>
      </c>
      <c r="H1874" t="s">
        <v>128</v>
      </c>
      <c r="I1874" t="s">
        <v>22</v>
      </c>
      <c r="J1874" t="s">
        <v>129</v>
      </c>
      <c r="K1874">
        <v>43321.401562500003</v>
      </c>
      <c r="L1874">
        <v>43321.482638888891</v>
      </c>
      <c r="M1874">
        <v>1.95</v>
      </c>
      <c r="N1874">
        <v>0</v>
      </c>
      <c r="O1874">
        <v>0</v>
      </c>
      <c r="P1874">
        <v>0</v>
      </c>
      <c r="Q1874">
        <v>69</v>
      </c>
      <c r="R1874">
        <v>0</v>
      </c>
      <c r="S1874">
        <v>0</v>
      </c>
      <c r="T1874">
        <v>0</v>
      </c>
      <c r="U1874">
        <v>134.55000000000001</v>
      </c>
    </row>
    <row r="1875" spans="1:21" x14ac:dyDescent="0.3">
      <c r="A1875">
        <v>16289</v>
      </c>
      <c r="B1875">
        <v>1</v>
      </c>
      <c r="C1875" t="s">
        <v>79</v>
      </c>
      <c r="D1875" t="s">
        <v>124</v>
      </c>
      <c r="E1875" t="s">
        <v>1692</v>
      </c>
      <c r="F1875" t="s">
        <v>130</v>
      </c>
      <c r="G1875" t="s">
        <v>72</v>
      </c>
      <c r="H1875" t="s">
        <v>128</v>
      </c>
      <c r="I1875" t="s">
        <v>22</v>
      </c>
      <c r="J1875" t="s">
        <v>129</v>
      </c>
      <c r="K1875">
        <v>43321.436249999999</v>
      </c>
      <c r="L1875">
        <v>43321.48541666667</v>
      </c>
      <c r="M1875">
        <v>1.1800000000000002</v>
      </c>
      <c r="N1875">
        <v>0</v>
      </c>
      <c r="O1875">
        <v>1017</v>
      </c>
      <c r="P1875">
        <v>0</v>
      </c>
      <c r="Q1875">
        <v>0</v>
      </c>
      <c r="R1875">
        <v>0</v>
      </c>
      <c r="S1875">
        <v>1203.1099999999999</v>
      </c>
      <c r="T1875">
        <v>0</v>
      </c>
      <c r="U1875">
        <v>0</v>
      </c>
    </row>
    <row r="1876" spans="1:21" x14ac:dyDescent="0.3">
      <c r="A1876">
        <v>16291</v>
      </c>
      <c r="B1876">
        <v>1</v>
      </c>
      <c r="C1876" t="s">
        <v>78</v>
      </c>
      <c r="D1876" t="s">
        <v>93</v>
      </c>
      <c r="E1876" t="s">
        <v>1185</v>
      </c>
      <c r="F1876" t="s">
        <v>130</v>
      </c>
      <c r="G1876" t="s">
        <v>72</v>
      </c>
      <c r="H1876" t="s">
        <v>128</v>
      </c>
      <c r="I1876" t="s">
        <v>22</v>
      </c>
      <c r="J1876" t="s">
        <v>129</v>
      </c>
      <c r="K1876">
        <v>43321.492152777777</v>
      </c>
      <c r="L1876">
        <v>43321.500694444447</v>
      </c>
      <c r="M1876">
        <v>0.22</v>
      </c>
      <c r="N1876">
        <v>8</v>
      </c>
      <c r="O1876">
        <v>11039</v>
      </c>
      <c r="P1876">
        <v>9</v>
      </c>
      <c r="Q1876">
        <v>836</v>
      </c>
      <c r="R1876">
        <v>1.74</v>
      </c>
      <c r="S1876">
        <v>2395.46</v>
      </c>
      <c r="T1876">
        <v>1.95</v>
      </c>
      <c r="U1876">
        <v>181.41</v>
      </c>
    </row>
    <row r="1877" spans="1:21" x14ac:dyDescent="0.3">
      <c r="A1877">
        <v>16295</v>
      </c>
      <c r="B1877">
        <v>1</v>
      </c>
      <c r="C1877" t="s">
        <v>79</v>
      </c>
      <c r="D1877" t="s">
        <v>119</v>
      </c>
      <c r="E1877" t="s">
        <v>1693</v>
      </c>
      <c r="F1877" t="s">
        <v>142</v>
      </c>
      <c r="G1877" t="s">
        <v>71</v>
      </c>
      <c r="H1877" t="s">
        <v>128</v>
      </c>
      <c r="I1877" t="s">
        <v>22</v>
      </c>
      <c r="J1877" t="s">
        <v>129</v>
      </c>
      <c r="K1877">
        <v>43321.514027777775</v>
      </c>
      <c r="L1877">
        <v>43321.59652777778</v>
      </c>
      <c r="M1877">
        <v>1.98</v>
      </c>
      <c r="N1877">
        <v>0</v>
      </c>
      <c r="O1877">
        <v>0</v>
      </c>
      <c r="P1877">
        <v>0</v>
      </c>
      <c r="Q1877">
        <v>138</v>
      </c>
      <c r="R1877">
        <v>0</v>
      </c>
      <c r="S1877">
        <v>0</v>
      </c>
      <c r="T1877">
        <v>0</v>
      </c>
      <c r="U1877">
        <v>273.64999999999998</v>
      </c>
    </row>
    <row r="1878" spans="1:21" x14ac:dyDescent="0.3">
      <c r="A1878">
        <v>16296</v>
      </c>
      <c r="B1878">
        <v>1</v>
      </c>
      <c r="C1878" t="s">
        <v>78</v>
      </c>
      <c r="D1878" t="s">
        <v>102</v>
      </c>
      <c r="E1878" t="s">
        <v>1694</v>
      </c>
      <c r="F1878" t="s">
        <v>134</v>
      </c>
      <c r="G1878" t="s">
        <v>72</v>
      </c>
      <c r="H1878" t="s">
        <v>128</v>
      </c>
      <c r="I1878" t="s">
        <v>22</v>
      </c>
      <c r="J1878" t="s">
        <v>129</v>
      </c>
      <c r="K1878">
        <v>43321.461944444447</v>
      </c>
      <c r="L1878">
        <v>43321.506944444445</v>
      </c>
      <c r="M1878">
        <v>1.08</v>
      </c>
      <c r="N1878">
        <v>0</v>
      </c>
      <c r="O1878">
        <v>30</v>
      </c>
      <c r="P1878">
        <v>0</v>
      </c>
      <c r="Q1878">
        <v>21</v>
      </c>
      <c r="R1878">
        <v>0</v>
      </c>
      <c r="S1878">
        <v>32.49</v>
      </c>
      <c r="T1878">
        <v>0</v>
      </c>
      <c r="U1878">
        <v>22.74</v>
      </c>
    </row>
    <row r="1879" spans="1:21" x14ac:dyDescent="0.3">
      <c r="A1879">
        <v>16298</v>
      </c>
      <c r="B1879">
        <v>1</v>
      </c>
      <c r="C1879" t="s">
        <v>78</v>
      </c>
      <c r="D1879" t="s">
        <v>83</v>
      </c>
      <c r="E1879" t="s">
        <v>1695</v>
      </c>
      <c r="F1879" t="s">
        <v>165</v>
      </c>
      <c r="G1879" t="s">
        <v>71</v>
      </c>
      <c r="H1879" t="s">
        <v>128</v>
      </c>
      <c r="I1879" t="s">
        <v>22</v>
      </c>
      <c r="J1879" t="s">
        <v>129</v>
      </c>
      <c r="K1879">
        <v>43321.559166666666</v>
      </c>
      <c r="L1879">
        <v>43321.572222222225</v>
      </c>
      <c r="M1879">
        <v>0.32</v>
      </c>
      <c r="N1879">
        <v>0</v>
      </c>
      <c r="O1879">
        <v>20</v>
      </c>
      <c r="P1879">
        <v>0</v>
      </c>
      <c r="Q1879">
        <v>12</v>
      </c>
      <c r="R1879">
        <v>0</v>
      </c>
      <c r="S1879">
        <v>6.34</v>
      </c>
      <c r="T1879">
        <v>0</v>
      </c>
      <c r="U1879">
        <v>3.8</v>
      </c>
    </row>
    <row r="1880" spans="1:21" x14ac:dyDescent="0.3">
      <c r="A1880">
        <v>16299</v>
      </c>
      <c r="B1880">
        <v>1</v>
      </c>
      <c r="C1880" t="s">
        <v>79</v>
      </c>
      <c r="D1880" t="s">
        <v>115</v>
      </c>
      <c r="E1880" t="s">
        <v>1696</v>
      </c>
      <c r="F1880" t="s">
        <v>134</v>
      </c>
      <c r="G1880" t="s">
        <v>72</v>
      </c>
      <c r="H1880" t="s">
        <v>128</v>
      </c>
      <c r="I1880" t="s">
        <v>22</v>
      </c>
      <c r="J1880" t="s">
        <v>129</v>
      </c>
      <c r="K1880">
        <v>43321.447384259256</v>
      </c>
      <c r="L1880">
        <v>43321.513194444444</v>
      </c>
      <c r="M1880">
        <v>1.58</v>
      </c>
      <c r="N1880">
        <v>0</v>
      </c>
      <c r="O1880">
        <v>0</v>
      </c>
      <c r="P1880">
        <v>5</v>
      </c>
      <c r="Q1880">
        <v>106</v>
      </c>
      <c r="R1880">
        <v>0</v>
      </c>
      <c r="S1880">
        <v>0</v>
      </c>
      <c r="T1880">
        <v>7.92</v>
      </c>
      <c r="U1880">
        <v>167.8</v>
      </c>
    </row>
    <row r="1881" spans="1:21" x14ac:dyDescent="0.3">
      <c r="A1881">
        <v>16300</v>
      </c>
      <c r="B1881">
        <v>1</v>
      </c>
      <c r="C1881" t="s">
        <v>78</v>
      </c>
      <c r="D1881" t="s">
        <v>105</v>
      </c>
      <c r="E1881" t="s">
        <v>1697</v>
      </c>
      <c r="F1881" t="s">
        <v>130</v>
      </c>
      <c r="G1881" t="s">
        <v>72</v>
      </c>
      <c r="H1881" t="s">
        <v>128</v>
      </c>
      <c r="I1881" t="s">
        <v>22</v>
      </c>
      <c r="J1881" t="s">
        <v>129</v>
      </c>
      <c r="K1881">
        <v>43321.439733796295</v>
      </c>
      <c r="L1881">
        <v>43321.517361111109</v>
      </c>
      <c r="M1881">
        <v>1.87</v>
      </c>
      <c r="N1881">
        <v>0</v>
      </c>
      <c r="O1881">
        <v>99</v>
      </c>
      <c r="P1881">
        <v>0</v>
      </c>
      <c r="Q1881">
        <v>1</v>
      </c>
      <c r="R1881">
        <v>0</v>
      </c>
      <c r="S1881">
        <v>184.83</v>
      </c>
      <c r="T1881">
        <v>0</v>
      </c>
      <c r="U1881">
        <v>1.87</v>
      </c>
    </row>
    <row r="1882" spans="1:21" x14ac:dyDescent="0.3">
      <c r="A1882">
        <v>16301</v>
      </c>
      <c r="B1882">
        <v>1</v>
      </c>
      <c r="C1882" t="s">
        <v>79</v>
      </c>
      <c r="D1882" t="s">
        <v>114</v>
      </c>
      <c r="E1882" t="s">
        <v>542</v>
      </c>
      <c r="F1882" t="s">
        <v>134</v>
      </c>
      <c r="G1882" t="s">
        <v>72</v>
      </c>
      <c r="H1882" t="s">
        <v>128</v>
      </c>
      <c r="I1882" t="s">
        <v>22</v>
      </c>
      <c r="J1882" t="s">
        <v>129</v>
      </c>
      <c r="K1882">
        <v>43321.439722222225</v>
      </c>
      <c r="L1882">
        <v>43321.515972222223</v>
      </c>
      <c r="M1882">
        <v>1.83</v>
      </c>
      <c r="N1882">
        <v>0</v>
      </c>
      <c r="O1882">
        <v>0</v>
      </c>
      <c r="P1882">
        <v>0</v>
      </c>
      <c r="Q1882">
        <v>201</v>
      </c>
      <c r="R1882">
        <v>0</v>
      </c>
      <c r="S1882">
        <v>0</v>
      </c>
      <c r="T1882">
        <v>0</v>
      </c>
      <c r="U1882">
        <v>368.42999999999995</v>
      </c>
    </row>
    <row r="1883" spans="1:21" x14ac:dyDescent="0.3">
      <c r="A1883">
        <v>16303</v>
      </c>
      <c r="B1883">
        <v>1</v>
      </c>
      <c r="C1883" t="s">
        <v>78</v>
      </c>
      <c r="D1883" t="s">
        <v>82</v>
      </c>
      <c r="E1883" t="s">
        <v>1698</v>
      </c>
      <c r="F1883" t="s">
        <v>146</v>
      </c>
      <c r="G1883" t="s">
        <v>71</v>
      </c>
      <c r="H1883" t="s">
        <v>128</v>
      </c>
      <c r="I1883" t="s">
        <v>22</v>
      </c>
      <c r="J1883" t="s">
        <v>129</v>
      </c>
      <c r="K1883">
        <v>43321.539050925923</v>
      </c>
      <c r="L1883">
        <v>43321.543749999997</v>
      </c>
      <c r="M1883">
        <v>0.12000000000000001</v>
      </c>
      <c r="N1883">
        <v>0</v>
      </c>
      <c r="O1883">
        <v>0</v>
      </c>
      <c r="P1883">
        <v>0</v>
      </c>
      <c r="Q1883">
        <v>7</v>
      </c>
      <c r="R1883">
        <v>0</v>
      </c>
      <c r="S1883">
        <v>0</v>
      </c>
      <c r="T1883">
        <v>0</v>
      </c>
      <c r="U1883">
        <v>0.82000000000000006</v>
      </c>
    </row>
    <row r="1884" spans="1:21" x14ac:dyDescent="0.3">
      <c r="A1884">
        <v>16305</v>
      </c>
      <c r="B1884">
        <v>1</v>
      </c>
      <c r="C1884" t="s">
        <v>79</v>
      </c>
      <c r="D1884" t="s">
        <v>123</v>
      </c>
      <c r="E1884" t="s">
        <v>1699</v>
      </c>
      <c r="F1884" t="s">
        <v>134</v>
      </c>
      <c r="G1884" t="s">
        <v>72</v>
      </c>
      <c r="H1884" t="s">
        <v>128</v>
      </c>
      <c r="I1884" t="s">
        <v>22</v>
      </c>
      <c r="J1884" t="s">
        <v>129</v>
      </c>
      <c r="K1884">
        <v>43321.399467592593</v>
      </c>
      <c r="L1884">
        <v>43321.526388888888</v>
      </c>
      <c r="M1884">
        <v>3.05</v>
      </c>
      <c r="N1884">
        <v>0</v>
      </c>
      <c r="O1884">
        <v>0</v>
      </c>
      <c r="P1884">
        <v>0</v>
      </c>
      <c r="Q1884">
        <v>131</v>
      </c>
      <c r="R1884">
        <v>0</v>
      </c>
      <c r="S1884">
        <v>0</v>
      </c>
      <c r="T1884">
        <v>0</v>
      </c>
      <c r="U1884">
        <v>399.55</v>
      </c>
    </row>
    <row r="1885" spans="1:21" x14ac:dyDescent="0.3">
      <c r="A1885">
        <v>16307</v>
      </c>
      <c r="B1885">
        <v>1</v>
      </c>
      <c r="C1885" t="s">
        <v>79</v>
      </c>
      <c r="D1885" t="s">
        <v>116</v>
      </c>
      <c r="E1885" t="s">
        <v>733</v>
      </c>
      <c r="F1885" t="s">
        <v>130</v>
      </c>
      <c r="G1885" t="s">
        <v>72</v>
      </c>
      <c r="H1885" t="s">
        <v>128</v>
      </c>
      <c r="I1885" t="s">
        <v>22</v>
      </c>
      <c r="J1885" t="s">
        <v>129</v>
      </c>
      <c r="K1885">
        <v>43321.533368055556</v>
      </c>
      <c r="L1885">
        <v>43321.537499999999</v>
      </c>
      <c r="M1885">
        <v>0.1</v>
      </c>
      <c r="N1885">
        <v>1</v>
      </c>
      <c r="O1885">
        <v>1027</v>
      </c>
      <c r="P1885">
        <v>0</v>
      </c>
      <c r="Q1885">
        <v>2</v>
      </c>
      <c r="R1885">
        <v>0.1</v>
      </c>
      <c r="S1885">
        <v>102.7</v>
      </c>
      <c r="T1885">
        <v>0</v>
      </c>
      <c r="U1885">
        <v>0.2</v>
      </c>
    </row>
    <row r="1886" spans="1:21" x14ac:dyDescent="0.3">
      <c r="A1886">
        <v>16308</v>
      </c>
      <c r="B1886">
        <v>1</v>
      </c>
      <c r="C1886" t="s">
        <v>78</v>
      </c>
      <c r="D1886" t="s">
        <v>102</v>
      </c>
      <c r="E1886" t="s">
        <v>1700</v>
      </c>
      <c r="F1886" t="s">
        <v>135</v>
      </c>
      <c r="G1886" t="s">
        <v>72</v>
      </c>
      <c r="H1886" t="s">
        <v>132</v>
      </c>
      <c r="I1886" t="s">
        <v>22</v>
      </c>
      <c r="J1886" t="s">
        <v>137</v>
      </c>
      <c r="K1886">
        <v>43321.623761574076</v>
      </c>
      <c r="L1886">
        <v>43321.625694444447</v>
      </c>
      <c r="M1886">
        <v>0.05</v>
      </c>
      <c r="N1886">
        <v>0</v>
      </c>
      <c r="O1886">
        <v>0</v>
      </c>
      <c r="P1886">
        <v>0</v>
      </c>
      <c r="Q1886">
        <v>27</v>
      </c>
      <c r="R1886">
        <v>0</v>
      </c>
      <c r="S1886">
        <v>0</v>
      </c>
      <c r="T1886">
        <v>0</v>
      </c>
      <c r="U1886">
        <v>1.35</v>
      </c>
    </row>
    <row r="1887" spans="1:21" x14ac:dyDescent="0.3">
      <c r="A1887">
        <v>16309</v>
      </c>
      <c r="B1887">
        <v>1</v>
      </c>
      <c r="C1887" t="s">
        <v>78</v>
      </c>
      <c r="D1887" t="s">
        <v>86</v>
      </c>
      <c r="E1887" t="s">
        <v>1701</v>
      </c>
      <c r="F1887" t="s">
        <v>157</v>
      </c>
      <c r="G1887" t="s">
        <v>71</v>
      </c>
      <c r="H1887" t="s">
        <v>128</v>
      </c>
      <c r="I1887" t="s">
        <v>22</v>
      </c>
      <c r="J1887" t="s">
        <v>129</v>
      </c>
      <c r="K1887">
        <v>43321.334872685184</v>
      </c>
      <c r="L1887">
        <v>43321.555555555555</v>
      </c>
      <c r="M1887">
        <v>5.3</v>
      </c>
      <c r="N1887">
        <v>0</v>
      </c>
      <c r="O1887">
        <v>0</v>
      </c>
      <c r="P1887">
        <v>0</v>
      </c>
      <c r="Q1887">
        <v>2</v>
      </c>
      <c r="R1887">
        <v>0</v>
      </c>
      <c r="S1887">
        <v>0</v>
      </c>
      <c r="T1887">
        <v>0</v>
      </c>
      <c r="U1887">
        <v>10.6</v>
      </c>
    </row>
    <row r="1888" spans="1:21" x14ac:dyDescent="0.3">
      <c r="A1888">
        <v>16312</v>
      </c>
      <c r="B1888">
        <v>1</v>
      </c>
      <c r="C1888" t="s">
        <v>78</v>
      </c>
      <c r="D1888" t="s">
        <v>93</v>
      </c>
      <c r="E1888" t="s">
        <v>1702</v>
      </c>
      <c r="F1888" t="s">
        <v>149</v>
      </c>
      <c r="G1888" t="s">
        <v>71</v>
      </c>
      <c r="H1888" t="s">
        <v>128</v>
      </c>
      <c r="I1888" t="s">
        <v>22</v>
      </c>
      <c r="J1888" t="s">
        <v>129</v>
      </c>
      <c r="K1888">
        <v>43321.524444444447</v>
      </c>
      <c r="L1888">
        <v>43321.54583333333</v>
      </c>
      <c r="M1888">
        <v>0.52</v>
      </c>
      <c r="N1888">
        <v>0</v>
      </c>
      <c r="O1888">
        <v>163</v>
      </c>
      <c r="P1888">
        <v>0</v>
      </c>
      <c r="Q1888">
        <v>0</v>
      </c>
      <c r="R1888">
        <v>0</v>
      </c>
      <c r="S1888">
        <v>84.27</v>
      </c>
      <c r="T1888">
        <v>0</v>
      </c>
      <c r="U1888">
        <v>0</v>
      </c>
    </row>
    <row r="1889" spans="1:21" x14ac:dyDescent="0.3">
      <c r="A1889">
        <v>16313</v>
      </c>
      <c r="B1889">
        <v>1</v>
      </c>
      <c r="C1889" t="s">
        <v>79</v>
      </c>
      <c r="D1889" t="s">
        <v>110</v>
      </c>
      <c r="E1889" t="s">
        <v>1703</v>
      </c>
      <c r="F1889" t="s">
        <v>134</v>
      </c>
      <c r="G1889" t="s">
        <v>72</v>
      </c>
      <c r="H1889" t="s">
        <v>128</v>
      </c>
      <c r="I1889" t="s">
        <v>22</v>
      </c>
      <c r="J1889" t="s">
        <v>129</v>
      </c>
      <c r="K1889">
        <v>43321.496666666666</v>
      </c>
      <c r="L1889">
        <v>43321.54583333333</v>
      </c>
      <c r="M1889">
        <v>1.1800000000000002</v>
      </c>
      <c r="N1889">
        <v>0</v>
      </c>
      <c r="O1889">
        <v>0</v>
      </c>
      <c r="P1889">
        <v>1</v>
      </c>
      <c r="Q1889">
        <v>100</v>
      </c>
      <c r="R1889">
        <v>0</v>
      </c>
      <c r="S1889">
        <v>0</v>
      </c>
      <c r="T1889">
        <v>1.1800000000000002</v>
      </c>
      <c r="U1889">
        <v>118.3</v>
      </c>
    </row>
    <row r="1890" spans="1:21" x14ac:dyDescent="0.3">
      <c r="A1890">
        <v>16314</v>
      </c>
      <c r="B1890">
        <v>1</v>
      </c>
      <c r="C1890" t="s">
        <v>78</v>
      </c>
      <c r="D1890" t="s">
        <v>97</v>
      </c>
      <c r="E1890" t="s">
        <v>1704</v>
      </c>
      <c r="F1890" t="s">
        <v>135</v>
      </c>
      <c r="G1890" t="s">
        <v>71</v>
      </c>
      <c r="H1890" t="s">
        <v>128</v>
      </c>
      <c r="I1890" t="s">
        <v>22</v>
      </c>
      <c r="J1890" t="s">
        <v>137</v>
      </c>
      <c r="K1890">
        <v>43321.546527777777</v>
      </c>
      <c r="L1890">
        <v>43321.627083333333</v>
      </c>
      <c r="M1890">
        <v>1.93</v>
      </c>
      <c r="N1890">
        <v>0</v>
      </c>
      <c r="O1890">
        <v>0</v>
      </c>
      <c r="P1890">
        <v>0</v>
      </c>
      <c r="Q1890">
        <v>14</v>
      </c>
      <c r="R1890">
        <v>0</v>
      </c>
      <c r="S1890">
        <v>0</v>
      </c>
      <c r="T1890">
        <v>0</v>
      </c>
      <c r="U1890">
        <v>27.06</v>
      </c>
    </row>
    <row r="1891" spans="1:21" x14ac:dyDescent="0.3">
      <c r="A1891">
        <v>16317</v>
      </c>
      <c r="B1891">
        <v>1</v>
      </c>
      <c r="C1891" t="s">
        <v>78</v>
      </c>
      <c r="D1891" t="s">
        <v>81</v>
      </c>
      <c r="E1891" t="s">
        <v>1705</v>
      </c>
      <c r="F1891" t="s">
        <v>155</v>
      </c>
      <c r="G1891" t="s">
        <v>71</v>
      </c>
      <c r="H1891" t="s">
        <v>128</v>
      </c>
      <c r="I1891" t="s">
        <v>22</v>
      </c>
      <c r="J1891" t="s">
        <v>137</v>
      </c>
      <c r="K1891">
        <v>43321.573773148149</v>
      </c>
      <c r="L1891">
        <v>43321.607638888891</v>
      </c>
      <c r="M1891">
        <v>0.82000000000000006</v>
      </c>
      <c r="N1891">
        <v>0</v>
      </c>
      <c r="O1891">
        <v>654</v>
      </c>
      <c r="P1891">
        <v>0</v>
      </c>
      <c r="Q1891">
        <v>0</v>
      </c>
      <c r="R1891">
        <v>0</v>
      </c>
      <c r="S1891">
        <v>534.31999999999994</v>
      </c>
      <c r="T1891">
        <v>0</v>
      </c>
      <c r="U1891">
        <v>0</v>
      </c>
    </row>
    <row r="1892" spans="1:21" x14ac:dyDescent="0.3">
      <c r="A1892">
        <v>16320</v>
      </c>
      <c r="B1892">
        <v>1</v>
      </c>
      <c r="C1892" t="s">
        <v>79</v>
      </c>
      <c r="D1892" t="s">
        <v>111</v>
      </c>
      <c r="E1892" t="s">
        <v>1706</v>
      </c>
      <c r="F1892" t="s">
        <v>148</v>
      </c>
      <c r="G1892" t="s">
        <v>71</v>
      </c>
      <c r="H1892" t="s">
        <v>128</v>
      </c>
      <c r="I1892" t="s">
        <v>22</v>
      </c>
      <c r="J1892" t="s">
        <v>129</v>
      </c>
      <c r="K1892">
        <v>43321.53833333333</v>
      </c>
      <c r="L1892">
        <v>43321.555555555555</v>
      </c>
      <c r="M1892">
        <v>0.42000000000000004</v>
      </c>
      <c r="N1892">
        <v>0</v>
      </c>
      <c r="O1892">
        <v>0</v>
      </c>
      <c r="P1892">
        <v>0</v>
      </c>
      <c r="Q1892">
        <v>19</v>
      </c>
      <c r="R1892">
        <v>0</v>
      </c>
      <c r="S1892">
        <v>0</v>
      </c>
      <c r="T1892">
        <v>0</v>
      </c>
      <c r="U1892">
        <v>7.92</v>
      </c>
    </row>
    <row r="1893" spans="1:21" x14ac:dyDescent="0.3">
      <c r="A1893">
        <v>16321</v>
      </c>
      <c r="B1893">
        <v>1</v>
      </c>
      <c r="C1893" t="s">
        <v>79</v>
      </c>
      <c r="D1893" t="s">
        <v>116</v>
      </c>
      <c r="E1893" t="s">
        <v>1707</v>
      </c>
      <c r="F1893" t="s">
        <v>130</v>
      </c>
      <c r="G1893" t="s">
        <v>72</v>
      </c>
      <c r="H1893" t="s">
        <v>128</v>
      </c>
      <c r="I1893" t="s">
        <v>22</v>
      </c>
      <c r="J1893" t="s">
        <v>129</v>
      </c>
      <c r="K1893">
        <v>43321.53974537037</v>
      </c>
      <c r="L1893">
        <v>43321.557638888888</v>
      </c>
      <c r="M1893">
        <v>0.43000000000000005</v>
      </c>
      <c r="N1893">
        <v>0</v>
      </c>
      <c r="O1893">
        <v>3</v>
      </c>
      <c r="P1893">
        <v>0</v>
      </c>
      <c r="Q1893">
        <v>1</v>
      </c>
      <c r="R1893">
        <v>0</v>
      </c>
      <c r="S1893">
        <v>1.3</v>
      </c>
      <c r="T1893">
        <v>0</v>
      </c>
      <c r="U1893">
        <v>0.43000000000000005</v>
      </c>
    </row>
    <row r="1894" spans="1:21" x14ac:dyDescent="0.3">
      <c r="A1894">
        <v>16323</v>
      </c>
      <c r="B1894">
        <v>1</v>
      </c>
      <c r="C1894" t="s">
        <v>78</v>
      </c>
      <c r="D1894" t="s">
        <v>82</v>
      </c>
      <c r="E1894" t="s">
        <v>1708</v>
      </c>
      <c r="F1894" t="s">
        <v>171</v>
      </c>
      <c r="G1894" t="s">
        <v>71</v>
      </c>
      <c r="H1894" t="s">
        <v>128</v>
      </c>
      <c r="I1894" t="s">
        <v>22</v>
      </c>
      <c r="J1894" t="s">
        <v>129</v>
      </c>
      <c r="K1894">
        <v>43321.487662037034</v>
      </c>
      <c r="L1894">
        <v>43321.582638888889</v>
      </c>
      <c r="M1894">
        <v>2.2799999999999998</v>
      </c>
      <c r="N1894">
        <v>0</v>
      </c>
      <c r="O1894">
        <v>141</v>
      </c>
      <c r="P1894">
        <v>0</v>
      </c>
      <c r="Q1894">
        <v>0</v>
      </c>
      <c r="R1894">
        <v>0</v>
      </c>
      <c r="S1894">
        <v>321.89999999999992</v>
      </c>
      <c r="T1894">
        <v>0</v>
      </c>
      <c r="U1894">
        <v>0</v>
      </c>
    </row>
    <row r="1895" spans="1:21" x14ac:dyDescent="0.3">
      <c r="A1895">
        <v>16327</v>
      </c>
      <c r="B1895">
        <v>1</v>
      </c>
      <c r="C1895" t="s">
        <v>78</v>
      </c>
      <c r="D1895" t="s">
        <v>81</v>
      </c>
      <c r="E1895" t="s">
        <v>1709</v>
      </c>
      <c r="F1895" t="s">
        <v>136</v>
      </c>
      <c r="G1895" t="s">
        <v>71</v>
      </c>
      <c r="H1895" t="s">
        <v>128</v>
      </c>
      <c r="I1895" t="s">
        <v>22</v>
      </c>
      <c r="J1895" t="s">
        <v>137</v>
      </c>
      <c r="K1895">
        <v>43321.734166666669</v>
      </c>
      <c r="L1895">
        <v>43321.75</v>
      </c>
      <c r="M1895">
        <v>0.38</v>
      </c>
      <c r="N1895">
        <v>0</v>
      </c>
      <c r="O1895">
        <v>0</v>
      </c>
      <c r="P1895">
        <v>0</v>
      </c>
      <c r="Q1895">
        <v>58</v>
      </c>
      <c r="R1895">
        <v>0</v>
      </c>
      <c r="S1895">
        <v>0</v>
      </c>
      <c r="T1895">
        <v>0</v>
      </c>
      <c r="U1895">
        <v>22.21</v>
      </c>
    </row>
    <row r="1896" spans="1:21" x14ac:dyDescent="0.3">
      <c r="A1896">
        <v>16329</v>
      </c>
      <c r="B1896">
        <v>1</v>
      </c>
      <c r="C1896" t="s">
        <v>78</v>
      </c>
      <c r="D1896" t="s">
        <v>91</v>
      </c>
      <c r="E1896" t="s">
        <v>1710</v>
      </c>
      <c r="F1896" t="s">
        <v>142</v>
      </c>
      <c r="G1896" t="s">
        <v>71</v>
      </c>
      <c r="H1896" t="s">
        <v>128</v>
      </c>
      <c r="I1896" t="s">
        <v>22</v>
      </c>
      <c r="J1896" t="s">
        <v>129</v>
      </c>
      <c r="K1896">
        <v>43321.507789351854</v>
      </c>
      <c r="L1896">
        <v>43321.585416666669</v>
      </c>
      <c r="M1896">
        <v>1.87</v>
      </c>
      <c r="N1896">
        <v>0</v>
      </c>
      <c r="O1896">
        <v>409</v>
      </c>
      <c r="P1896">
        <v>0</v>
      </c>
      <c r="Q1896">
        <v>0</v>
      </c>
      <c r="R1896">
        <v>0</v>
      </c>
      <c r="S1896">
        <v>763.6</v>
      </c>
      <c r="T1896">
        <v>0</v>
      </c>
      <c r="U1896">
        <v>0</v>
      </c>
    </row>
    <row r="1897" spans="1:21" x14ac:dyDescent="0.3">
      <c r="A1897">
        <v>16330</v>
      </c>
      <c r="B1897">
        <v>1</v>
      </c>
      <c r="C1897" t="s">
        <v>79</v>
      </c>
      <c r="D1897" t="s">
        <v>108</v>
      </c>
      <c r="E1897" t="s">
        <v>1711</v>
      </c>
      <c r="F1897" t="s">
        <v>134</v>
      </c>
      <c r="G1897" t="s">
        <v>72</v>
      </c>
      <c r="H1897" t="s">
        <v>128</v>
      </c>
      <c r="I1897" t="s">
        <v>22</v>
      </c>
      <c r="J1897" t="s">
        <v>129</v>
      </c>
      <c r="K1897">
        <v>43321.524456018517</v>
      </c>
      <c r="L1897">
        <v>43321.593055555553</v>
      </c>
      <c r="M1897">
        <v>1.6500000000000001</v>
      </c>
      <c r="N1897">
        <v>0</v>
      </c>
      <c r="O1897">
        <v>0</v>
      </c>
      <c r="P1897">
        <v>0</v>
      </c>
      <c r="Q1897">
        <v>9</v>
      </c>
      <c r="R1897">
        <v>0</v>
      </c>
      <c r="S1897">
        <v>0</v>
      </c>
      <c r="T1897">
        <v>0</v>
      </c>
      <c r="U1897">
        <v>14.850000000000001</v>
      </c>
    </row>
    <row r="1898" spans="1:21" x14ac:dyDescent="0.3">
      <c r="A1898">
        <v>16331</v>
      </c>
      <c r="B1898">
        <v>1</v>
      </c>
      <c r="C1898" t="s">
        <v>79</v>
      </c>
      <c r="D1898" t="s">
        <v>108</v>
      </c>
      <c r="E1898" t="s">
        <v>1712</v>
      </c>
      <c r="F1898" t="s">
        <v>130</v>
      </c>
      <c r="G1898" t="s">
        <v>72</v>
      </c>
      <c r="H1898" t="s">
        <v>128</v>
      </c>
      <c r="I1898" t="s">
        <v>22</v>
      </c>
      <c r="J1898" t="s">
        <v>129</v>
      </c>
      <c r="K1898">
        <v>43321.612511574072</v>
      </c>
      <c r="L1898">
        <v>43321.615277777775</v>
      </c>
      <c r="M1898">
        <v>7.0000000000000007E-2</v>
      </c>
      <c r="N1898">
        <v>0</v>
      </c>
      <c r="O1898">
        <v>0</v>
      </c>
      <c r="P1898">
        <v>0</v>
      </c>
      <c r="Q1898">
        <v>4619</v>
      </c>
      <c r="R1898">
        <v>0</v>
      </c>
      <c r="S1898">
        <v>0</v>
      </c>
      <c r="T1898">
        <v>0</v>
      </c>
      <c r="U1898">
        <v>309.47000000000003</v>
      </c>
    </row>
    <row r="1899" spans="1:21" x14ac:dyDescent="0.3">
      <c r="A1899">
        <v>16332</v>
      </c>
      <c r="B1899">
        <v>1</v>
      </c>
      <c r="C1899" t="s">
        <v>79</v>
      </c>
      <c r="D1899" t="s">
        <v>108</v>
      </c>
      <c r="E1899" t="s">
        <v>1712</v>
      </c>
      <c r="F1899" t="s">
        <v>130</v>
      </c>
      <c r="G1899" t="s">
        <v>72</v>
      </c>
      <c r="H1899" t="s">
        <v>128</v>
      </c>
      <c r="I1899" t="s">
        <v>22</v>
      </c>
      <c r="J1899" t="s">
        <v>129</v>
      </c>
      <c r="K1899">
        <v>43321.601655092592</v>
      </c>
      <c r="L1899">
        <v>43321.61446759259</v>
      </c>
      <c r="M1899">
        <v>0.3</v>
      </c>
      <c r="N1899">
        <v>0</v>
      </c>
      <c r="O1899">
        <v>0</v>
      </c>
      <c r="P1899">
        <v>0</v>
      </c>
      <c r="Q1899">
        <v>4619</v>
      </c>
      <c r="R1899">
        <v>0</v>
      </c>
      <c r="S1899">
        <v>0</v>
      </c>
      <c r="T1899">
        <v>0</v>
      </c>
      <c r="U1899">
        <v>1385.7</v>
      </c>
    </row>
    <row r="1900" spans="1:21" x14ac:dyDescent="0.3">
      <c r="A1900">
        <v>16333</v>
      </c>
      <c r="B1900">
        <v>1</v>
      </c>
      <c r="C1900" t="s">
        <v>78</v>
      </c>
      <c r="D1900" t="s">
        <v>86</v>
      </c>
      <c r="E1900" t="s">
        <v>1713</v>
      </c>
      <c r="F1900" t="s">
        <v>163</v>
      </c>
      <c r="G1900" t="s">
        <v>71</v>
      </c>
      <c r="H1900" t="s">
        <v>128</v>
      </c>
      <c r="I1900" t="s">
        <v>22</v>
      </c>
      <c r="J1900" t="s">
        <v>129</v>
      </c>
      <c r="K1900">
        <v>43321.739710648151</v>
      </c>
      <c r="L1900">
        <v>43321.802083333336</v>
      </c>
      <c r="M1900">
        <v>1.5</v>
      </c>
      <c r="N1900">
        <v>0</v>
      </c>
      <c r="O1900">
        <v>144</v>
      </c>
      <c r="P1900">
        <v>0</v>
      </c>
      <c r="Q1900">
        <v>0</v>
      </c>
      <c r="R1900">
        <v>0</v>
      </c>
      <c r="S1900">
        <v>216</v>
      </c>
      <c r="T1900">
        <v>0</v>
      </c>
      <c r="U1900">
        <v>0</v>
      </c>
    </row>
    <row r="1901" spans="1:21" x14ac:dyDescent="0.3">
      <c r="A1901">
        <v>16335</v>
      </c>
      <c r="B1901">
        <v>1</v>
      </c>
      <c r="C1901" t="s">
        <v>78</v>
      </c>
      <c r="D1901" t="s">
        <v>101</v>
      </c>
      <c r="E1901" t="s">
        <v>1508</v>
      </c>
      <c r="F1901" t="s">
        <v>153</v>
      </c>
      <c r="G1901" t="s">
        <v>71</v>
      </c>
      <c r="H1901" t="s">
        <v>128</v>
      </c>
      <c r="I1901" t="s">
        <v>22</v>
      </c>
      <c r="J1901" t="s">
        <v>129</v>
      </c>
      <c r="K1901">
        <v>43321.556400462963</v>
      </c>
      <c r="L1901">
        <v>43321.609722222223</v>
      </c>
      <c r="M1901">
        <v>1.28</v>
      </c>
      <c r="N1901">
        <v>0</v>
      </c>
      <c r="O1901">
        <v>1</v>
      </c>
      <c r="P1901">
        <v>0</v>
      </c>
      <c r="Q1901">
        <v>0</v>
      </c>
      <c r="R1901">
        <v>0</v>
      </c>
      <c r="S1901">
        <v>1.28</v>
      </c>
      <c r="T1901">
        <v>0</v>
      </c>
      <c r="U1901">
        <v>0</v>
      </c>
    </row>
    <row r="1902" spans="1:21" x14ac:dyDescent="0.3">
      <c r="A1902">
        <v>16336</v>
      </c>
      <c r="B1902">
        <v>1</v>
      </c>
      <c r="C1902" t="s">
        <v>78</v>
      </c>
      <c r="D1902" t="s">
        <v>126</v>
      </c>
      <c r="E1902" t="s">
        <v>1714</v>
      </c>
      <c r="F1902" t="s">
        <v>168</v>
      </c>
      <c r="G1902" t="s">
        <v>71</v>
      </c>
      <c r="H1902" t="s">
        <v>128</v>
      </c>
      <c r="I1902" t="s">
        <v>22</v>
      </c>
      <c r="J1902" t="s">
        <v>129</v>
      </c>
      <c r="K1902">
        <v>43321.661944444444</v>
      </c>
      <c r="L1902">
        <v>43321.665277777778</v>
      </c>
      <c r="M1902">
        <v>0.08</v>
      </c>
      <c r="N1902">
        <v>0</v>
      </c>
      <c r="O1902">
        <v>707</v>
      </c>
      <c r="P1902">
        <v>0</v>
      </c>
      <c r="Q1902">
        <v>0</v>
      </c>
      <c r="R1902">
        <v>0</v>
      </c>
      <c r="S1902">
        <v>58.68</v>
      </c>
      <c r="T1902">
        <v>0</v>
      </c>
      <c r="U1902">
        <v>0</v>
      </c>
    </row>
    <row r="1903" spans="1:21" x14ac:dyDescent="0.3">
      <c r="A1903">
        <v>16338</v>
      </c>
      <c r="B1903">
        <v>1</v>
      </c>
      <c r="C1903" t="s">
        <v>78</v>
      </c>
      <c r="D1903" t="s">
        <v>103</v>
      </c>
      <c r="E1903" t="s">
        <v>1715</v>
      </c>
      <c r="F1903" t="s">
        <v>138</v>
      </c>
      <c r="G1903" t="s">
        <v>72</v>
      </c>
      <c r="H1903" t="s">
        <v>128</v>
      </c>
      <c r="I1903" t="s">
        <v>22</v>
      </c>
      <c r="J1903" t="s">
        <v>129</v>
      </c>
      <c r="K1903">
        <v>43321.608483796299</v>
      </c>
      <c r="L1903">
        <v>43321.638194444444</v>
      </c>
      <c r="M1903">
        <v>0.72</v>
      </c>
      <c r="N1903">
        <v>0</v>
      </c>
      <c r="O1903">
        <v>0</v>
      </c>
      <c r="P1903">
        <v>0</v>
      </c>
      <c r="Q1903">
        <v>7</v>
      </c>
      <c r="R1903">
        <v>0</v>
      </c>
      <c r="S1903">
        <v>0</v>
      </c>
      <c r="T1903">
        <v>0</v>
      </c>
      <c r="U1903">
        <v>5.0199999999999996</v>
      </c>
    </row>
    <row r="1904" spans="1:21" x14ac:dyDescent="0.3">
      <c r="A1904">
        <v>16339</v>
      </c>
      <c r="B1904">
        <v>1</v>
      </c>
      <c r="C1904" t="s">
        <v>78</v>
      </c>
      <c r="D1904" t="s">
        <v>106</v>
      </c>
      <c r="E1904" t="s">
        <v>1716</v>
      </c>
      <c r="F1904" t="s">
        <v>160</v>
      </c>
      <c r="G1904" t="s">
        <v>71</v>
      </c>
      <c r="H1904" t="s">
        <v>128</v>
      </c>
      <c r="I1904" t="s">
        <v>22</v>
      </c>
      <c r="J1904" t="s">
        <v>129</v>
      </c>
      <c r="K1904">
        <v>43321.552928240744</v>
      </c>
      <c r="L1904">
        <v>43321.612500000003</v>
      </c>
      <c r="M1904">
        <v>1.43</v>
      </c>
      <c r="N1904">
        <v>0</v>
      </c>
      <c r="O1904">
        <v>0</v>
      </c>
      <c r="P1904">
        <v>0</v>
      </c>
      <c r="Q1904">
        <v>44</v>
      </c>
      <c r="R1904">
        <v>0</v>
      </c>
      <c r="S1904">
        <v>0</v>
      </c>
      <c r="T1904">
        <v>0</v>
      </c>
      <c r="U1904">
        <v>63.05</v>
      </c>
    </row>
    <row r="1905" spans="1:21" x14ac:dyDescent="0.3">
      <c r="A1905">
        <v>16340</v>
      </c>
      <c r="B1905">
        <v>1</v>
      </c>
      <c r="C1905" t="s">
        <v>78</v>
      </c>
      <c r="D1905" t="s">
        <v>81</v>
      </c>
      <c r="E1905" t="s">
        <v>1717</v>
      </c>
      <c r="F1905" t="s">
        <v>149</v>
      </c>
      <c r="G1905" t="s">
        <v>71</v>
      </c>
      <c r="H1905" t="s">
        <v>128</v>
      </c>
      <c r="I1905" t="s">
        <v>22</v>
      </c>
      <c r="J1905" t="s">
        <v>129</v>
      </c>
      <c r="K1905">
        <v>43321.528611111113</v>
      </c>
      <c r="L1905">
        <v>43321.614583333336</v>
      </c>
      <c r="M1905">
        <v>2.0699999999999998</v>
      </c>
      <c r="N1905">
        <v>0</v>
      </c>
      <c r="O1905">
        <v>0</v>
      </c>
      <c r="P1905">
        <v>0</v>
      </c>
      <c r="Q1905">
        <v>13</v>
      </c>
      <c r="R1905">
        <v>0</v>
      </c>
      <c r="S1905">
        <v>0</v>
      </c>
      <c r="T1905">
        <v>0</v>
      </c>
      <c r="U1905">
        <v>26.87</v>
      </c>
    </row>
    <row r="1906" spans="1:21" x14ac:dyDescent="0.3">
      <c r="A1906">
        <v>16342</v>
      </c>
      <c r="B1906">
        <v>1</v>
      </c>
      <c r="C1906" t="s">
        <v>78</v>
      </c>
      <c r="D1906" t="s">
        <v>91</v>
      </c>
      <c r="E1906" t="s">
        <v>496</v>
      </c>
      <c r="F1906" t="s">
        <v>149</v>
      </c>
      <c r="G1906" t="s">
        <v>71</v>
      </c>
      <c r="H1906" t="s">
        <v>128</v>
      </c>
      <c r="I1906" t="s">
        <v>22</v>
      </c>
      <c r="J1906" t="s">
        <v>129</v>
      </c>
      <c r="K1906">
        <v>43321.582789351851</v>
      </c>
      <c r="L1906">
        <v>43321.62222222222</v>
      </c>
      <c r="M1906">
        <v>0.95000000000000007</v>
      </c>
      <c r="N1906">
        <v>0</v>
      </c>
      <c r="O1906">
        <v>53</v>
      </c>
      <c r="P1906">
        <v>0</v>
      </c>
      <c r="Q1906">
        <v>0</v>
      </c>
      <c r="R1906">
        <v>0</v>
      </c>
      <c r="S1906">
        <v>50.349999999999994</v>
      </c>
      <c r="T1906">
        <v>0</v>
      </c>
      <c r="U1906">
        <v>0</v>
      </c>
    </row>
    <row r="1907" spans="1:21" x14ac:dyDescent="0.3">
      <c r="A1907">
        <v>16343</v>
      </c>
      <c r="B1907">
        <v>1</v>
      </c>
      <c r="C1907" t="s">
        <v>79</v>
      </c>
      <c r="D1907" t="s">
        <v>108</v>
      </c>
      <c r="E1907" t="s">
        <v>1718</v>
      </c>
      <c r="F1907" t="s">
        <v>130</v>
      </c>
      <c r="G1907" t="s">
        <v>72</v>
      </c>
      <c r="H1907" t="s">
        <v>128</v>
      </c>
      <c r="I1907" t="s">
        <v>22</v>
      </c>
      <c r="J1907" t="s">
        <v>129</v>
      </c>
      <c r="K1907">
        <v>43321.61613425926</v>
      </c>
      <c r="L1907">
        <v>43321.624479166669</v>
      </c>
      <c r="M1907">
        <v>0.2</v>
      </c>
      <c r="N1907">
        <v>0</v>
      </c>
      <c r="O1907">
        <v>0</v>
      </c>
      <c r="P1907">
        <v>0</v>
      </c>
      <c r="Q1907">
        <v>1725</v>
      </c>
      <c r="R1907">
        <v>0</v>
      </c>
      <c r="S1907">
        <v>0</v>
      </c>
      <c r="T1907">
        <v>0</v>
      </c>
      <c r="U1907">
        <v>345</v>
      </c>
    </row>
    <row r="1908" spans="1:21" x14ac:dyDescent="0.3">
      <c r="A1908">
        <v>16344</v>
      </c>
      <c r="B1908">
        <v>1</v>
      </c>
      <c r="C1908" t="s">
        <v>78</v>
      </c>
      <c r="D1908" t="s">
        <v>91</v>
      </c>
      <c r="E1908" t="s">
        <v>1719</v>
      </c>
      <c r="F1908" t="s">
        <v>149</v>
      </c>
      <c r="G1908" t="s">
        <v>71</v>
      </c>
      <c r="H1908" t="s">
        <v>128</v>
      </c>
      <c r="I1908" t="s">
        <v>22</v>
      </c>
      <c r="J1908" t="s">
        <v>129</v>
      </c>
      <c r="K1908">
        <v>43321.480023148149</v>
      </c>
      <c r="L1908">
        <v>43321.626388888886</v>
      </c>
      <c r="M1908">
        <v>3.52</v>
      </c>
      <c r="N1908">
        <v>0</v>
      </c>
      <c r="O1908">
        <v>0</v>
      </c>
      <c r="P1908">
        <v>0</v>
      </c>
      <c r="Q1908">
        <v>99</v>
      </c>
      <c r="R1908">
        <v>0</v>
      </c>
      <c r="S1908">
        <v>0</v>
      </c>
      <c r="T1908">
        <v>0</v>
      </c>
      <c r="U1908">
        <v>348.18</v>
      </c>
    </row>
    <row r="1909" spans="1:21" x14ac:dyDescent="0.3">
      <c r="A1909">
        <v>16345</v>
      </c>
      <c r="B1909">
        <v>1</v>
      </c>
      <c r="C1909" t="s">
        <v>79</v>
      </c>
      <c r="D1909" t="s">
        <v>124</v>
      </c>
      <c r="E1909" t="s">
        <v>1393</v>
      </c>
      <c r="F1909" t="s">
        <v>130</v>
      </c>
      <c r="G1909" t="s">
        <v>72</v>
      </c>
      <c r="H1909" t="s">
        <v>128</v>
      </c>
      <c r="I1909" t="s">
        <v>22</v>
      </c>
      <c r="J1909" t="s">
        <v>129</v>
      </c>
      <c r="K1909">
        <v>43321.625023148146</v>
      </c>
      <c r="L1909">
        <v>43321.630879629629</v>
      </c>
      <c r="M1909">
        <v>0.13</v>
      </c>
      <c r="N1909">
        <v>0</v>
      </c>
      <c r="O1909">
        <v>0</v>
      </c>
      <c r="P1909">
        <v>0</v>
      </c>
      <c r="Q1909">
        <v>1632</v>
      </c>
      <c r="R1909">
        <v>0</v>
      </c>
      <c r="S1909">
        <v>0</v>
      </c>
      <c r="T1909">
        <v>0</v>
      </c>
      <c r="U1909">
        <v>217.06</v>
      </c>
    </row>
    <row r="1910" spans="1:21" x14ac:dyDescent="0.3">
      <c r="A1910">
        <v>16346</v>
      </c>
      <c r="B1910">
        <v>1</v>
      </c>
      <c r="C1910" t="s">
        <v>78</v>
      </c>
      <c r="D1910" t="s">
        <v>103</v>
      </c>
      <c r="E1910" t="s">
        <v>1720</v>
      </c>
      <c r="F1910" t="s">
        <v>149</v>
      </c>
      <c r="G1910" t="s">
        <v>71</v>
      </c>
      <c r="H1910" t="s">
        <v>132</v>
      </c>
      <c r="I1910" t="s">
        <v>22</v>
      </c>
      <c r="J1910" t="s">
        <v>129</v>
      </c>
      <c r="K1910">
        <v>43321.644606481481</v>
      </c>
      <c r="L1910">
        <v>43321.645138888889</v>
      </c>
      <c r="M1910">
        <v>0.02</v>
      </c>
      <c r="N1910">
        <v>0</v>
      </c>
      <c r="O1910">
        <v>414</v>
      </c>
      <c r="P1910">
        <v>0</v>
      </c>
      <c r="Q1910">
        <v>0</v>
      </c>
      <c r="R1910">
        <v>0</v>
      </c>
      <c r="S1910">
        <v>7.04</v>
      </c>
      <c r="T1910">
        <v>0</v>
      </c>
      <c r="U1910">
        <v>0</v>
      </c>
    </row>
    <row r="1911" spans="1:21" x14ac:dyDescent="0.3">
      <c r="A1911">
        <v>16347</v>
      </c>
      <c r="B1911">
        <v>1</v>
      </c>
      <c r="C1911" t="s">
        <v>78</v>
      </c>
      <c r="D1911" t="s">
        <v>96</v>
      </c>
      <c r="E1911" t="s">
        <v>366</v>
      </c>
      <c r="F1911" t="s">
        <v>134</v>
      </c>
      <c r="G1911" t="s">
        <v>72</v>
      </c>
      <c r="H1911" t="s">
        <v>128</v>
      </c>
      <c r="I1911" t="s">
        <v>22</v>
      </c>
      <c r="J1911" t="s">
        <v>129</v>
      </c>
      <c r="K1911">
        <v>43321.56958333333</v>
      </c>
      <c r="L1911">
        <v>43321.630555555559</v>
      </c>
      <c r="M1911">
        <v>1.47</v>
      </c>
      <c r="N1911">
        <v>0</v>
      </c>
      <c r="O1911">
        <v>262</v>
      </c>
      <c r="P1911">
        <v>10</v>
      </c>
      <c r="Q1911">
        <v>2146</v>
      </c>
      <c r="R1911">
        <v>0</v>
      </c>
      <c r="S1911">
        <v>384.35</v>
      </c>
      <c r="T1911">
        <v>14.67</v>
      </c>
      <c r="U1911">
        <v>3148.18</v>
      </c>
    </row>
    <row r="1912" spans="1:21" x14ac:dyDescent="0.3">
      <c r="A1912">
        <v>16348</v>
      </c>
      <c r="B1912">
        <v>1</v>
      </c>
      <c r="C1912" t="s">
        <v>78</v>
      </c>
      <c r="D1912" t="s">
        <v>101</v>
      </c>
      <c r="E1912" t="s">
        <v>1721</v>
      </c>
      <c r="F1912" t="s">
        <v>174</v>
      </c>
      <c r="G1912" t="s">
        <v>71</v>
      </c>
      <c r="H1912" t="s">
        <v>128</v>
      </c>
      <c r="I1912" t="s">
        <v>22</v>
      </c>
      <c r="J1912" t="s">
        <v>129</v>
      </c>
      <c r="K1912">
        <v>43321.507106481484</v>
      </c>
      <c r="L1912">
        <v>43321.630555555559</v>
      </c>
      <c r="M1912">
        <v>2.9699999999999998</v>
      </c>
      <c r="N1912">
        <v>0</v>
      </c>
      <c r="O1912">
        <v>0</v>
      </c>
      <c r="P1912">
        <v>0</v>
      </c>
      <c r="Q1912">
        <v>58</v>
      </c>
      <c r="R1912">
        <v>0</v>
      </c>
      <c r="S1912">
        <v>0</v>
      </c>
      <c r="T1912">
        <v>0</v>
      </c>
      <c r="U1912">
        <v>172.09</v>
      </c>
    </row>
    <row r="1913" spans="1:21" x14ac:dyDescent="0.3">
      <c r="A1913">
        <v>16351</v>
      </c>
      <c r="B1913">
        <v>1</v>
      </c>
      <c r="C1913" t="s">
        <v>78</v>
      </c>
      <c r="D1913" t="s">
        <v>88</v>
      </c>
      <c r="E1913" t="s">
        <v>1722</v>
      </c>
      <c r="F1913" t="s">
        <v>130</v>
      </c>
      <c r="G1913" t="s">
        <v>72</v>
      </c>
      <c r="H1913" t="s">
        <v>128</v>
      </c>
      <c r="I1913" t="s">
        <v>22</v>
      </c>
      <c r="J1913" t="s">
        <v>129</v>
      </c>
      <c r="K1913">
        <v>43321.633425925924</v>
      </c>
      <c r="L1913">
        <v>43321.679861111108</v>
      </c>
      <c r="M1913">
        <v>1.1200000000000001</v>
      </c>
      <c r="N1913">
        <v>0</v>
      </c>
      <c r="O1913">
        <v>6579</v>
      </c>
      <c r="P1913">
        <v>0</v>
      </c>
      <c r="Q1913">
        <v>0</v>
      </c>
      <c r="R1913">
        <v>0</v>
      </c>
      <c r="S1913">
        <v>7348.74</v>
      </c>
      <c r="T1913">
        <v>0</v>
      </c>
      <c r="U1913">
        <v>0</v>
      </c>
    </row>
    <row r="1914" spans="1:21" x14ac:dyDescent="0.3">
      <c r="A1914">
        <v>16352</v>
      </c>
      <c r="B1914">
        <v>1</v>
      </c>
      <c r="C1914" t="s">
        <v>78</v>
      </c>
      <c r="D1914" t="s">
        <v>93</v>
      </c>
      <c r="E1914" t="s">
        <v>1723</v>
      </c>
      <c r="F1914" t="s">
        <v>149</v>
      </c>
      <c r="G1914" t="s">
        <v>71</v>
      </c>
      <c r="H1914" t="s">
        <v>128</v>
      </c>
      <c r="I1914" t="s">
        <v>22</v>
      </c>
      <c r="J1914" t="s">
        <v>129</v>
      </c>
      <c r="K1914">
        <v>43321.602222222224</v>
      </c>
      <c r="L1914">
        <v>43321.636805555558</v>
      </c>
      <c r="M1914">
        <v>0.83000000000000007</v>
      </c>
      <c r="N1914">
        <v>0</v>
      </c>
      <c r="O1914">
        <v>931</v>
      </c>
      <c r="P1914">
        <v>0</v>
      </c>
      <c r="Q1914">
        <v>0</v>
      </c>
      <c r="R1914">
        <v>0</v>
      </c>
      <c r="S1914">
        <v>775.52</v>
      </c>
      <c r="T1914">
        <v>0</v>
      </c>
      <c r="U1914">
        <v>0</v>
      </c>
    </row>
    <row r="1915" spans="1:21" x14ac:dyDescent="0.3">
      <c r="A1915">
        <v>16354</v>
      </c>
      <c r="B1915">
        <v>1</v>
      </c>
      <c r="C1915" t="s">
        <v>78</v>
      </c>
      <c r="D1915" t="s">
        <v>101</v>
      </c>
      <c r="E1915" t="s">
        <v>1724</v>
      </c>
      <c r="F1915" t="s">
        <v>149</v>
      </c>
      <c r="G1915" t="s">
        <v>71</v>
      </c>
      <c r="H1915" t="s">
        <v>128</v>
      </c>
      <c r="I1915" t="s">
        <v>22</v>
      </c>
      <c r="J1915" t="s">
        <v>129</v>
      </c>
      <c r="K1915">
        <v>43321.623749999999</v>
      </c>
      <c r="L1915">
        <v>43321.645833333336</v>
      </c>
      <c r="M1915">
        <v>0.53</v>
      </c>
      <c r="N1915">
        <v>0</v>
      </c>
      <c r="O1915">
        <v>172</v>
      </c>
      <c r="P1915">
        <v>0</v>
      </c>
      <c r="Q1915">
        <v>0</v>
      </c>
      <c r="R1915">
        <v>0</v>
      </c>
      <c r="S1915">
        <v>91.679999999999993</v>
      </c>
      <c r="T1915">
        <v>0</v>
      </c>
      <c r="U1915">
        <v>0</v>
      </c>
    </row>
    <row r="1916" spans="1:21" x14ac:dyDescent="0.3">
      <c r="A1916">
        <v>16355</v>
      </c>
      <c r="B1916">
        <v>1</v>
      </c>
      <c r="C1916" t="s">
        <v>79</v>
      </c>
      <c r="D1916" t="s">
        <v>114</v>
      </c>
      <c r="E1916" t="s">
        <v>1725</v>
      </c>
      <c r="F1916" t="s">
        <v>149</v>
      </c>
      <c r="G1916" t="s">
        <v>71</v>
      </c>
      <c r="H1916" t="s">
        <v>128</v>
      </c>
      <c r="I1916" t="s">
        <v>22</v>
      </c>
      <c r="J1916" t="s">
        <v>129</v>
      </c>
      <c r="K1916">
        <v>43321.478634259256</v>
      </c>
      <c r="L1916">
        <v>43321.647222222222</v>
      </c>
      <c r="M1916">
        <v>4.05</v>
      </c>
      <c r="N1916">
        <v>1</v>
      </c>
      <c r="O1916">
        <v>66</v>
      </c>
      <c r="P1916">
        <v>0</v>
      </c>
      <c r="Q1916">
        <v>0</v>
      </c>
      <c r="R1916">
        <v>4.05</v>
      </c>
      <c r="S1916">
        <v>267.3</v>
      </c>
      <c r="T1916">
        <v>0</v>
      </c>
      <c r="U1916">
        <v>0</v>
      </c>
    </row>
    <row r="1917" spans="1:21" x14ac:dyDescent="0.3">
      <c r="A1917">
        <v>16358</v>
      </c>
      <c r="B1917">
        <v>1</v>
      </c>
      <c r="C1917" t="s">
        <v>78</v>
      </c>
      <c r="D1917" t="s">
        <v>82</v>
      </c>
      <c r="E1917" t="s">
        <v>1726</v>
      </c>
      <c r="F1917" t="s">
        <v>135</v>
      </c>
      <c r="G1917" t="s">
        <v>71</v>
      </c>
      <c r="H1917" t="s">
        <v>128</v>
      </c>
      <c r="I1917" t="s">
        <v>22</v>
      </c>
      <c r="J1917" t="s">
        <v>137</v>
      </c>
      <c r="K1917">
        <v>43321.723761574074</v>
      </c>
      <c r="L1917">
        <v>43321.745833333334</v>
      </c>
      <c r="M1917">
        <v>0.53</v>
      </c>
      <c r="N1917">
        <v>0</v>
      </c>
      <c r="O1917">
        <v>159</v>
      </c>
      <c r="P1917">
        <v>0</v>
      </c>
      <c r="Q1917">
        <v>0</v>
      </c>
      <c r="R1917">
        <v>0</v>
      </c>
      <c r="S1917">
        <v>84.75</v>
      </c>
      <c r="T1917">
        <v>0</v>
      </c>
      <c r="U1917">
        <v>0</v>
      </c>
    </row>
    <row r="1918" spans="1:21" x14ac:dyDescent="0.3">
      <c r="A1918">
        <v>16361</v>
      </c>
      <c r="B1918">
        <v>1</v>
      </c>
      <c r="C1918" t="s">
        <v>78</v>
      </c>
      <c r="D1918" t="s">
        <v>101</v>
      </c>
      <c r="E1918" t="s">
        <v>1727</v>
      </c>
      <c r="F1918" t="s">
        <v>171</v>
      </c>
      <c r="G1918" t="s">
        <v>71</v>
      </c>
      <c r="H1918" t="s">
        <v>128</v>
      </c>
      <c r="I1918" t="s">
        <v>22</v>
      </c>
      <c r="J1918" t="s">
        <v>129</v>
      </c>
      <c r="K1918">
        <v>43321.602222222224</v>
      </c>
      <c r="L1918">
        <v>43321.679166666669</v>
      </c>
      <c r="M1918">
        <v>1.85</v>
      </c>
      <c r="N1918">
        <v>0</v>
      </c>
      <c r="O1918">
        <v>265</v>
      </c>
      <c r="P1918">
        <v>0</v>
      </c>
      <c r="Q1918">
        <v>0</v>
      </c>
      <c r="R1918">
        <v>0</v>
      </c>
      <c r="S1918">
        <v>490.25</v>
      </c>
      <c r="T1918">
        <v>0</v>
      </c>
      <c r="U1918">
        <v>0</v>
      </c>
    </row>
    <row r="1919" spans="1:21" x14ac:dyDescent="0.3">
      <c r="A1919">
        <v>16362</v>
      </c>
      <c r="B1919">
        <v>1</v>
      </c>
      <c r="C1919" t="s">
        <v>78</v>
      </c>
      <c r="D1919" t="s">
        <v>81</v>
      </c>
      <c r="E1919" t="s">
        <v>1728</v>
      </c>
      <c r="F1919" t="s">
        <v>163</v>
      </c>
      <c r="G1919" t="s">
        <v>71</v>
      </c>
      <c r="H1919" t="s">
        <v>128</v>
      </c>
      <c r="I1919" t="s">
        <v>22</v>
      </c>
      <c r="J1919" t="s">
        <v>129</v>
      </c>
      <c r="K1919">
        <v>43321.644594907404</v>
      </c>
      <c r="L1919">
        <v>43321.679861111108</v>
      </c>
      <c r="M1919">
        <v>0.85000000000000009</v>
      </c>
      <c r="N1919">
        <v>0</v>
      </c>
      <c r="O1919">
        <v>0</v>
      </c>
      <c r="P1919">
        <v>0</v>
      </c>
      <c r="Q1919">
        <v>3</v>
      </c>
      <c r="R1919">
        <v>0</v>
      </c>
      <c r="S1919">
        <v>0</v>
      </c>
      <c r="T1919">
        <v>0</v>
      </c>
      <c r="U1919">
        <v>2.5499999999999998</v>
      </c>
    </row>
    <row r="1920" spans="1:21" x14ac:dyDescent="0.3">
      <c r="A1920">
        <v>16363</v>
      </c>
      <c r="B1920">
        <v>1</v>
      </c>
      <c r="C1920" t="s">
        <v>79</v>
      </c>
      <c r="D1920" t="s">
        <v>119</v>
      </c>
      <c r="E1920" t="s">
        <v>1729</v>
      </c>
      <c r="F1920" t="s">
        <v>130</v>
      </c>
      <c r="G1920" t="s">
        <v>72</v>
      </c>
      <c r="H1920" t="s">
        <v>128</v>
      </c>
      <c r="I1920" t="s">
        <v>22</v>
      </c>
      <c r="J1920" t="s">
        <v>129</v>
      </c>
      <c r="K1920">
        <v>43321.670312499999</v>
      </c>
      <c r="L1920">
        <v>43321.693055555559</v>
      </c>
      <c r="M1920">
        <v>0.55000000000000004</v>
      </c>
      <c r="N1920">
        <v>0</v>
      </c>
      <c r="O1920">
        <v>0</v>
      </c>
      <c r="P1920">
        <v>0</v>
      </c>
      <c r="Q1920">
        <v>36</v>
      </c>
      <c r="R1920">
        <v>0</v>
      </c>
      <c r="S1920">
        <v>0</v>
      </c>
      <c r="T1920">
        <v>0</v>
      </c>
      <c r="U1920">
        <v>19.8</v>
      </c>
    </row>
    <row r="1921" spans="1:21" x14ac:dyDescent="0.3">
      <c r="A1921">
        <v>16365</v>
      </c>
      <c r="B1921">
        <v>1</v>
      </c>
      <c r="C1921" t="s">
        <v>79</v>
      </c>
      <c r="D1921" t="s">
        <v>114</v>
      </c>
      <c r="E1921" t="s">
        <v>1730</v>
      </c>
      <c r="F1921" t="s">
        <v>130</v>
      </c>
      <c r="G1921" t="s">
        <v>72</v>
      </c>
      <c r="H1921" t="s">
        <v>128</v>
      </c>
      <c r="I1921" t="s">
        <v>22</v>
      </c>
      <c r="J1921" t="s">
        <v>129</v>
      </c>
      <c r="K1921">
        <v>43321.68074074074</v>
      </c>
      <c r="L1921">
        <v>43321.691921296297</v>
      </c>
      <c r="M1921">
        <v>0.27</v>
      </c>
      <c r="N1921">
        <v>0</v>
      </c>
      <c r="O1921">
        <v>0</v>
      </c>
      <c r="P1921">
        <v>8</v>
      </c>
      <c r="Q1921">
        <v>1326</v>
      </c>
      <c r="R1921">
        <v>0</v>
      </c>
      <c r="S1921">
        <v>0</v>
      </c>
      <c r="T1921">
        <v>2.14</v>
      </c>
      <c r="U1921">
        <v>354.04</v>
      </c>
    </row>
    <row r="1922" spans="1:21" x14ac:dyDescent="0.3">
      <c r="A1922">
        <v>16367</v>
      </c>
      <c r="B1922">
        <v>1</v>
      </c>
      <c r="C1922" t="s">
        <v>79</v>
      </c>
      <c r="D1922" t="s">
        <v>111</v>
      </c>
      <c r="E1922" t="s">
        <v>1731</v>
      </c>
      <c r="F1922" t="s">
        <v>134</v>
      </c>
      <c r="G1922" t="s">
        <v>72</v>
      </c>
      <c r="H1922" t="s">
        <v>128</v>
      </c>
      <c r="I1922" t="s">
        <v>22</v>
      </c>
      <c r="J1922" t="s">
        <v>129</v>
      </c>
      <c r="K1922">
        <v>43321.565428240741</v>
      </c>
      <c r="L1922">
        <v>43321.68472222222</v>
      </c>
      <c r="M1922">
        <v>2.8699999999999997</v>
      </c>
      <c r="N1922">
        <v>0</v>
      </c>
      <c r="O1922">
        <v>0</v>
      </c>
      <c r="P1922">
        <v>0</v>
      </c>
      <c r="Q1922">
        <v>51</v>
      </c>
      <c r="R1922">
        <v>0</v>
      </c>
      <c r="S1922">
        <v>0</v>
      </c>
      <c r="T1922">
        <v>0</v>
      </c>
      <c r="U1922">
        <v>146.22</v>
      </c>
    </row>
    <row r="1923" spans="1:21" x14ac:dyDescent="0.3">
      <c r="A1923">
        <v>16368</v>
      </c>
      <c r="B1923">
        <v>1</v>
      </c>
      <c r="C1923" t="s">
        <v>78</v>
      </c>
      <c r="D1923" t="s">
        <v>103</v>
      </c>
      <c r="E1923" t="s">
        <v>1152</v>
      </c>
      <c r="F1923" t="s">
        <v>149</v>
      </c>
      <c r="G1923" t="s">
        <v>71</v>
      </c>
      <c r="H1923" t="s">
        <v>128</v>
      </c>
      <c r="I1923" t="s">
        <v>22</v>
      </c>
      <c r="J1923" t="s">
        <v>129</v>
      </c>
      <c r="K1923">
        <v>43321.673761574071</v>
      </c>
      <c r="L1923">
        <v>43321.68472222222</v>
      </c>
      <c r="M1923">
        <v>0.27</v>
      </c>
      <c r="N1923">
        <v>0</v>
      </c>
      <c r="O1923">
        <v>79</v>
      </c>
      <c r="P1923">
        <v>0</v>
      </c>
      <c r="Q1923">
        <v>2</v>
      </c>
      <c r="R1923">
        <v>0</v>
      </c>
      <c r="S1923">
        <v>21.09</v>
      </c>
      <c r="T1923">
        <v>0</v>
      </c>
      <c r="U1923">
        <v>0.53</v>
      </c>
    </row>
    <row r="1924" spans="1:21" x14ac:dyDescent="0.3">
      <c r="A1924">
        <v>16370</v>
      </c>
      <c r="B1924">
        <v>1</v>
      </c>
      <c r="C1924" t="s">
        <v>79</v>
      </c>
      <c r="D1924" t="s">
        <v>114</v>
      </c>
      <c r="E1924" t="s">
        <v>264</v>
      </c>
      <c r="F1924" t="s">
        <v>130</v>
      </c>
      <c r="G1924" t="s">
        <v>72</v>
      </c>
      <c r="H1924" t="s">
        <v>132</v>
      </c>
      <c r="I1924" t="s">
        <v>22</v>
      </c>
      <c r="J1924" t="s">
        <v>129</v>
      </c>
      <c r="K1924">
        <v>43321.687280092592</v>
      </c>
      <c r="L1924">
        <v>43321.688391203701</v>
      </c>
      <c r="M1924">
        <v>0.03</v>
      </c>
      <c r="N1924">
        <v>0</v>
      </c>
      <c r="O1924">
        <v>0</v>
      </c>
      <c r="P1924">
        <v>0</v>
      </c>
      <c r="Q1924">
        <v>461</v>
      </c>
      <c r="R1924">
        <v>0</v>
      </c>
      <c r="S1924">
        <v>0</v>
      </c>
      <c r="T1924">
        <v>0</v>
      </c>
      <c r="U1924">
        <v>15.209999999999999</v>
      </c>
    </row>
    <row r="1925" spans="1:21" x14ac:dyDescent="0.3">
      <c r="A1925">
        <v>16371</v>
      </c>
      <c r="B1925">
        <v>1</v>
      </c>
      <c r="C1925" t="s">
        <v>79</v>
      </c>
      <c r="D1925" t="s">
        <v>122</v>
      </c>
      <c r="E1925" t="s">
        <v>201</v>
      </c>
      <c r="F1925" t="s">
        <v>130</v>
      </c>
      <c r="G1925" t="s">
        <v>72</v>
      </c>
      <c r="H1925" t="s">
        <v>132</v>
      </c>
      <c r="I1925" t="s">
        <v>22</v>
      </c>
      <c r="J1925" t="s">
        <v>129</v>
      </c>
      <c r="K1925">
        <v>43321.690289351849</v>
      </c>
      <c r="L1925">
        <v>43321.692314814813</v>
      </c>
      <c r="M1925">
        <v>0.03</v>
      </c>
      <c r="N1925">
        <v>0</v>
      </c>
      <c r="O1925">
        <v>0</v>
      </c>
      <c r="P1925">
        <v>36</v>
      </c>
      <c r="Q1925">
        <v>2137</v>
      </c>
      <c r="R1925">
        <v>0</v>
      </c>
      <c r="S1925">
        <v>0</v>
      </c>
      <c r="T1925">
        <v>1.1900000000000002</v>
      </c>
      <c r="U1925">
        <v>70.52</v>
      </c>
    </row>
    <row r="1926" spans="1:21" x14ac:dyDescent="0.3">
      <c r="A1926">
        <v>16373</v>
      </c>
      <c r="B1926">
        <v>1</v>
      </c>
      <c r="C1926" t="s">
        <v>78</v>
      </c>
      <c r="D1926" t="s">
        <v>103</v>
      </c>
      <c r="E1926" t="s">
        <v>1732</v>
      </c>
      <c r="F1926" t="s">
        <v>149</v>
      </c>
      <c r="G1926" t="s">
        <v>71</v>
      </c>
      <c r="H1926" t="s">
        <v>128</v>
      </c>
      <c r="I1926" t="s">
        <v>22</v>
      </c>
      <c r="J1926" t="s">
        <v>129</v>
      </c>
      <c r="K1926">
        <v>43321.66265046296</v>
      </c>
      <c r="L1926">
        <v>43321.693749999999</v>
      </c>
      <c r="M1926">
        <v>0.75</v>
      </c>
      <c r="N1926">
        <v>0</v>
      </c>
      <c r="O1926">
        <v>582</v>
      </c>
      <c r="P1926">
        <v>0</v>
      </c>
      <c r="Q1926">
        <v>0</v>
      </c>
      <c r="R1926">
        <v>0</v>
      </c>
      <c r="S1926">
        <v>436.5</v>
      </c>
      <c r="T1926">
        <v>0</v>
      </c>
      <c r="U1926">
        <v>0</v>
      </c>
    </row>
    <row r="1927" spans="1:21" x14ac:dyDescent="0.3">
      <c r="A1927">
        <v>16374</v>
      </c>
      <c r="B1927">
        <v>1</v>
      </c>
      <c r="C1927" t="s">
        <v>78</v>
      </c>
      <c r="D1927" t="s">
        <v>106</v>
      </c>
      <c r="E1927" t="s">
        <v>1733</v>
      </c>
      <c r="F1927" t="s">
        <v>130</v>
      </c>
      <c r="G1927" t="s">
        <v>72</v>
      </c>
      <c r="H1927" t="s">
        <v>132</v>
      </c>
      <c r="I1927" t="s">
        <v>22</v>
      </c>
      <c r="J1927" t="s">
        <v>129</v>
      </c>
      <c r="K1927">
        <v>43321.693958333337</v>
      </c>
      <c r="L1927">
        <v>43321.694444444445</v>
      </c>
      <c r="M1927">
        <v>0.02</v>
      </c>
      <c r="N1927">
        <v>0</v>
      </c>
      <c r="O1927">
        <v>3</v>
      </c>
      <c r="P1927">
        <v>2</v>
      </c>
      <c r="Q1927">
        <v>1072</v>
      </c>
      <c r="R1927">
        <v>0</v>
      </c>
      <c r="S1927">
        <v>0.05</v>
      </c>
      <c r="T1927">
        <v>0.03</v>
      </c>
      <c r="U1927">
        <v>18.22</v>
      </c>
    </row>
    <row r="1928" spans="1:21" x14ac:dyDescent="0.3">
      <c r="A1928">
        <v>16375</v>
      </c>
      <c r="B1928">
        <v>1</v>
      </c>
      <c r="C1928" t="s">
        <v>78</v>
      </c>
      <c r="D1928" t="s">
        <v>101</v>
      </c>
      <c r="E1928" t="s">
        <v>1734</v>
      </c>
      <c r="F1928" t="s">
        <v>142</v>
      </c>
      <c r="G1928" t="s">
        <v>71</v>
      </c>
      <c r="H1928" t="s">
        <v>128</v>
      </c>
      <c r="I1928" t="s">
        <v>22</v>
      </c>
      <c r="J1928" t="s">
        <v>129</v>
      </c>
      <c r="K1928">
        <v>43321.661944444444</v>
      </c>
      <c r="L1928">
        <v>43321.703472222223</v>
      </c>
      <c r="M1928">
        <v>1</v>
      </c>
      <c r="N1928">
        <v>0</v>
      </c>
      <c r="O1928">
        <v>0</v>
      </c>
      <c r="P1928">
        <v>0</v>
      </c>
      <c r="Q1928">
        <v>58</v>
      </c>
      <c r="R1928">
        <v>0</v>
      </c>
      <c r="S1928">
        <v>0</v>
      </c>
      <c r="T1928">
        <v>0</v>
      </c>
      <c r="U1928">
        <v>58</v>
      </c>
    </row>
    <row r="1929" spans="1:21" x14ac:dyDescent="0.3">
      <c r="A1929">
        <v>16376</v>
      </c>
      <c r="B1929">
        <v>1</v>
      </c>
      <c r="C1929" t="s">
        <v>78</v>
      </c>
      <c r="D1929" t="s">
        <v>92</v>
      </c>
      <c r="E1929" t="s">
        <v>1735</v>
      </c>
      <c r="F1929" t="s">
        <v>153</v>
      </c>
      <c r="G1929" t="s">
        <v>71</v>
      </c>
      <c r="H1929" t="s">
        <v>128</v>
      </c>
      <c r="I1929" t="s">
        <v>22</v>
      </c>
      <c r="J1929" t="s">
        <v>129</v>
      </c>
      <c r="K1929">
        <v>43321.641134259262</v>
      </c>
      <c r="L1929">
        <v>43321.697916666664</v>
      </c>
      <c r="M1929">
        <v>1.37</v>
      </c>
      <c r="N1929">
        <v>0</v>
      </c>
      <c r="O1929">
        <v>528</v>
      </c>
      <c r="P1929">
        <v>0</v>
      </c>
      <c r="Q1929">
        <v>1</v>
      </c>
      <c r="R1929">
        <v>0</v>
      </c>
      <c r="S1929">
        <v>721.78000000000009</v>
      </c>
      <c r="T1929">
        <v>0</v>
      </c>
      <c r="U1929">
        <v>1.37</v>
      </c>
    </row>
    <row r="1930" spans="1:21" x14ac:dyDescent="0.3">
      <c r="A1930">
        <v>16380</v>
      </c>
      <c r="B1930">
        <v>1</v>
      </c>
      <c r="C1930" t="s">
        <v>78</v>
      </c>
      <c r="D1930" t="s">
        <v>88</v>
      </c>
      <c r="E1930" t="s">
        <v>562</v>
      </c>
      <c r="F1930" t="s">
        <v>142</v>
      </c>
      <c r="G1930" t="s">
        <v>71</v>
      </c>
      <c r="H1930" t="s">
        <v>128</v>
      </c>
      <c r="I1930" t="s">
        <v>22</v>
      </c>
      <c r="J1930" t="s">
        <v>129</v>
      </c>
      <c r="K1930">
        <v>43321.706400462965</v>
      </c>
      <c r="L1930">
        <v>43321.752083333333</v>
      </c>
      <c r="M1930">
        <v>1.1000000000000001</v>
      </c>
      <c r="N1930">
        <v>0</v>
      </c>
      <c r="O1930">
        <v>486</v>
      </c>
      <c r="P1930">
        <v>0</v>
      </c>
      <c r="Q1930">
        <v>0</v>
      </c>
      <c r="R1930">
        <v>0</v>
      </c>
      <c r="S1930">
        <v>534.6</v>
      </c>
      <c r="T1930">
        <v>0</v>
      </c>
      <c r="U1930">
        <v>0</v>
      </c>
    </row>
    <row r="1931" spans="1:21" x14ac:dyDescent="0.3">
      <c r="A1931">
        <v>16383</v>
      </c>
      <c r="B1931">
        <v>1</v>
      </c>
      <c r="C1931" t="s">
        <v>79</v>
      </c>
      <c r="D1931" t="s">
        <v>108</v>
      </c>
      <c r="E1931" t="s">
        <v>725</v>
      </c>
      <c r="F1931" t="s">
        <v>130</v>
      </c>
      <c r="G1931" t="s">
        <v>72</v>
      </c>
      <c r="H1931" t="s">
        <v>132</v>
      </c>
      <c r="I1931" t="s">
        <v>22</v>
      </c>
      <c r="J1931" t="s">
        <v>129</v>
      </c>
      <c r="K1931">
        <v>43321.714629629627</v>
      </c>
      <c r="L1931">
        <v>43321.716099537036</v>
      </c>
      <c r="M1931">
        <v>0.03</v>
      </c>
      <c r="N1931">
        <v>0</v>
      </c>
      <c r="O1931">
        <v>0</v>
      </c>
      <c r="P1931">
        <v>0</v>
      </c>
      <c r="Q1931">
        <v>1874</v>
      </c>
      <c r="R1931">
        <v>0</v>
      </c>
      <c r="S1931">
        <v>0</v>
      </c>
      <c r="T1931">
        <v>0</v>
      </c>
      <c r="U1931">
        <v>61.839999999999996</v>
      </c>
    </row>
    <row r="1932" spans="1:21" x14ac:dyDescent="0.3">
      <c r="A1932">
        <v>16384</v>
      </c>
      <c r="B1932">
        <v>1</v>
      </c>
      <c r="C1932" t="s">
        <v>78</v>
      </c>
      <c r="D1932" t="s">
        <v>80</v>
      </c>
      <c r="E1932" t="s">
        <v>1736</v>
      </c>
      <c r="F1932" t="s">
        <v>149</v>
      </c>
      <c r="G1932" t="s">
        <v>71</v>
      </c>
      <c r="H1932" t="s">
        <v>128</v>
      </c>
      <c r="I1932" t="s">
        <v>22</v>
      </c>
      <c r="J1932" t="s">
        <v>129</v>
      </c>
      <c r="K1932">
        <v>43321.722372685188</v>
      </c>
      <c r="L1932">
        <v>43321.751388888886</v>
      </c>
      <c r="M1932">
        <v>0.7</v>
      </c>
      <c r="N1932">
        <v>0</v>
      </c>
      <c r="O1932">
        <v>0</v>
      </c>
      <c r="P1932">
        <v>0</v>
      </c>
      <c r="Q1932">
        <v>61</v>
      </c>
      <c r="R1932">
        <v>0</v>
      </c>
      <c r="S1932">
        <v>0</v>
      </c>
      <c r="T1932">
        <v>0</v>
      </c>
      <c r="U1932">
        <v>42.7</v>
      </c>
    </row>
    <row r="1933" spans="1:21" x14ac:dyDescent="0.3">
      <c r="A1933">
        <v>16387</v>
      </c>
      <c r="B1933">
        <v>1</v>
      </c>
      <c r="C1933" t="s">
        <v>78</v>
      </c>
      <c r="D1933" t="s">
        <v>80</v>
      </c>
      <c r="E1933" t="s">
        <v>1737</v>
      </c>
      <c r="F1933" t="s">
        <v>150</v>
      </c>
      <c r="G1933" t="s">
        <v>71</v>
      </c>
      <c r="H1933" t="s">
        <v>128</v>
      </c>
      <c r="I1933" t="s">
        <v>22</v>
      </c>
      <c r="J1933" t="s">
        <v>129</v>
      </c>
      <c r="K1933">
        <v>43321.670995370368</v>
      </c>
      <c r="L1933">
        <v>43321.722916666666</v>
      </c>
      <c r="M1933">
        <v>1.25</v>
      </c>
      <c r="N1933">
        <v>0</v>
      </c>
      <c r="O1933">
        <v>124</v>
      </c>
      <c r="P1933">
        <v>0</v>
      </c>
      <c r="Q1933">
        <v>0</v>
      </c>
      <c r="R1933">
        <v>0</v>
      </c>
      <c r="S1933">
        <v>155</v>
      </c>
      <c r="T1933">
        <v>0</v>
      </c>
      <c r="U1933">
        <v>0</v>
      </c>
    </row>
    <row r="1934" spans="1:21" x14ac:dyDescent="0.3">
      <c r="A1934">
        <v>16388</v>
      </c>
      <c r="B1934">
        <v>1</v>
      </c>
      <c r="C1934" t="s">
        <v>78</v>
      </c>
      <c r="D1934" t="s">
        <v>83</v>
      </c>
      <c r="E1934" t="s">
        <v>1738</v>
      </c>
      <c r="F1934" t="s">
        <v>163</v>
      </c>
      <c r="G1934" t="s">
        <v>71</v>
      </c>
      <c r="H1934" t="s">
        <v>128</v>
      </c>
      <c r="I1934" t="s">
        <v>22</v>
      </c>
      <c r="J1934" t="s">
        <v>129</v>
      </c>
      <c r="K1934">
        <v>43321.604305555556</v>
      </c>
      <c r="L1934">
        <v>43321.724305555559</v>
      </c>
      <c r="M1934">
        <v>2.88</v>
      </c>
      <c r="N1934">
        <v>0</v>
      </c>
      <c r="O1934">
        <v>15</v>
      </c>
      <c r="P1934">
        <v>0</v>
      </c>
      <c r="Q1934">
        <v>0</v>
      </c>
      <c r="R1934">
        <v>0</v>
      </c>
      <c r="S1934">
        <v>43.25</v>
      </c>
      <c r="T1934">
        <v>0</v>
      </c>
      <c r="U1934">
        <v>0</v>
      </c>
    </row>
    <row r="1935" spans="1:21" x14ac:dyDescent="0.3">
      <c r="A1935">
        <v>16389</v>
      </c>
      <c r="B1935">
        <v>1</v>
      </c>
      <c r="C1935" t="s">
        <v>79</v>
      </c>
      <c r="D1935" t="s">
        <v>123</v>
      </c>
      <c r="E1935" t="s">
        <v>373</v>
      </c>
      <c r="F1935" t="s">
        <v>130</v>
      </c>
      <c r="G1935" t="s">
        <v>72</v>
      </c>
      <c r="H1935" t="s">
        <v>132</v>
      </c>
      <c r="I1935" t="s">
        <v>22</v>
      </c>
      <c r="J1935" t="s">
        <v>129</v>
      </c>
      <c r="K1935">
        <v>43321.780115740738</v>
      </c>
      <c r="L1935">
        <v>43321.780555555553</v>
      </c>
      <c r="M1935">
        <v>0.02</v>
      </c>
      <c r="N1935">
        <v>0</v>
      </c>
      <c r="O1935">
        <v>579</v>
      </c>
      <c r="P1935">
        <v>0</v>
      </c>
      <c r="Q1935">
        <v>78</v>
      </c>
      <c r="R1935">
        <v>0</v>
      </c>
      <c r="S1935">
        <v>9.84</v>
      </c>
      <c r="T1935">
        <v>0</v>
      </c>
      <c r="U1935">
        <v>1.33</v>
      </c>
    </row>
    <row r="1936" spans="1:21" x14ac:dyDescent="0.3">
      <c r="A1936">
        <v>16390</v>
      </c>
      <c r="B1936">
        <v>1</v>
      </c>
      <c r="C1936" t="s">
        <v>78</v>
      </c>
      <c r="D1936" t="s">
        <v>81</v>
      </c>
      <c r="E1936" t="s">
        <v>1739</v>
      </c>
      <c r="F1936" t="s">
        <v>149</v>
      </c>
      <c r="G1936" t="s">
        <v>71</v>
      </c>
      <c r="H1936" t="s">
        <v>128</v>
      </c>
      <c r="I1936" t="s">
        <v>22</v>
      </c>
      <c r="J1936" t="s">
        <v>129</v>
      </c>
      <c r="K1936">
        <v>43321.625833333332</v>
      </c>
      <c r="L1936">
        <v>43321.726388888892</v>
      </c>
      <c r="M1936">
        <v>2.42</v>
      </c>
      <c r="N1936">
        <v>0</v>
      </c>
      <c r="O1936">
        <v>588</v>
      </c>
      <c r="P1936">
        <v>0</v>
      </c>
      <c r="Q1936">
        <v>0</v>
      </c>
      <c r="R1936">
        <v>0</v>
      </c>
      <c r="S1936">
        <v>1421.2</v>
      </c>
      <c r="T1936">
        <v>0</v>
      </c>
      <c r="U1936">
        <v>0</v>
      </c>
    </row>
    <row r="1937" spans="1:21" x14ac:dyDescent="0.3">
      <c r="A1937">
        <v>16391</v>
      </c>
      <c r="B1937">
        <v>1</v>
      </c>
      <c r="C1937" t="s">
        <v>78</v>
      </c>
      <c r="D1937" t="s">
        <v>92</v>
      </c>
      <c r="E1937" t="s">
        <v>1740</v>
      </c>
      <c r="F1937" t="s">
        <v>143</v>
      </c>
      <c r="G1937" t="s">
        <v>72</v>
      </c>
      <c r="H1937" t="s">
        <v>128</v>
      </c>
      <c r="I1937" t="s">
        <v>22</v>
      </c>
      <c r="J1937" t="s">
        <v>129</v>
      </c>
      <c r="K1937">
        <v>43321.619606481479</v>
      </c>
      <c r="L1937">
        <v>43321.725694444445</v>
      </c>
      <c r="M1937">
        <v>2.5499999999999998</v>
      </c>
      <c r="N1937">
        <v>0</v>
      </c>
      <c r="O1937">
        <v>0</v>
      </c>
      <c r="P1937">
        <v>0</v>
      </c>
      <c r="Q1937">
        <v>20</v>
      </c>
      <c r="R1937">
        <v>0</v>
      </c>
      <c r="S1937">
        <v>0</v>
      </c>
      <c r="T1937">
        <v>0</v>
      </c>
      <c r="U1937">
        <v>51</v>
      </c>
    </row>
    <row r="1938" spans="1:21" x14ac:dyDescent="0.3">
      <c r="A1938">
        <v>16393</v>
      </c>
      <c r="B1938">
        <v>1</v>
      </c>
      <c r="C1938" t="s">
        <v>79</v>
      </c>
      <c r="D1938" t="s">
        <v>121</v>
      </c>
      <c r="E1938" t="s">
        <v>1741</v>
      </c>
      <c r="F1938" t="s">
        <v>134</v>
      </c>
      <c r="G1938" t="s">
        <v>72</v>
      </c>
      <c r="H1938" t="s">
        <v>128</v>
      </c>
      <c r="I1938" t="s">
        <v>22</v>
      </c>
      <c r="J1938" t="s">
        <v>129</v>
      </c>
      <c r="K1938">
        <v>43321.656400462962</v>
      </c>
      <c r="L1938">
        <v>43321.729861111111</v>
      </c>
      <c r="M1938">
        <v>1.77</v>
      </c>
      <c r="N1938">
        <v>0</v>
      </c>
      <c r="O1938">
        <v>0</v>
      </c>
      <c r="P1938">
        <v>0</v>
      </c>
      <c r="Q1938">
        <v>8</v>
      </c>
      <c r="R1938">
        <v>0</v>
      </c>
      <c r="S1938">
        <v>0</v>
      </c>
      <c r="T1938">
        <v>0</v>
      </c>
      <c r="U1938">
        <v>14.139999999999999</v>
      </c>
    </row>
    <row r="1939" spans="1:21" x14ac:dyDescent="0.3">
      <c r="A1939">
        <v>16394</v>
      </c>
      <c r="B1939">
        <v>1</v>
      </c>
      <c r="C1939" t="s">
        <v>78</v>
      </c>
      <c r="D1939" t="s">
        <v>101</v>
      </c>
      <c r="E1939" t="s">
        <v>1727</v>
      </c>
      <c r="F1939" t="s">
        <v>142</v>
      </c>
      <c r="G1939" t="s">
        <v>71</v>
      </c>
      <c r="H1939" t="s">
        <v>128</v>
      </c>
      <c r="I1939" t="s">
        <v>22</v>
      </c>
      <c r="J1939" t="s">
        <v>129</v>
      </c>
      <c r="K1939">
        <v>43321.711238425924</v>
      </c>
      <c r="L1939">
        <v>43321.730555555558</v>
      </c>
      <c r="M1939">
        <v>0.47000000000000003</v>
      </c>
      <c r="N1939">
        <v>0</v>
      </c>
      <c r="O1939">
        <v>265</v>
      </c>
      <c r="P1939">
        <v>0</v>
      </c>
      <c r="Q1939">
        <v>0</v>
      </c>
      <c r="R1939">
        <v>0</v>
      </c>
      <c r="S1939">
        <v>123.76</v>
      </c>
      <c r="T1939">
        <v>0</v>
      </c>
      <c r="U1939">
        <v>0</v>
      </c>
    </row>
    <row r="1940" spans="1:21" x14ac:dyDescent="0.3">
      <c r="A1940">
        <v>16395</v>
      </c>
      <c r="B1940">
        <v>1</v>
      </c>
      <c r="C1940" t="s">
        <v>79</v>
      </c>
      <c r="D1940" t="s">
        <v>116</v>
      </c>
      <c r="E1940" t="s">
        <v>1742</v>
      </c>
      <c r="F1940" t="s">
        <v>130</v>
      </c>
      <c r="G1940" t="s">
        <v>72</v>
      </c>
      <c r="H1940" t="s">
        <v>132</v>
      </c>
      <c r="I1940" t="s">
        <v>22</v>
      </c>
      <c r="J1940" t="s">
        <v>129</v>
      </c>
      <c r="K1940">
        <v>43321.730821759258</v>
      </c>
      <c r="L1940">
        <v>43321.732071759259</v>
      </c>
      <c r="M1940">
        <v>0.03</v>
      </c>
      <c r="N1940">
        <v>0</v>
      </c>
      <c r="O1940">
        <v>433</v>
      </c>
      <c r="P1940">
        <v>0</v>
      </c>
      <c r="Q1940">
        <v>497</v>
      </c>
      <c r="R1940">
        <v>0</v>
      </c>
      <c r="S1940">
        <v>14.29</v>
      </c>
      <c r="T1940">
        <v>0</v>
      </c>
      <c r="U1940">
        <v>16.399999999999999</v>
      </c>
    </row>
    <row r="1941" spans="1:21" x14ac:dyDescent="0.3">
      <c r="A1941">
        <v>16397</v>
      </c>
      <c r="B1941">
        <v>1</v>
      </c>
      <c r="C1941" t="s">
        <v>78</v>
      </c>
      <c r="D1941" t="s">
        <v>125</v>
      </c>
      <c r="E1941" t="s">
        <v>1743</v>
      </c>
      <c r="F1941" t="s">
        <v>149</v>
      </c>
      <c r="G1941" t="s">
        <v>71</v>
      </c>
      <c r="H1941" t="s">
        <v>128</v>
      </c>
      <c r="I1941" t="s">
        <v>22</v>
      </c>
      <c r="J1941" t="s">
        <v>129</v>
      </c>
      <c r="K1941">
        <v>43321.637650462966</v>
      </c>
      <c r="L1941">
        <v>43321.744444444441</v>
      </c>
      <c r="M1941">
        <v>2.57</v>
      </c>
      <c r="N1941">
        <v>0</v>
      </c>
      <c r="O1941">
        <v>1</v>
      </c>
      <c r="P1941">
        <v>0</v>
      </c>
      <c r="Q1941">
        <v>214</v>
      </c>
      <c r="R1941">
        <v>0</v>
      </c>
      <c r="S1941">
        <v>2.57</v>
      </c>
      <c r="T1941">
        <v>0</v>
      </c>
      <c r="U1941">
        <v>549.33999999999992</v>
      </c>
    </row>
    <row r="1942" spans="1:21" x14ac:dyDescent="0.3">
      <c r="A1942">
        <v>16399</v>
      </c>
      <c r="B1942">
        <v>1</v>
      </c>
      <c r="C1942" t="s">
        <v>78</v>
      </c>
      <c r="D1942" t="s">
        <v>82</v>
      </c>
      <c r="E1942" t="s">
        <v>1744</v>
      </c>
      <c r="F1942" t="s">
        <v>149</v>
      </c>
      <c r="G1942" t="s">
        <v>71</v>
      </c>
      <c r="H1942" t="s">
        <v>132</v>
      </c>
      <c r="I1942" t="s">
        <v>22</v>
      </c>
      <c r="J1942" t="s">
        <v>129</v>
      </c>
      <c r="K1942">
        <v>43321.750879629632</v>
      </c>
      <c r="L1942">
        <v>43321.75277777778</v>
      </c>
      <c r="M1942">
        <v>0.05</v>
      </c>
      <c r="N1942">
        <v>0</v>
      </c>
      <c r="O1942">
        <v>34</v>
      </c>
      <c r="P1942">
        <v>0</v>
      </c>
      <c r="Q1942">
        <v>0</v>
      </c>
      <c r="R1942">
        <v>0</v>
      </c>
      <c r="S1942">
        <v>1.7</v>
      </c>
      <c r="T1942">
        <v>0</v>
      </c>
      <c r="U1942">
        <v>0</v>
      </c>
    </row>
    <row r="1943" spans="1:21" x14ac:dyDescent="0.3">
      <c r="A1943">
        <v>16400</v>
      </c>
      <c r="B1943">
        <v>1</v>
      </c>
      <c r="C1943" t="s">
        <v>78</v>
      </c>
      <c r="D1943" t="s">
        <v>91</v>
      </c>
      <c r="E1943" t="s">
        <v>1745</v>
      </c>
      <c r="F1943" t="s">
        <v>153</v>
      </c>
      <c r="G1943" t="s">
        <v>71</v>
      </c>
      <c r="H1943" t="s">
        <v>128</v>
      </c>
      <c r="I1943" t="s">
        <v>22</v>
      </c>
      <c r="J1943" t="s">
        <v>129</v>
      </c>
      <c r="K1943">
        <v>43321.658472222225</v>
      </c>
      <c r="L1943">
        <v>43321.739583333336</v>
      </c>
      <c r="M1943">
        <v>1.95</v>
      </c>
      <c r="N1943">
        <v>0</v>
      </c>
      <c r="O1943">
        <v>0</v>
      </c>
      <c r="P1943">
        <v>0</v>
      </c>
      <c r="Q1943">
        <v>44</v>
      </c>
      <c r="R1943">
        <v>0</v>
      </c>
      <c r="S1943">
        <v>0</v>
      </c>
      <c r="T1943">
        <v>0</v>
      </c>
      <c r="U1943">
        <v>85.8</v>
      </c>
    </row>
    <row r="1944" spans="1:21" x14ac:dyDescent="0.3">
      <c r="A1944">
        <v>16402</v>
      </c>
      <c r="B1944">
        <v>1</v>
      </c>
      <c r="C1944" t="s">
        <v>79</v>
      </c>
      <c r="D1944" t="s">
        <v>119</v>
      </c>
      <c r="E1944" t="s">
        <v>1746</v>
      </c>
      <c r="F1944" t="s">
        <v>149</v>
      </c>
      <c r="G1944" t="s">
        <v>71</v>
      </c>
      <c r="H1944" t="s">
        <v>128</v>
      </c>
      <c r="I1944" t="s">
        <v>22</v>
      </c>
      <c r="J1944" t="s">
        <v>129</v>
      </c>
      <c r="K1944">
        <v>43321.736238425925</v>
      </c>
      <c r="L1944">
        <v>43321.743750000001</v>
      </c>
      <c r="M1944">
        <v>0.18</v>
      </c>
      <c r="N1944">
        <v>0</v>
      </c>
      <c r="O1944">
        <v>641</v>
      </c>
      <c r="P1944">
        <v>0</v>
      </c>
      <c r="Q1944">
        <v>0</v>
      </c>
      <c r="R1944">
        <v>0</v>
      </c>
      <c r="S1944">
        <v>117.3</v>
      </c>
      <c r="T1944">
        <v>0</v>
      </c>
      <c r="U1944">
        <v>0</v>
      </c>
    </row>
    <row r="1945" spans="1:21" x14ac:dyDescent="0.3">
      <c r="A1945">
        <v>16408</v>
      </c>
      <c r="B1945">
        <v>1</v>
      </c>
      <c r="C1945" t="s">
        <v>78</v>
      </c>
      <c r="D1945" t="s">
        <v>88</v>
      </c>
      <c r="E1945" t="s">
        <v>1747</v>
      </c>
      <c r="F1945" t="s">
        <v>146</v>
      </c>
      <c r="G1945" t="s">
        <v>71</v>
      </c>
      <c r="H1945" t="s">
        <v>128</v>
      </c>
      <c r="I1945" t="s">
        <v>22</v>
      </c>
      <c r="J1945" t="s">
        <v>129</v>
      </c>
      <c r="K1945">
        <v>43321.832696759258</v>
      </c>
      <c r="L1945">
        <v>43321.85</v>
      </c>
      <c r="M1945">
        <v>0.42000000000000004</v>
      </c>
      <c r="N1945">
        <v>0</v>
      </c>
      <c r="O1945">
        <v>238</v>
      </c>
      <c r="P1945">
        <v>0</v>
      </c>
      <c r="Q1945">
        <v>0</v>
      </c>
      <c r="R1945">
        <v>0</v>
      </c>
      <c r="S1945">
        <v>99.960000000000008</v>
      </c>
      <c r="T1945">
        <v>0</v>
      </c>
      <c r="U1945">
        <v>0</v>
      </c>
    </row>
    <row r="1946" spans="1:21" x14ac:dyDescent="0.3">
      <c r="A1946">
        <v>16409</v>
      </c>
      <c r="B1946">
        <v>1</v>
      </c>
      <c r="C1946" t="s">
        <v>78</v>
      </c>
      <c r="D1946" t="s">
        <v>88</v>
      </c>
      <c r="E1946" t="s">
        <v>1748</v>
      </c>
      <c r="F1946" t="s">
        <v>146</v>
      </c>
      <c r="G1946" t="s">
        <v>71</v>
      </c>
      <c r="H1946" t="s">
        <v>128</v>
      </c>
      <c r="I1946" t="s">
        <v>22</v>
      </c>
      <c r="J1946" t="s">
        <v>129</v>
      </c>
      <c r="K1946">
        <v>43321.865358796298</v>
      </c>
      <c r="L1946">
        <v>43321.886805555558</v>
      </c>
      <c r="M1946">
        <v>0.52</v>
      </c>
      <c r="N1946">
        <v>0</v>
      </c>
      <c r="O1946">
        <v>221</v>
      </c>
      <c r="P1946">
        <v>0</v>
      </c>
      <c r="Q1946">
        <v>0</v>
      </c>
      <c r="R1946">
        <v>0</v>
      </c>
      <c r="S1946">
        <v>114.26</v>
      </c>
      <c r="T1946">
        <v>0</v>
      </c>
      <c r="U1946">
        <v>0</v>
      </c>
    </row>
    <row r="1947" spans="1:21" x14ac:dyDescent="0.3">
      <c r="A1947">
        <v>16412</v>
      </c>
      <c r="B1947">
        <v>1</v>
      </c>
      <c r="C1947" t="s">
        <v>78</v>
      </c>
      <c r="D1947" t="s">
        <v>92</v>
      </c>
      <c r="E1947" t="s">
        <v>1749</v>
      </c>
      <c r="F1947" t="s">
        <v>158</v>
      </c>
      <c r="G1947" t="s">
        <v>71</v>
      </c>
      <c r="H1947" t="s">
        <v>128</v>
      </c>
      <c r="I1947" t="s">
        <v>22</v>
      </c>
      <c r="J1947" t="s">
        <v>129</v>
      </c>
      <c r="K1947">
        <v>43321.470995370371</v>
      </c>
      <c r="L1947">
        <v>43321.756944444445</v>
      </c>
      <c r="M1947">
        <v>6.87</v>
      </c>
      <c r="N1947">
        <v>0</v>
      </c>
      <c r="O1947">
        <v>27</v>
      </c>
      <c r="P1947">
        <v>0</v>
      </c>
      <c r="Q1947">
        <v>0</v>
      </c>
      <c r="R1947">
        <v>0</v>
      </c>
      <c r="S1947">
        <v>185.41</v>
      </c>
      <c r="T1947">
        <v>0</v>
      </c>
      <c r="U1947">
        <v>0</v>
      </c>
    </row>
    <row r="1948" spans="1:21" x14ac:dyDescent="0.3">
      <c r="A1948">
        <v>16414</v>
      </c>
      <c r="B1948">
        <v>1</v>
      </c>
      <c r="C1948" t="s">
        <v>78</v>
      </c>
      <c r="D1948" t="s">
        <v>88</v>
      </c>
      <c r="E1948" t="s">
        <v>562</v>
      </c>
      <c r="F1948" t="s">
        <v>142</v>
      </c>
      <c r="G1948" t="s">
        <v>71</v>
      </c>
      <c r="H1948" t="s">
        <v>128</v>
      </c>
      <c r="I1948" t="s">
        <v>22</v>
      </c>
      <c r="J1948" t="s">
        <v>129</v>
      </c>
      <c r="K1948">
        <v>43321.84034722222</v>
      </c>
      <c r="L1948">
        <v>43321.85</v>
      </c>
      <c r="M1948">
        <v>0.23</v>
      </c>
      <c r="N1948">
        <v>0</v>
      </c>
      <c r="O1948">
        <v>486</v>
      </c>
      <c r="P1948">
        <v>0</v>
      </c>
      <c r="Q1948">
        <v>0</v>
      </c>
      <c r="R1948">
        <v>0</v>
      </c>
      <c r="S1948">
        <v>113.24000000000001</v>
      </c>
      <c r="T1948">
        <v>0</v>
      </c>
      <c r="U1948">
        <v>0</v>
      </c>
    </row>
    <row r="1949" spans="1:21" x14ac:dyDescent="0.3">
      <c r="A1949">
        <v>16416</v>
      </c>
      <c r="B1949">
        <v>1</v>
      </c>
      <c r="C1949" t="s">
        <v>78</v>
      </c>
      <c r="D1949" t="s">
        <v>82</v>
      </c>
      <c r="E1949" t="s">
        <v>1750</v>
      </c>
      <c r="F1949" t="s">
        <v>146</v>
      </c>
      <c r="G1949" t="s">
        <v>71</v>
      </c>
      <c r="H1949" t="s">
        <v>128</v>
      </c>
      <c r="I1949" t="s">
        <v>22</v>
      </c>
      <c r="J1949" t="s">
        <v>129</v>
      </c>
      <c r="K1949">
        <v>43322.646631944444</v>
      </c>
      <c r="L1949">
        <v>43322.659722222219</v>
      </c>
      <c r="M1949">
        <v>0.32</v>
      </c>
      <c r="N1949">
        <v>0</v>
      </c>
      <c r="O1949">
        <v>140</v>
      </c>
      <c r="P1949">
        <v>0</v>
      </c>
      <c r="Q1949">
        <v>0</v>
      </c>
      <c r="R1949">
        <v>0</v>
      </c>
      <c r="S1949">
        <v>44.379999999999995</v>
      </c>
      <c r="T1949">
        <v>0</v>
      </c>
      <c r="U1949">
        <v>0</v>
      </c>
    </row>
    <row r="1950" spans="1:21" x14ac:dyDescent="0.3">
      <c r="A1950">
        <v>16417</v>
      </c>
      <c r="B1950">
        <v>1</v>
      </c>
      <c r="C1950" t="s">
        <v>78</v>
      </c>
      <c r="D1950" t="s">
        <v>81</v>
      </c>
      <c r="E1950" t="s">
        <v>1751</v>
      </c>
      <c r="F1950" t="s">
        <v>146</v>
      </c>
      <c r="G1950" t="s">
        <v>71</v>
      </c>
      <c r="H1950" t="s">
        <v>128</v>
      </c>
      <c r="I1950" t="s">
        <v>22</v>
      </c>
      <c r="J1950" t="s">
        <v>129</v>
      </c>
      <c r="K1950">
        <v>43321.791805555556</v>
      </c>
      <c r="L1950">
        <v>43321.85833333333</v>
      </c>
      <c r="M1950">
        <v>1.6</v>
      </c>
      <c r="N1950">
        <v>0</v>
      </c>
      <c r="O1950">
        <v>364</v>
      </c>
      <c r="P1950">
        <v>0</v>
      </c>
      <c r="Q1950">
        <v>0</v>
      </c>
      <c r="R1950">
        <v>0</v>
      </c>
      <c r="S1950">
        <v>582.4</v>
      </c>
      <c r="T1950">
        <v>0</v>
      </c>
      <c r="U1950">
        <v>0</v>
      </c>
    </row>
    <row r="1951" spans="1:21" x14ac:dyDescent="0.3">
      <c r="A1951">
        <v>16418</v>
      </c>
      <c r="B1951">
        <v>1</v>
      </c>
      <c r="C1951" t="s">
        <v>78</v>
      </c>
      <c r="D1951" t="s">
        <v>101</v>
      </c>
      <c r="E1951" t="s">
        <v>1752</v>
      </c>
      <c r="F1951" t="s">
        <v>130</v>
      </c>
      <c r="G1951" t="s">
        <v>72</v>
      </c>
      <c r="H1951" t="s">
        <v>128</v>
      </c>
      <c r="I1951" t="s">
        <v>22</v>
      </c>
      <c r="J1951" t="s">
        <v>129</v>
      </c>
      <c r="K1951">
        <v>43321.77516203704</v>
      </c>
      <c r="L1951">
        <v>43321.792685185188</v>
      </c>
      <c r="M1951">
        <v>0.42000000000000004</v>
      </c>
      <c r="N1951">
        <v>0</v>
      </c>
      <c r="O1951">
        <v>25</v>
      </c>
      <c r="P1951">
        <v>0</v>
      </c>
      <c r="Q1951">
        <v>0</v>
      </c>
      <c r="R1951">
        <v>0</v>
      </c>
      <c r="S1951">
        <v>10.43</v>
      </c>
      <c r="T1951">
        <v>0</v>
      </c>
      <c r="U1951">
        <v>0</v>
      </c>
    </row>
    <row r="1952" spans="1:21" x14ac:dyDescent="0.3">
      <c r="A1952">
        <v>16420</v>
      </c>
      <c r="B1952">
        <v>1</v>
      </c>
      <c r="C1952" t="s">
        <v>78</v>
      </c>
      <c r="D1952" t="s">
        <v>98</v>
      </c>
      <c r="E1952" t="s">
        <v>797</v>
      </c>
      <c r="F1952" t="s">
        <v>130</v>
      </c>
      <c r="G1952" t="s">
        <v>72</v>
      </c>
      <c r="H1952" t="s">
        <v>128</v>
      </c>
      <c r="I1952" t="s">
        <v>22</v>
      </c>
      <c r="J1952" t="s">
        <v>129</v>
      </c>
      <c r="K1952">
        <v>43321.787627314814</v>
      </c>
      <c r="L1952">
        <v>43321.79478009259</v>
      </c>
      <c r="M1952">
        <v>0.17</v>
      </c>
      <c r="N1952">
        <v>1</v>
      </c>
      <c r="O1952">
        <v>2896</v>
      </c>
      <c r="P1952">
        <v>14</v>
      </c>
      <c r="Q1952">
        <v>1294</v>
      </c>
      <c r="R1952">
        <v>0.17</v>
      </c>
      <c r="S1952">
        <v>483.63</v>
      </c>
      <c r="T1952">
        <v>2.34</v>
      </c>
      <c r="U1952">
        <v>216.1</v>
      </c>
    </row>
    <row r="1953" spans="1:21" x14ac:dyDescent="0.3">
      <c r="A1953">
        <v>16421</v>
      </c>
      <c r="B1953">
        <v>1</v>
      </c>
      <c r="C1953" t="s">
        <v>79</v>
      </c>
      <c r="D1953" t="s">
        <v>114</v>
      </c>
      <c r="E1953" t="s">
        <v>1491</v>
      </c>
      <c r="F1953" t="s">
        <v>134</v>
      </c>
      <c r="G1953" t="s">
        <v>72</v>
      </c>
      <c r="H1953" t="s">
        <v>128</v>
      </c>
      <c r="I1953" t="s">
        <v>22</v>
      </c>
      <c r="J1953" t="s">
        <v>129</v>
      </c>
      <c r="K1953">
        <v>43321.700821759259</v>
      </c>
      <c r="L1953">
        <v>43321.809803240743</v>
      </c>
      <c r="M1953">
        <v>2.62</v>
      </c>
      <c r="N1953">
        <v>0</v>
      </c>
      <c r="O1953">
        <v>0</v>
      </c>
      <c r="P1953">
        <v>0</v>
      </c>
      <c r="Q1953">
        <v>116</v>
      </c>
      <c r="R1953">
        <v>0</v>
      </c>
      <c r="S1953">
        <v>0</v>
      </c>
      <c r="T1953">
        <v>0</v>
      </c>
      <c r="U1953">
        <v>303.57</v>
      </c>
    </row>
    <row r="1954" spans="1:21" x14ac:dyDescent="0.3">
      <c r="A1954">
        <v>16422</v>
      </c>
      <c r="B1954">
        <v>1</v>
      </c>
      <c r="C1954" t="s">
        <v>79</v>
      </c>
      <c r="D1954" t="s">
        <v>122</v>
      </c>
      <c r="E1954" t="s">
        <v>201</v>
      </c>
      <c r="F1954" t="s">
        <v>130</v>
      </c>
      <c r="G1954" t="s">
        <v>72</v>
      </c>
      <c r="H1954" t="s">
        <v>128</v>
      </c>
      <c r="I1954" t="s">
        <v>22</v>
      </c>
      <c r="J1954" t="s">
        <v>129</v>
      </c>
      <c r="K1954">
        <v>43321.781550925924</v>
      </c>
      <c r="L1954">
        <v>43321.784189814818</v>
      </c>
      <c r="M1954">
        <v>7.0000000000000007E-2</v>
      </c>
      <c r="N1954">
        <v>0</v>
      </c>
      <c r="O1954">
        <v>0</v>
      </c>
      <c r="P1954">
        <v>36</v>
      </c>
      <c r="Q1954">
        <v>2137</v>
      </c>
      <c r="R1954">
        <v>0</v>
      </c>
      <c r="S1954">
        <v>0</v>
      </c>
      <c r="T1954">
        <v>2.4099999999999997</v>
      </c>
      <c r="U1954">
        <v>143.18</v>
      </c>
    </row>
    <row r="1955" spans="1:21" x14ac:dyDescent="0.3">
      <c r="A1955">
        <v>16423</v>
      </c>
      <c r="B1955">
        <v>1</v>
      </c>
      <c r="C1955" t="s">
        <v>78</v>
      </c>
      <c r="D1955" t="s">
        <v>94</v>
      </c>
      <c r="E1955" t="s">
        <v>1753</v>
      </c>
      <c r="F1955" t="s">
        <v>146</v>
      </c>
      <c r="G1955" t="s">
        <v>71</v>
      </c>
      <c r="H1955" t="s">
        <v>128</v>
      </c>
      <c r="I1955" t="s">
        <v>22</v>
      </c>
      <c r="J1955" t="s">
        <v>129</v>
      </c>
      <c r="K1955">
        <v>43321.817499999997</v>
      </c>
      <c r="L1955">
        <v>43321.828472222223</v>
      </c>
      <c r="M1955">
        <v>0.27</v>
      </c>
      <c r="N1955">
        <v>2</v>
      </c>
      <c r="O1955">
        <v>338</v>
      </c>
      <c r="P1955">
        <v>1</v>
      </c>
      <c r="Q1955">
        <v>40</v>
      </c>
      <c r="R1955">
        <v>0.53</v>
      </c>
      <c r="S1955">
        <v>90.25</v>
      </c>
      <c r="T1955">
        <v>0.27</v>
      </c>
      <c r="U1955">
        <v>10.68</v>
      </c>
    </row>
    <row r="1956" spans="1:21" x14ac:dyDescent="0.3">
      <c r="A1956">
        <v>16426</v>
      </c>
      <c r="B1956">
        <v>1</v>
      </c>
      <c r="C1956" t="s">
        <v>78</v>
      </c>
      <c r="D1956" t="s">
        <v>93</v>
      </c>
      <c r="E1956" t="s">
        <v>1754</v>
      </c>
      <c r="F1956" t="s">
        <v>149</v>
      </c>
      <c r="G1956" t="s">
        <v>71</v>
      </c>
      <c r="H1956" t="s">
        <v>128</v>
      </c>
      <c r="I1956" t="s">
        <v>22</v>
      </c>
      <c r="J1956" t="s">
        <v>129</v>
      </c>
      <c r="K1956">
        <v>43321.689039351855</v>
      </c>
      <c r="L1956">
        <v>43321.788888888892</v>
      </c>
      <c r="M1956">
        <v>2.4</v>
      </c>
      <c r="N1956">
        <v>0</v>
      </c>
      <c r="O1956">
        <v>140</v>
      </c>
      <c r="P1956">
        <v>0</v>
      </c>
      <c r="Q1956">
        <v>0</v>
      </c>
      <c r="R1956">
        <v>0</v>
      </c>
      <c r="S1956">
        <v>336</v>
      </c>
      <c r="T1956">
        <v>0</v>
      </c>
      <c r="U1956">
        <v>0</v>
      </c>
    </row>
    <row r="1957" spans="1:21" x14ac:dyDescent="0.3">
      <c r="A1957">
        <v>16427</v>
      </c>
      <c r="B1957">
        <v>1</v>
      </c>
      <c r="C1957" t="s">
        <v>79</v>
      </c>
      <c r="D1957" t="s">
        <v>116</v>
      </c>
      <c r="E1957" t="s">
        <v>1755</v>
      </c>
      <c r="F1957" t="s">
        <v>154</v>
      </c>
      <c r="G1957" t="s">
        <v>71</v>
      </c>
      <c r="H1957" t="s">
        <v>132</v>
      </c>
      <c r="I1957" t="s">
        <v>22</v>
      </c>
      <c r="J1957" t="s">
        <v>129</v>
      </c>
      <c r="K1957">
        <v>43321.790972222225</v>
      </c>
      <c r="L1957">
        <v>43321.792361111111</v>
      </c>
      <c r="M1957">
        <v>0.03</v>
      </c>
      <c r="N1957">
        <v>0</v>
      </c>
      <c r="O1957">
        <v>33</v>
      </c>
      <c r="P1957">
        <v>0</v>
      </c>
      <c r="Q1957">
        <v>0</v>
      </c>
      <c r="R1957">
        <v>0</v>
      </c>
      <c r="S1957">
        <v>1.0900000000000001</v>
      </c>
      <c r="T1957">
        <v>0</v>
      </c>
      <c r="U1957">
        <v>0</v>
      </c>
    </row>
    <row r="1958" spans="1:21" x14ac:dyDescent="0.3">
      <c r="A1958">
        <v>16428</v>
      </c>
      <c r="B1958">
        <v>1</v>
      </c>
      <c r="C1958" t="s">
        <v>79</v>
      </c>
      <c r="D1958" t="s">
        <v>115</v>
      </c>
      <c r="E1958" t="s">
        <v>210</v>
      </c>
      <c r="F1958" t="s">
        <v>130</v>
      </c>
      <c r="G1958" t="s">
        <v>72</v>
      </c>
      <c r="H1958" t="s">
        <v>132</v>
      </c>
      <c r="I1958" t="s">
        <v>22</v>
      </c>
      <c r="J1958" t="s">
        <v>129</v>
      </c>
      <c r="K1958">
        <v>43321.793900462966</v>
      </c>
      <c r="L1958">
        <v>43321.795439814814</v>
      </c>
      <c r="M1958">
        <v>0.03</v>
      </c>
      <c r="N1958">
        <v>0</v>
      </c>
      <c r="O1958">
        <v>0</v>
      </c>
      <c r="P1958">
        <v>32</v>
      </c>
      <c r="Q1958">
        <v>2066</v>
      </c>
      <c r="R1958">
        <v>0</v>
      </c>
      <c r="S1958">
        <v>0</v>
      </c>
      <c r="T1958">
        <v>1.06</v>
      </c>
      <c r="U1958">
        <v>68.179999999999993</v>
      </c>
    </row>
    <row r="1959" spans="1:21" x14ac:dyDescent="0.3">
      <c r="A1959">
        <v>16430</v>
      </c>
      <c r="B1959">
        <v>1</v>
      </c>
      <c r="C1959" t="s">
        <v>79</v>
      </c>
      <c r="D1959" t="s">
        <v>119</v>
      </c>
      <c r="E1959" t="s">
        <v>1756</v>
      </c>
      <c r="F1959" t="s">
        <v>149</v>
      </c>
      <c r="G1959" t="s">
        <v>71</v>
      </c>
      <c r="H1959" t="s">
        <v>128</v>
      </c>
      <c r="I1959" t="s">
        <v>22</v>
      </c>
      <c r="J1959" t="s">
        <v>129</v>
      </c>
      <c r="K1959">
        <v>43321.778611111113</v>
      </c>
      <c r="L1959">
        <v>43321.800694444442</v>
      </c>
      <c r="M1959">
        <v>0.53</v>
      </c>
      <c r="N1959">
        <v>0</v>
      </c>
      <c r="O1959">
        <v>753</v>
      </c>
      <c r="P1959">
        <v>0</v>
      </c>
      <c r="Q1959">
        <v>0</v>
      </c>
      <c r="R1959">
        <v>0</v>
      </c>
      <c r="S1959">
        <v>401.35</v>
      </c>
      <c r="T1959">
        <v>0</v>
      </c>
      <c r="U1959">
        <v>0</v>
      </c>
    </row>
    <row r="1960" spans="1:21" x14ac:dyDescent="0.3">
      <c r="A1960">
        <v>16431</v>
      </c>
      <c r="B1960">
        <v>1</v>
      </c>
      <c r="C1960" t="s">
        <v>78</v>
      </c>
      <c r="D1960" t="s">
        <v>88</v>
      </c>
      <c r="E1960" t="s">
        <v>1757</v>
      </c>
      <c r="F1960" t="s">
        <v>149</v>
      </c>
      <c r="G1960" t="s">
        <v>71</v>
      </c>
      <c r="H1960" t="s">
        <v>128</v>
      </c>
      <c r="I1960" t="s">
        <v>22</v>
      </c>
      <c r="J1960" t="s">
        <v>129</v>
      </c>
      <c r="K1960">
        <v>43321.879247685189</v>
      </c>
      <c r="L1960">
        <v>43321.901388888888</v>
      </c>
      <c r="M1960">
        <v>0.53</v>
      </c>
      <c r="N1960">
        <v>0</v>
      </c>
      <c r="O1960">
        <v>2</v>
      </c>
      <c r="P1960">
        <v>0</v>
      </c>
      <c r="Q1960">
        <v>93</v>
      </c>
      <c r="R1960">
        <v>0</v>
      </c>
      <c r="S1960">
        <v>1.07</v>
      </c>
      <c r="T1960">
        <v>0</v>
      </c>
      <c r="U1960">
        <v>49.57</v>
      </c>
    </row>
    <row r="1961" spans="1:21" x14ac:dyDescent="0.3">
      <c r="A1961">
        <v>16432</v>
      </c>
      <c r="B1961">
        <v>1</v>
      </c>
      <c r="C1961" t="s">
        <v>79</v>
      </c>
      <c r="D1961" t="s">
        <v>109</v>
      </c>
      <c r="E1961" t="s">
        <v>1758</v>
      </c>
      <c r="F1961" t="s">
        <v>134</v>
      </c>
      <c r="G1961" t="s">
        <v>72</v>
      </c>
      <c r="H1961" t="s">
        <v>128</v>
      </c>
      <c r="I1961" t="s">
        <v>22</v>
      </c>
      <c r="J1961" t="s">
        <v>129</v>
      </c>
      <c r="K1961">
        <v>43321.755682870367</v>
      </c>
      <c r="L1961">
        <v>43321.79791666667</v>
      </c>
      <c r="M1961">
        <v>1.02</v>
      </c>
      <c r="N1961">
        <v>0</v>
      </c>
      <c r="O1961">
        <v>0</v>
      </c>
      <c r="P1961">
        <v>0</v>
      </c>
      <c r="Q1961">
        <v>82</v>
      </c>
      <c r="R1961">
        <v>0</v>
      </c>
      <c r="S1961">
        <v>0</v>
      </c>
      <c r="T1961">
        <v>0</v>
      </c>
      <c r="U1961">
        <v>83.39</v>
      </c>
    </row>
    <row r="1962" spans="1:21" x14ac:dyDescent="0.3">
      <c r="A1962">
        <v>16434</v>
      </c>
      <c r="B1962">
        <v>1</v>
      </c>
      <c r="C1962" t="s">
        <v>78</v>
      </c>
      <c r="D1962" t="s">
        <v>94</v>
      </c>
      <c r="E1962" t="s">
        <v>1759</v>
      </c>
      <c r="F1962" t="s">
        <v>163</v>
      </c>
      <c r="G1962" t="s">
        <v>71</v>
      </c>
      <c r="H1962" t="s">
        <v>128</v>
      </c>
      <c r="I1962" t="s">
        <v>22</v>
      </c>
      <c r="J1962" t="s">
        <v>129</v>
      </c>
      <c r="K1962">
        <v>43321.701539351852</v>
      </c>
      <c r="L1962">
        <v>43321.802777777775</v>
      </c>
      <c r="M1962">
        <v>2.4299999999999997</v>
      </c>
      <c r="N1962">
        <v>1</v>
      </c>
      <c r="O1962">
        <v>294</v>
      </c>
      <c r="P1962">
        <v>0</v>
      </c>
      <c r="Q1962">
        <v>0</v>
      </c>
      <c r="R1962">
        <v>2.4299999999999997</v>
      </c>
      <c r="S1962">
        <v>714.42000000000007</v>
      </c>
      <c r="T1962">
        <v>0</v>
      </c>
      <c r="U1962">
        <v>0</v>
      </c>
    </row>
    <row r="1963" spans="1:21" x14ac:dyDescent="0.3">
      <c r="A1963">
        <v>16435</v>
      </c>
      <c r="B1963">
        <v>1</v>
      </c>
      <c r="C1963" t="s">
        <v>79</v>
      </c>
      <c r="D1963" t="s">
        <v>117</v>
      </c>
      <c r="E1963" t="s">
        <v>1760</v>
      </c>
      <c r="F1963" t="s">
        <v>134</v>
      </c>
      <c r="G1963" t="s">
        <v>72</v>
      </c>
      <c r="H1963" t="s">
        <v>128</v>
      </c>
      <c r="I1963" t="s">
        <v>22</v>
      </c>
      <c r="J1963" t="s">
        <v>129</v>
      </c>
      <c r="K1963">
        <v>43321.807083333333</v>
      </c>
      <c r="L1963">
        <v>43321.82708333333</v>
      </c>
      <c r="M1963">
        <v>0.48000000000000004</v>
      </c>
      <c r="N1963">
        <v>0</v>
      </c>
      <c r="O1963">
        <v>0</v>
      </c>
      <c r="P1963">
        <v>0</v>
      </c>
      <c r="Q1963">
        <v>40</v>
      </c>
      <c r="R1963">
        <v>0</v>
      </c>
      <c r="S1963">
        <v>0</v>
      </c>
      <c r="T1963">
        <v>0</v>
      </c>
      <c r="U1963">
        <v>19.32</v>
      </c>
    </row>
    <row r="1964" spans="1:21" x14ac:dyDescent="0.3">
      <c r="A1964">
        <v>16436</v>
      </c>
      <c r="B1964">
        <v>1</v>
      </c>
      <c r="C1964" t="s">
        <v>79</v>
      </c>
      <c r="D1964" t="s">
        <v>117</v>
      </c>
      <c r="E1964" t="s">
        <v>1761</v>
      </c>
      <c r="F1964" t="s">
        <v>130</v>
      </c>
      <c r="G1964" t="s">
        <v>72</v>
      </c>
      <c r="H1964" t="s">
        <v>128</v>
      </c>
      <c r="I1964" t="s">
        <v>22</v>
      </c>
      <c r="J1964" t="s">
        <v>129</v>
      </c>
      <c r="K1964">
        <v>43321.816805555558</v>
      </c>
      <c r="L1964">
        <v>43321.825659722221</v>
      </c>
      <c r="M1964">
        <v>0.2</v>
      </c>
      <c r="N1964">
        <v>9</v>
      </c>
      <c r="O1964">
        <v>3165</v>
      </c>
      <c r="P1964">
        <v>135</v>
      </c>
      <c r="Q1964">
        <v>6018</v>
      </c>
      <c r="R1964">
        <v>1.8</v>
      </c>
      <c r="S1964">
        <v>633</v>
      </c>
      <c r="T1964">
        <v>27</v>
      </c>
      <c r="U1964">
        <v>1203.5999999999999</v>
      </c>
    </row>
    <row r="1965" spans="1:21" x14ac:dyDescent="0.3">
      <c r="A1965">
        <v>16439</v>
      </c>
      <c r="B1965">
        <v>1</v>
      </c>
      <c r="C1965" t="s">
        <v>78</v>
      </c>
      <c r="D1965" t="s">
        <v>86</v>
      </c>
      <c r="E1965" t="s">
        <v>1762</v>
      </c>
      <c r="F1965" t="s">
        <v>149</v>
      </c>
      <c r="G1965" t="s">
        <v>71</v>
      </c>
      <c r="H1965" t="s">
        <v>128</v>
      </c>
      <c r="I1965" t="s">
        <v>22</v>
      </c>
      <c r="J1965" t="s">
        <v>129</v>
      </c>
      <c r="K1965">
        <v>43321.752222222225</v>
      </c>
      <c r="L1965">
        <v>43321.818749999999</v>
      </c>
      <c r="M1965">
        <v>1.6</v>
      </c>
      <c r="N1965">
        <v>0</v>
      </c>
      <c r="O1965">
        <v>19</v>
      </c>
      <c r="P1965">
        <v>0</v>
      </c>
      <c r="Q1965">
        <v>0</v>
      </c>
      <c r="R1965">
        <v>0</v>
      </c>
      <c r="S1965">
        <v>30.4</v>
      </c>
      <c r="T1965">
        <v>0</v>
      </c>
      <c r="U1965">
        <v>0</v>
      </c>
    </row>
    <row r="1966" spans="1:21" x14ac:dyDescent="0.3">
      <c r="A1966">
        <v>16442</v>
      </c>
      <c r="B1966">
        <v>1</v>
      </c>
      <c r="C1966" t="s">
        <v>78</v>
      </c>
      <c r="D1966" t="s">
        <v>101</v>
      </c>
      <c r="E1966" t="s">
        <v>1763</v>
      </c>
      <c r="F1966" t="s">
        <v>130</v>
      </c>
      <c r="G1966" t="s">
        <v>72</v>
      </c>
      <c r="H1966" t="s">
        <v>128</v>
      </c>
      <c r="I1966" t="s">
        <v>22</v>
      </c>
      <c r="J1966" t="s">
        <v>129</v>
      </c>
      <c r="K1966">
        <v>43321.815393518518</v>
      </c>
      <c r="L1966">
        <v>43321.82916666667</v>
      </c>
      <c r="M1966">
        <v>0.32999999999999996</v>
      </c>
      <c r="N1966">
        <v>0</v>
      </c>
      <c r="O1966">
        <v>1</v>
      </c>
      <c r="P1966">
        <v>0</v>
      </c>
      <c r="Q1966">
        <v>0</v>
      </c>
      <c r="R1966">
        <v>0</v>
      </c>
      <c r="S1966">
        <v>0.32999999999999996</v>
      </c>
      <c r="T1966">
        <v>0</v>
      </c>
      <c r="U1966">
        <v>0</v>
      </c>
    </row>
    <row r="1967" spans="1:21" x14ac:dyDescent="0.3">
      <c r="A1967">
        <v>16443</v>
      </c>
      <c r="B1967">
        <v>1</v>
      </c>
      <c r="C1967" t="s">
        <v>78</v>
      </c>
      <c r="D1967" t="s">
        <v>103</v>
      </c>
      <c r="E1967" t="s">
        <v>1691</v>
      </c>
      <c r="F1967" t="s">
        <v>130</v>
      </c>
      <c r="G1967" t="s">
        <v>72</v>
      </c>
      <c r="H1967" t="s">
        <v>128</v>
      </c>
      <c r="I1967" t="s">
        <v>22</v>
      </c>
      <c r="J1967" t="s">
        <v>129</v>
      </c>
      <c r="K1967">
        <v>43321.830706018518</v>
      </c>
      <c r="L1967">
        <v>43321.834722222222</v>
      </c>
      <c r="M1967">
        <v>0.1</v>
      </c>
      <c r="N1967">
        <v>0</v>
      </c>
      <c r="O1967">
        <v>0</v>
      </c>
      <c r="P1967">
        <v>5</v>
      </c>
      <c r="Q1967">
        <v>1650</v>
      </c>
      <c r="R1967">
        <v>0</v>
      </c>
      <c r="S1967">
        <v>0</v>
      </c>
      <c r="T1967">
        <v>0.5</v>
      </c>
      <c r="U1967">
        <v>165</v>
      </c>
    </row>
    <row r="1968" spans="1:21" x14ac:dyDescent="0.3">
      <c r="A1968">
        <v>16444</v>
      </c>
      <c r="B1968">
        <v>1</v>
      </c>
      <c r="C1968" t="s">
        <v>78</v>
      </c>
      <c r="D1968" t="s">
        <v>103</v>
      </c>
      <c r="E1968" t="s">
        <v>354</v>
      </c>
      <c r="F1968" t="s">
        <v>130</v>
      </c>
      <c r="G1968" t="s">
        <v>72</v>
      </c>
      <c r="H1968" t="s">
        <v>128</v>
      </c>
      <c r="I1968" t="s">
        <v>22</v>
      </c>
      <c r="J1968" t="s">
        <v>129</v>
      </c>
      <c r="K1968">
        <v>43321.839641203704</v>
      </c>
      <c r="L1968">
        <v>43321.84375</v>
      </c>
      <c r="M1968">
        <v>0.1</v>
      </c>
      <c r="N1968">
        <v>0</v>
      </c>
      <c r="O1968">
        <v>26</v>
      </c>
      <c r="P1968">
        <v>0</v>
      </c>
      <c r="Q1968">
        <v>0</v>
      </c>
      <c r="R1968">
        <v>0</v>
      </c>
      <c r="S1968">
        <v>2.6</v>
      </c>
      <c r="T1968">
        <v>0</v>
      </c>
      <c r="U1968">
        <v>0</v>
      </c>
    </row>
    <row r="1969" spans="1:21" x14ac:dyDescent="0.3">
      <c r="A1969">
        <v>16447</v>
      </c>
      <c r="B1969">
        <v>1</v>
      </c>
      <c r="C1969" t="s">
        <v>78</v>
      </c>
      <c r="D1969" t="s">
        <v>102</v>
      </c>
      <c r="E1969" t="s">
        <v>557</v>
      </c>
      <c r="F1969" t="s">
        <v>130</v>
      </c>
      <c r="G1969" t="s">
        <v>72</v>
      </c>
      <c r="H1969" t="s">
        <v>128</v>
      </c>
      <c r="I1969" t="s">
        <v>22</v>
      </c>
      <c r="J1969" t="s">
        <v>129</v>
      </c>
      <c r="K1969">
        <v>43321.789710648147</v>
      </c>
      <c r="L1969">
        <v>43321.831944444442</v>
      </c>
      <c r="M1969">
        <v>1.02</v>
      </c>
      <c r="N1969">
        <v>0</v>
      </c>
      <c r="O1969">
        <v>0</v>
      </c>
      <c r="P1969">
        <v>3</v>
      </c>
      <c r="Q1969">
        <v>296</v>
      </c>
      <c r="R1969">
        <v>0</v>
      </c>
      <c r="S1969">
        <v>0</v>
      </c>
      <c r="T1969">
        <v>3.05</v>
      </c>
      <c r="U1969">
        <v>301.02999999999992</v>
      </c>
    </row>
    <row r="1970" spans="1:21" x14ac:dyDescent="0.3">
      <c r="A1970">
        <v>16449</v>
      </c>
      <c r="B1970">
        <v>1</v>
      </c>
      <c r="C1970" t="s">
        <v>79</v>
      </c>
      <c r="D1970" t="s">
        <v>111</v>
      </c>
      <c r="E1970" t="s">
        <v>1764</v>
      </c>
      <c r="F1970" t="s">
        <v>134</v>
      </c>
      <c r="G1970" t="s">
        <v>72</v>
      </c>
      <c r="H1970" t="s">
        <v>128</v>
      </c>
      <c r="I1970" t="s">
        <v>22</v>
      </c>
      <c r="J1970" t="s">
        <v>129</v>
      </c>
      <c r="K1970">
        <v>43321.693888888891</v>
      </c>
      <c r="L1970">
        <v>43321.834027777775</v>
      </c>
      <c r="M1970">
        <v>3.3699999999999997</v>
      </c>
      <c r="N1970">
        <v>0</v>
      </c>
      <c r="O1970">
        <v>0</v>
      </c>
      <c r="P1970">
        <v>0</v>
      </c>
      <c r="Q1970">
        <v>11</v>
      </c>
      <c r="R1970">
        <v>0</v>
      </c>
      <c r="S1970">
        <v>0</v>
      </c>
      <c r="T1970">
        <v>0</v>
      </c>
      <c r="U1970">
        <v>37.04</v>
      </c>
    </row>
    <row r="1971" spans="1:21" x14ac:dyDescent="0.3">
      <c r="A1971">
        <v>16451</v>
      </c>
      <c r="B1971">
        <v>1</v>
      </c>
      <c r="C1971" t="s">
        <v>78</v>
      </c>
      <c r="D1971" t="s">
        <v>104</v>
      </c>
      <c r="E1971" t="s">
        <v>1570</v>
      </c>
      <c r="F1971" t="s">
        <v>130</v>
      </c>
      <c r="G1971" t="s">
        <v>72</v>
      </c>
      <c r="H1971" t="s">
        <v>128</v>
      </c>
      <c r="I1971" t="s">
        <v>22</v>
      </c>
      <c r="J1971" t="s">
        <v>129</v>
      </c>
      <c r="K1971">
        <v>43321.831307870372</v>
      </c>
      <c r="L1971">
        <v>43321.834618055553</v>
      </c>
      <c r="M1971">
        <v>7.0000000000000007E-2</v>
      </c>
      <c r="N1971">
        <v>0</v>
      </c>
      <c r="O1971">
        <v>0</v>
      </c>
      <c r="P1971">
        <v>9</v>
      </c>
      <c r="Q1971">
        <v>654</v>
      </c>
      <c r="R1971">
        <v>0</v>
      </c>
      <c r="S1971">
        <v>0</v>
      </c>
      <c r="T1971">
        <v>0.6</v>
      </c>
      <c r="U1971">
        <v>43.82</v>
      </c>
    </row>
    <row r="1972" spans="1:21" x14ac:dyDescent="0.3">
      <c r="A1972">
        <v>16452</v>
      </c>
      <c r="B1972">
        <v>1</v>
      </c>
      <c r="C1972" t="s">
        <v>78</v>
      </c>
      <c r="D1972" t="s">
        <v>80</v>
      </c>
      <c r="E1972" t="s">
        <v>1765</v>
      </c>
      <c r="F1972" t="s">
        <v>150</v>
      </c>
      <c r="G1972" t="s">
        <v>71</v>
      </c>
      <c r="H1972" t="s">
        <v>128</v>
      </c>
      <c r="I1972" t="s">
        <v>22</v>
      </c>
      <c r="J1972" t="s">
        <v>129</v>
      </c>
      <c r="K1972">
        <v>43321.814710648148</v>
      </c>
      <c r="L1972">
        <v>43321.836805555555</v>
      </c>
      <c r="M1972">
        <v>0.53</v>
      </c>
      <c r="N1972">
        <v>0</v>
      </c>
      <c r="O1972">
        <v>64</v>
      </c>
      <c r="P1972">
        <v>0</v>
      </c>
      <c r="Q1972">
        <v>0</v>
      </c>
      <c r="R1972">
        <v>0</v>
      </c>
      <c r="S1972">
        <v>34.11</v>
      </c>
      <c r="T1972">
        <v>0</v>
      </c>
      <c r="U1972">
        <v>0</v>
      </c>
    </row>
    <row r="1973" spans="1:21" x14ac:dyDescent="0.3">
      <c r="A1973">
        <v>16454</v>
      </c>
      <c r="B1973">
        <v>1</v>
      </c>
      <c r="C1973" t="s">
        <v>78</v>
      </c>
      <c r="D1973" t="s">
        <v>98</v>
      </c>
      <c r="E1973" t="s">
        <v>1766</v>
      </c>
      <c r="F1973" t="s">
        <v>130</v>
      </c>
      <c r="G1973" t="s">
        <v>72</v>
      </c>
      <c r="H1973" t="s">
        <v>128</v>
      </c>
      <c r="I1973" t="s">
        <v>22</v>
      </c>
      <c r="J1973" t="s">
        <v>129</v>
      </c>
      <c r="K1973">
        <v>43321.816805555558</v>
      </c>
      <c r="L1973">
        <v>43321.840277777781</v>
      </c>
      <c r="M1973">
        <v>0.56999999999999995</v>
      </c>
      <c r="N1973">
        <v>0</v>
      </c>
      <c r="O1973">
        <v>0</v>
      </c>
      <c r="P1973">
        <v>0</v>
      </c>
      <c r="Q1973">
        <v>38</v>
      </c>
      <c r="R1973">
        <v>0</v>
      </c>
      <c r="S1973">
        <v>0</v>
      </c>
      <c r="T1973">
        <v>0</v>
      </c>
      <c r="U1973">
        <v>21.55</v>
      </c>
    </row>
    <row r="1974" spans="1:21" x14ac:dyDescent="0.3">
      <c r="A1974">
        <v>16455</v>
      </c>
      <c r="B1974">
        <v>1</v>
      </c>
      <c r="C1974" t="s">
        <v>79</v>
      </c>
      <c r="D1974" t="s">
        <v>124</v>
      </c>
      <c r="E1974" t="s">
        <v>1767</v>
      </c>
      <c r="F1974" t="s">
        <v>146</v>
      </c>
      <c r="G1974" t="s">
        <v>71</v>
      </c>
      <c r="H1974" t="s">
        <v>128</v>
      </c>
      <c r="I1974" t="s">
        <v>22</v>
      </c>
      <c r="J1974" t="s">
        <v>129</v>
      </c>
      <c r="K1974">
        <v>43321.832002314812</v>
      </c>
      <c r="L1974">
        <v>43321.856249999997</v>
      </c>
      <c r="M1974">
        <v>0.58000000000000007</v>
      </c>
      <c r="N1974">
        <v>0</v>
      </c>
      <c r="O1974">
        <v>572</v>
      </c>
      <c r="P1974">
        <v>0</v>
      </c>
      <c r="Q1974">
        <v>0</v>
      </c>
      <c r="R1974">
        <v>0</v>
      </c>
      <c r="S1974">
        <v>333.47999999999996</v>
      </c>
      <c r="T1974">
        <v>0</v>
      </c>
      <c r="U1974">
        <v>0</v>
      </c>
    </row>
    <row r="1975" spans="1:21" x14ac:dyDescent="0.3">
      <c r="A1975">
        <v>16456</v>
      </c>
      <c r="B1975">
        <v>1</v>
      </c>
      <c r="C1975" t="s">
        <v>78</v>
      </c>
      <c r="D1975" t="s">
        <v>89</v>
      </c>
      <c r="E1975" t="s">
        <v>1768</v>
      </c>
      <c r="F1975" t="s">
        <v>141</v>
      </c>
      <c r="G1975" t="s">
        <v>72</v>
      </c>
      <c r="H1975" t="s">
        <v>128</v>
      </c>
      <c r="I1975" t="s">
        <v>22</v>
      </c>
      <c r="J1975" t="s">
        <v>129</v>
      </c>
      <c r="K1975">
        <v>43321.743206018517</v>
      </c>
      <c r="L1975">
        <v>43321.842361111114</v>
      </c>
      <c r="M1975">
        <v>2.38</v>
      </c>
      <c r="N1975">
        <v>0</v>
      </c>
      <c r="O1975">
        <v>0</v>
      </c>
      <c r="P1975">
        <v>0</v>
      </c>
      <c r="Q1975">
        <v>6</v>
      </c>
      <c r="R1975">
        <v>0</v>
      </c>
      <c r="S1975">
        <v>0</v>
      </c>
      <c r="T1975">
        <v>0</v>
      </c>
      <c r="U1975">
        <v>14.3</v>
      </c>
    </row>
    <row r="1976" spans="1:21" x14ac:dyDescent="0.3">
      <c r="A1976">
        <v>16460</v>
      </c>
      <c r="B1976">
        <v>1</v>
      </c>
      <c r="C1976" t="s">
        <v>78</v>
      </c>
      <c r="D1976" t="s">
        <v>93</v>
      </c>
      <c r="E1976" t="s">
        <v>579</v>
      </c>
      <c r="F1976" t="s">
        <v>149</v>
      </c>
      <c r="G1976" t="s">
        <v>71</v>
      </c>
      <c r="H1976" t="s">
        <v>128</v>
      </c>
      <c r="I1976" t="s">
        <v>22</v>
      </c>
      <c r="J1976" t="s">
        <v>129</v>
      </c>
      <c r="K1976">
        <v>43321.82304398148</v>
      </c>
      <c r="L1976">
        <v>43321.853472222225</v>
      </c>
      <c r="M1976">
        <v>0.73</v>
      </c>
      <c r="N1976">
        <v>0</v>
      </c>
      <c r="O1976">
        <v>270</v>
      </c>
      <c r="P1976">
        <v>0</v>
      </c>
      <c r="Q1976">
        <v>0</v>
      </c>
      <c r="R1976">
        <v>0</v>
      </c>
      <c r="S1976">
        <v>197.91</v>
      </c>
      <c r="T1976">
        <v>0</v>
      </c>
      <c r="U1976">
        <v>0</v>
      </c>
    </row>
    <row r="1977" spans="1:21" x14ac:dyDescent="0.3">
      <c r="A1977">
        <v>16461</v>
      </c>
      <c r="B1977">
        <v>1</v>
      </c>
      <c r="C1977" t="s">
        <v>79</v>
      </c>
      <c r="D1977" t="s">
        <v>124</v>
      </c>
      <c r="E1977" t="s">
        <v>1769</v>
      </c>
      <c r="F1977" t="s">
        <v>151</v>
      </c>
      <c r="G1977" t="s">
        <v>71</v>
      </c>
      <c r="H1977" t="s">
        <v>128</v>
      </c>
      <c r="I1977" t="s">
        <v>22</v>
      </c>
      <c r="J1977" t="s">
        <v>129</v>
      </c>
      <c r="K1977">
        <v>43321.707071759258</v>
      </c>
      <c r="L1977">
        <v>43321.855555555558</v>
      </c>
      <c r="M1977">
        <v>3.57</v>
      </c>
      <c r="N1977">
        <v>0</v>
      </c>
      <c r="O1977">
        <v>619</v>
      </c>
      <c r="P1977">
        <v>0</v>
      </c>
      <c r="Q1977">
        <v>0</v>
      </c>
      <c r="R1977">
        <v>0</v>
      </c>
      <c r="S1977">
        <v>2207.9699999999998</v>
      </c>
      <c r="T1977">
        <v>0</v>
      </c>
      <c r="U1977">
        <v>0</v>
      </c>
    </row>
    <row r="1978" spans="1:21" x14ac:dyDescent="0.3">
      <c r="A1978">
        <v>16462</v>
      </c>
      <c r="B1978">
        <v>1</v>
      </c>
      <c r="C1978" t="s">
        <v>78</v>
      </c>
      <c r="D1978" t="s">
        <v>94</v>
      </c>
      <c r="E1978" t="s">
        <v>1770</v>
      </c>
      <c r="F1978" t="s">
        <v>159</v>
      </c>
      <c r="G1978" t="s">
        <v>71</v>
      </c>
      <c r="H1978" t="s">
        <v>128</v>
      </c>
      <c r="I1978" t="s">
        <v>22</v>
      </c>
      <c r="J1978" t="s">
        <v>129</v>
      </c>
      <c r="K1978">
        <v>43321.813310185185</v>
      </c>
      <c r="L1978">
        <v>43321.854861111111</v>
      </c>
      <c r="M1978">
        <v>1</v>
      </c>
      <c r="N1978">
        <v>9</v>
      </c>
      <c r="O1978">
        <v>1568</v>
      </c>
      <c r="P1978">
        <v>0</v>
      </c>
      <c r="Q1978">
        <v>0</v>
      </c>
      <c r="R1978">
        <v>9</v>
      </c>
      <c r="S1978">
        <v>1568</v>
      </c>
      <c r="T1978">
        <v>0</v>
      </c>
      <c r="U1978">
        <v>0</v>
      </c>
    </row>
    <row r="1979" spans="1:21" x14ac:dyDescent="0.3">
      <c r="A1979">
        <v>16463</v>
      </c>
      <c r="B1979">
        <v>1</v>
      </c>
      <c r="C1979" t="s">
        <v>78</v>
      </c>
      <c r="D1979" t="s">
        <v>103</v>
      </c>
      <c r="E1979" t="s">
        <v>1771</v>
      </c>
      <c r="F1979" t="s">
        <v>146</v>
      </c>
      <c r="G1979" t="s">
        <v>71</v>
      </c>
      <c r="H1979" t="s">
        <v>128</v>
      </c>
      <c r="I1979" t="s">
        <v>22</v>
      </c>
      <c r="J1979" t="s">
        <v>129</v>
      </c>
      <c r="K1979">
        <v>43321.877152777779</v>
      </c>
      <c r="L1979">
        <v>43321.880555555559</v>
      </c>
      <c r="M1979">
        <v>0.08</v>
      </c>
      <c r="N1979">
        <v>0</v>
      </c>
      <c r="O1979">
        <v>178</v>
      </c>
      <c r="P1979">
        <v>0</v>
      </c>
      <c r="Q1979">
        <v>17</v>
      </c>
      <c r="R1979">
        <v>0</v>
      </c>
      <c r="S1979">
        <v>14.77</v>
      </c>
      <c r="T1979">
        <v>0</v>
      </c>
      <c r="U1979">
        <v>1.41</v>
      </c>
    </row>
    <row r="1980" spans="1:21" x14ac:dyDescent="0.3">
      <c r="A1980">
        <v>16464</v>
      </c>
      <c r="B1980">
        <v>1</v>
      </c>
      <c r="C1980" t="s">
        <v>78</v>
      </c>
      <c r="D1980" t="s">
        <v>88</v>
      </c>
      <c r="E1980" t="s">
        <v>1772</v>
      </c>
      <c r="F1980" t="s">
        <v>149</v>
      </c>
      <c r="G1980" t="s">
        <v>71</v>
      </c>
      <c r="H1980" t="s">
        <v>128</v>
      </c>
      <c r="I1980" t="s">
        <v>22</v>
      </c>
      <c r="J1980" t="s">
        <v>129</v>
      </c>
      <c r="K1980">
        <v>43321.876458333332</v>
      </c>
      <c r="L1980">
        <v>43321.899305555555</v>
      </c>
      <c r="M1980">
        <v>0.55000000000000004</v>
      </c>
      <c r="N1980">
        <v>0</v>
      </c>
      <c r="O1980">
        <v>185</v>
      </c>
      <c r="P1980">
        <v>0</v>
      </c>
      <c r="Q1980">
        <v>0</v>
      </c>
      <c r="R1980">
        <v>0</v>
      </c>
      <c r="S1980">
        <v>101.75</v>
      </c>
      <c r="T1980">
        <v>0</v>
      </c>
      <c r="U1980">
        <v>0</v>
      </c>
    </row>
    <row r="1981" spans="1:21" x14ac:dyDescent="0.3">
      <c r="A1981">
        <v>16467</v>
      </c>
      <c r="B1981">
        <v>1</v>
      </c>
      <c r="C1981" t="s">
        <v>78</v>
      </c>
      <c r="D1981" t="s">
        <v>98</v>
      </c>
      <c r="E1981" t="s">
        <v>1773</v>
      </c>
      <c r="F1981" t="s">
        <v>149</v>
      </c>
      <c r="G1981" t="s">
        <v>71</v>
      </c>
      <c r="H1981" t="s">
        <v>132</v>
      </c>
      <c r="I1981" t="s">
        <v>22</v>
      </c>
      <c r="J1981" t="s">
        <v>129</v>
      </c>
      <c r="K1981">
        <v>43321.861898148149</v>
      </c>
      <c r="L1981">
        <v>43321.863194444442</v>
      </c>
      <c r="M1981">
        <v>0.03</v>
      </c>
      <c r="N1981">
        <v>0</v>
      </c>
      <c r="O1981">
        <v>147</v>
      </c>
      <c r="P1981">
        <v>0</v>
      </c>
      <c r="Q1981">
        <v>0</v>
      </c>
      <c r="R1981">
        <v>0</v>
      </c>
      <c r="S1981">
        <v>4.8499999999999996</v>
      </c>
      <c r="T1981">
        <v>0</v>
      </c>
      <c r="U1981">
        <v>0</v>
      </c>
    </row>
    <row r="1982" spans="1:21" x14ac:dyDescent="0.3">
      <c r="A1982">
        <v>16468</v>
      </c>
      <c r="B1982">
        <v>1</v>
      </c>
      <c r="C1982" t="s">
        <v>78</v>
      </c>
      <c r="D1982" t="s">
        <v>96</v>
      </c>
      <c r="E1982" t="s">
        <v>1774</v>
      </c>
      <c r="F1982" t="s">
        <v>153</v>
      </c>
      <c r="G1982" t="s">
        <v>71</v>
      </c>
      <c r="H1982" t="s">
        <v>128</v>
      </c>
      <c r="I1982" t="s">
        <v>22</v>
      </c>
      <c r="J1982" t="s">
        <v>129</v>
      </c>
      <c r="K1982">
        <v>43321.777222222219</v>
      </c>
      <c r="L1982">
        <v>43321.876388888886</v>
      </c>
      <c r="M1982">
        <v>2.38</v>
      </c>
      <c r="N1982">
        <v>0</v>
      </c>
      <c r="O1982">
        <v>0</v>
      </c>
      <c r="P1982">
        <v>0</v>
      </c>
      <c r="Q1982">
        <v>1</v>
      </c>
      <c r="R1982">
        <v>0</v>
      </c>
      <c r="S1982">
        <v>0</v>
      </c>
      <c r="T1982">
        <v>0</v>
      </c>
      <c r="U1982">
        <v>2.38</v>
      </c>
    </row>
    <row r="1983" spans="1:21" x14ac:dyDescent="0.3">
      <c r="A1983">
        <v>16469</v>
      </c>
      <c r="B1983">
        <v>1</v>
      </c>
      <c r="C1983" t="s">
        <v>78</v>
      </c>
      <c r="D1983" t="s">
        <v>92</v>
      </c>
      <c r="E1983" t="s">
        <v>1775</v>
      </c>
      <c r="F1983" t="s">
        <v>142</v>
      </c>
      <c r="G1983" t="s">
        <v>71</v>
      </c>
      <c r="H1983" t="s">
        <v>128</v>
      </c>
      <c r="I1983" t="s">
        <v>22</v>
      </c>
      <c r="J1983" t="s">
        <v>129</v>
      </c>
      <c r="K1983">
        <v>43321.804988425924</v>
      </c>
      <c r="L1983">
        <v>43321.854166666664</v>
      </c>
      <c r="M1983">
        <v>1.1800000000000002</v>
      </c>
      <c r="N1983">
        <v>0</v>
      </c>
      <c r="O1983">
        <v>73</v>
      </c>
      <c r="P1983">
        <v>0</v>
      </c>
      <c r="Q1983">
        <v>0</v>
      </c>
      <c r="R1983">
        <v>0</v>
      </c>
      <c r="S1983">
        <v>86.36</v>
      </c>
      <c r="T1983">
        <v>0</v>
      </c>
      <c r="U1983">
        <v>0</v>
      </c>
    </row>
    <row r="1984" spans="1:21" x14ac:dyDescent="0.3">
      <c r="A1984">
        <v>16470</v>
      </c>
      <c r="B1984">
        <v>1</v>
      </c>
      <c r="C1984" t="s">
        <v>78</v>
      </c>
      <c r="D1984" t="s">
        <v>82</v>
      </c>
      <c r="E1984" t="s">
        <v>1776</v>
      </c>
      <c r="F1984" t="s">
        <v>149</v>
      </c>
      <c r="G1984" t="s">
        <v>71</v>
      </c>
      <c r="H1984" t="s">
        <v>128</v>
      </c>
      <c r="I1984" t="s">
        <v>22</v>
      </c>
      <c r="J1984" t="s">
        <v>129</v>
      </c>
      <c r="K1984">
        <v>43321.841736111113</v>
      </c>
      <c r="L1984">
        <v>43321.869444444441</v>
      </c>
      <c r="M1984">
        <v>0.66999999999999993</v>
      </c>
      <c r="N1984">
        <v>0</v>
      </c>
      <c r="O1984">
        <v>59</v>
      </c>
      <c r="P1984">
        <v>0</v>
      </c>
      <c r="Q1984">
        <v>0</v>
      </c>
      <c r="R1984">
        <v>0</v>
      </c>
      <c r="S1984">
        <v>39.349999999999994</v>
      </c>
      <c r="T1984">
        <v>0</v>
      </c>
      <c r="U1984">
        <v>0</v>
      </c>
    </row>
    <row r="1985" spans="1:21" x14ac:dyDescent="0.3">
      <c r="A1985">
        <v>16478</v>
      </c>
      <c r="B1985">
        <v>1</v>
      </c>
      <c r="C1985" t="s">
        <v>79</v>
      </c>
      <c r="D1985" t="s">
        <v>119</v>
      </c>
      <c r="E1985" t="s">
        <v>1777</v>
      </c>
      <c r="F1985" t="s">
        <v>149</v>
      </c>
      <c r="G1985" t="s">
        <v>71</v>
      </c>
      <c r="H1985" t="s">
        <v>128</v>
      </c>
      <c r="I1985" t="s">
        <v>22</v>
      </c>
      <c r="J1985" t="s">
        <v>129</v>
      </c>
      <c r="K1985">
        <v>43321.827245370368</v>
      </c>
      <c r="L1985">
        <v>43321.883333333331</v>
      </c>
      <c r="M1985">
        <v>1.35</v>
      </c>
      <c r="N1985">
        <v>0</v>
      </c>
      <c r="O1985">
        <v>0</v>
      </c>
      <c r="P1985">
        <v>0</v>
      </c>
      <c r="Q1985">
        <v>35</v>
      </c>
      <c r="R1985">
        <v>0</v>
      </c>
      <c r="S1985">
        <v>0</v>
      </c>
      <c r="T1985">
        <v>0</v>
      </c>
      <c r="U1985">
        <v>47.25</v>
      </c>
    </row>
    <row r="1986" spans="1:21" x14ac:dyDescent="0.3">
      <c r="A1986">
        <v>16481</v>
      </c>
      <c r="B1986">
        <v>1</v>
      </c>
      <c r="C1986" t="s">
        <v>79</v>
      </c>
      <c r="D1986" t="s">
        <v>109</v>
      </c>
      <c r="E1986" t="s">
        <v>1778</v>
      </c>
      <c r="F1986" t="s">
        <v>146</v>
      </c>
      <c r="G1986" t="s">
        <v>71</v>
      </c>
      <c r="H1986" t="s">
        <v>128</v>
      </c>
      <c r="I1986" t="s">
        <v>22</v>
      </c>
      <c r="J1986" t="s">
        <v>129</v>
      </c>
      <c r="K1986">
        <v>43321.837569444448</v>
      </c>
      <c r="L1986">
        <v>43321.884722222225</v>
      </c>
      <c r="M1986">
        <v>1.1299999999999997</v>
      </c>
      <c r="N1986">
        <v>0</v>
      </c>
      <c r="O1986">
        <v>368</v>
      </c>
      <c r="P1986">
        <v>0</v>
      </c>
      <c r="Q1986">
        <v>0</v>
      </c>
      <c r="R1986">
        <v>0</v>
      </c>
      <c r="S1986">
        <v>416.94</v>
      </c>
      <c r="T1986">
        <v>0</v>
      </c>
      <c r="U1986">
        <v>0</v>
      </c>
    </row>
    <row r="1987" spans="1:21" x14ac:dyDescent="0.3">
      <c r="A1987">
        <v>16485</v>
      </c>
      <c r="B1987">
        <v>1</v>
      </c>
      <c r="C1987" t="s">
        <v>78</v>
      </c>
      <c r="D1987" t="s">
        <v>80</v>
      </c>
      <c r="E1987" t="s">
        <v>1779</v>
      </c>
      <c r="F1987" t="s">
        <v>149</v>
      </c>
      <c r="G1987" t="s">
        <v>71</v>
      </c>
      <c r="H1987" t="s">
        <v>128</v>
      </c>
      <c r="I1987" t="s">
        <v>22</v>
      </c>
      <c r="J1987" t="s">
        <v>129</v>
      </c>
      <c r="K1987">
        <v>43321.879259259258</v>
      </c>
      <c r="L1987">
        <v>43321.915972222225</v>
      </c>
      <c r="M1987">
        <v>0.88</v>
      </c>
      <c r="N1987">
        <v>0</v>
      </c>
      <c r="O1987">
        <v>1</v>
      </c>
      <c r="P1987">
        <v>0</v>
      </c>
      <c r="Q1987">
        <v>309</v>
      </c>
      <c r="R1987">
        <v>0</v>
      </c>
      <c r="S1987">
        <v>0.88</v>
      </c>
      <c r="T1987">
        <v>0</v>
      </c>
      <c r="U1987">
        <v>272.85000000000002</v>
      </c>
    </row>
    <row r="1988" spans="1:21" x14ac:dyDescent="0.3">
      <c r="A1988">
        <v>16486</v>
      </c>
      <c r="B1988">
        <v>1</v>
      </c>
      <c r="C1988" t="s">
        <v>78</v>
      </c>
      <c r="D1988" t="s">
        <v>82</v>
      </c>
      <c r="E1988" t="s">
        <v>1780</v>
      </c>
      <c r="F1988" t="s">
        <v>162</v>
      </c>
      <c r="G1988" t="s">
        <v>71</v>
      </c>
      <c r="H1988" t="s">
        <v>128</v>
      </c>
      <c r="I1988" t="s">
        <v>22</v>
      </c>
      <c r="J1988" t="s">
        <v>129</v>
      </c>
      <c r="K1988">
        <v>43321.897291666668</v>
      </c>
      <c r="L1988">
        <v>43321.927777777775</v>
      </c>
      <c r="M1988">
        <v>0.73</v>
      </c>
      <c r="N1988">
        <v>0</v>
      </c>
      <c r="O1988">
        <v>494</v>
      </c>
      <c r="P1988">
        <v>0</v>
      </c>
      <c r="Q1988">
        <v>0</v>
      </c>
      <c r="R1988">
        <v>0</v>
      </c>
      <c r="S1988">
        <v>362.1</v>
      </c>
      <c r="T1988">
        <v>0</v>
      </c>
      <c r="U1988">
        <v>0</v>
      </c>
    </row>
    <row r="1989" spans="1:21" x14ac:dyDescent="0.3">
      <c r="A1989">
        <v>16488</v>
      </c>
      <c r="B1989">
        <v>1</v>
      </c>
      <c r="C1989" t="s">
        <v>78</v>
      </c>
      <c r="D1989" t="s">
        <v>104</v>
      </c>
      <c r="E1989" t="s">
        <v>1781</v>
      </c>
      <c r="F1989" t="s">
        <v>153</v>
      </c>
      <c r="G1989" t="s">
        <v>71</v>
      </c>
      <c r="H1989" t="s">
        <v>128</v>
      </c>
      <c r="I1989" t="s">
        <v>22</v>
      </c>
      <c r="J1989" t="s">
        <v>129</v>
      </c>
      <c r="K1989">
        <v>43321.834236111114</v>
      </c>
      <c r="L1989">
        <v>43321.895138888889</v>
      </c>
      <c r="M1989">
        <v>1.47</v>
      </c>
      <c r="N1989">
        <v>0</v>
      </c>
      <c r="O1989">
        <v>4</v>
      </c>
      <c r="P1989">
        <v>0</v>
      </c>
      <c r="Q1989">
        <v>0</v>
      </c>
      <c r="R1989">
        <v>0</v>
      </c>
      <c r="S1989">
        <v>5.87</v>
      </c>
      <c r="T1989">
        <v>0</v>
      </c>
      <c r="U1989">
        <v>0</v>
      </c>
    </row>
    <row r="1990" spans="1:21" x14ac:dyDescent="0.3">
      <c r="A1990">
        <v>16489</v>
      </c>
      <c r="B1990">
        <v>1</v>
      </c>
      <c r="C1990" t="s">
        <v>79</v>
      </c>
      <c r="D1990" t="s">
        <v>112</v>
      </c>
      <c r="E1990" t="s">
        <v>1089</v>
      </c>
      <c r="F1990" t="s">
        <v>134</v>
      </c>
      <c r="G1990" t="s">
        <v>72</v>
      </c>
      <c r="H1990" t="s">
        <v>128</v>
      </c>
      <c r="I1990" t="s">
        <v>22</v>
      </c>
      <c r="J1990" t="s">
        <v>129</v>
      </c>
      <c r="K1990">
        <v>43321.841724537036</v>
      </c>
      <c r="L1990">
        <v>43321.895138888889</v>
      </c>
      <c r="M1990">
        <v>1.28</v>
      </c>
      <c r="N1990">
        <v>0</v>
      </c>
      <c r="O1990">
        <v>0</v>
      </c>
      <c r="P1990">
        <v>0</v>
      </c>
      <c r="Q1990">
        <v>73</v>
      </c>
      <c r="R1990">
        <v>0</v>
      </c>
      <c r="S1990">
        <v>0</v>
      </c>
      <c r="T1990">
        <v>0</v>
      </c>
      <c r="U1990">
        <v>93.66</v>
      </c>
    </row>
    <row r="1991" spans="1:21" x14ac:dyDescent="0.3">
      <c r="A1991">
        <v>16491</v>
      </c>
      <c r="B1991">
        <v>1</v>
      </c>
      <c r="C1991" t="s">
        <v>78</v>
      </c>
      <c r="D1991" t="s">
        <v>103</v>
      </c>
      <c r="E1991" t="s">
        <v>1782</v>
      </c>
      <c r="F1991" t="s">
        <v>149</v>
      </c>
      <c r="G1991" t="s">
        <v>71</v>
      </c>
      <c r="H1991" t="s">
        <v>128</v>
      </c>
      <c r="I1991" t="s">
        <v>22</v>
      </c>
      <c r="J1991" t="s">
        <v>129</v>
      </c>
      <c r="K1991">
        <v>43321.921631944446</v>
      </c>
      <c r="L1991">
        <v>43321.931944444441</v>
      </c>
      <c r="M1991">
        <v>0.25</v>
      </c>
      <c r="N1991">
        <v>1</v>
      </c>
      <c r="O1991">
        <v>1199</v>
      </c>
      <c r="P1991">
        <v>0</v>
      </c>
      <c r="Q1991">
        <v>134</v>
      </c>
      <c r="R1991">
        <v>0.25</v>
      </c>
      <c r="S1991">
        <v>299.75</v>
      </c>
      <c r="T1991">
        <v>0</v>
      </c>
      <c r="U1991">
        <v>33.5</v>
      </c>
    </row>
    <row r="1992" spans="1:21" x14ac:dyDescent="0.3">
      <c r="A1992">
        <v>16492</v>
      </c>
      <c r="B1992">
        <v>1</v>
      </c>
      <c r="C1992" t="s">
        <v>78</v>
      </c>
      <c r="D1992" t="s">
        <v>92</v>
      </c>
      <c r="E1992" t="s">
        <v>1783</v>
      </c>
      <c r="F1992" t="s">
        <v>157</v>
      </c>
      <c r="G1992" t="s">
        <v>71</v>
      </c>
      <c r="H1992" t="s">
        <v>128</v>
      </c>
      <c r="I1992" t="s">
        <v>22</v>
      </c>
      <c r="J1992" t="s">
        <v>129</v>
      </c>
      <c r="K1992">
        <v>43321.743206018517</v>
      </c>
      <c r="L1992">
        <v>43321.885416666664</v>
      </c>
      <c r="M1992">
        <v>3.42</v>
      </c>
      <c r="N1992">
        <v>0</v>
      </c>
      <c r="O1992">
        <v>0</v>
      </c>
      <c r="P1992">
        <v>0</v>
      </c>
      <c r="Q1992">
        <v>51</v>
      </c>
      <c r="R1992">
        <v>0</v>
      </c>
      <c r="S1992">
        <v>0</v>
      </c>
      <c r="T1992">
        <v>0</v>
      </c>
      <c r="U1992">
        <v>174.26999999999998</v>
      </c>
    </row>
    <row r="1993" spans="1:21" x14ac:dyDescent="0.3">
      <c r="A1993">
        <v>16493</v>
      </c>
      <c r="B1993">
        <v>1</v>
      </c>
      <c r="C1993" t="s">
        <v>79</v>
      </c>
      <c r="D1993" t="s">
        <v>108</v>
      </c>
      <c r="E1993" t="s">
        <v>1784</v>
      </c>
      <c r="F1993" t="s">
        <v>149</v>
      </c>
      <c r="G1993" t="s">
        <v>71</v>
      </c>
      <c r="H1993" t="s">
        <v>128</v>
      </c>
      <c r="I1993" t="s">
        <v>22</v>
      </c>
      <c r="J1993" t="s">
        <v>129</v>
      </c>
      <c r="K1993">
        <v>43321.859097222223</v>
      </c>
      <c r="L1993">
        <v>43321.9</v>
      </c>
      <c r="M1993">
        <v>0.98</v>
      </c>
      <c r="N1993">
        <v>0</v>
      </c>
      <c r="O1993">
        <v>0</v>
      </c>
      <c r="P1993">
        <v>0</v>
      </c>
      <c r="Q1993">
        <v>39</v>
      </c>
      <c r="R1993">
        <v>0</v>
      </c>
      <c r="S1993">
        <v>0</v>
      </c>
      <c r="T1993">
        <v>0</v>
      </c>
      <c r="U1993">
        <v>38.339999999999996</v>
      </c>
    </row>
    <row r="1994" spans="1:21" x14ac:dyDescent="0.3">
      <c r="A1994">
        <v>16494</v>
      </c>
      <c r="B1994">
        <v>1</v>
      </c>
      <c r="C1994" t="s">
        <v>78</v>
      </c>
      <c r="D1994" t="s">
        <v>101</v>
      </c>
      <c r="E1994" t="s">
        <v>1785</v>
      </c>
      <c r="F1994" t="s">
        <v>149</v>
      </c>
      <c r="G1994" t="s">
        <v>71</v>
      </c>
      <c r="H1994" t="s">
        <v>128</v>
      </c>
      <c r="I1994" t="s">
        <v>22</v>
      </c>
      <c r="J1994" t="s">
        <v>129</v>
      </c>
      <c r="K1994">
        <v>43321.850763888891</v>
      </c>
      <c r="L1994">
        <v>43321.900694444441</v>
      </c>
      <c r="M1994">
        <v>1.2</v>
      </c>
      <c r="N1994">
        <v>0</v>
      </c>
      <c r="O1994">
        <v>0</v>
      </c>
      <c r="P1994">
        <v>0</v>
      </c>
      <c r="Q1994">
        <v>17</v>
      </c>
      <c r="R1994">
        <v>0</v>
      </c>
      <c r="S1994">
        <v>0</v>
      </c>
      <c r="T1994">
        <v>0</v>
      </c>
      <c r="U1994">
        <v>20.399999999999999</v>
      </c>
    </row>
    <row r="1995" spans="1:21" x14ac:dyDescent="0.3">
      <c r="A1995">
        <v>16495</v>
      </c>
      <c r="B1995">
        <v>1</v>
      </c>
      <c r="C1995" t="s">
        <v>78</v>
      </c>
      <c r="D1995" t="s">
        <v>81</v>
      </c>
      <c r="E1995" t="s">
        <v>1717</v>
      </c>
      <c r="F1995" t="s">
        <v>149</v>
      </c>
      <c r="G1995" t="s">
        <v>71</v>
      </c>
      <c r="H1995" t="s">
        <v>128</v>
      </c>
      <c r="I1995" t="s">
        <v>22</v>
      </c>
      <c r="J1995" t="s">
        <v>129</v>
      </c>
      <c r="K1995">
        <v>43321.867442129631</v>
      </c>
      <c r="L1995">
        <v>43321.902777777781</v>
      </c>
      <c r="M1995">
        <v>0.85000000000000009</v>
      </c>
      <c r="N1995">
        <v>0</v>
      </c>
      <c r="O1995">
        <v>0</v>
      </c>
      <c r="P1995">
        <v>0</v>
      </c>
      <c r="Q1995">
        <v>13</v>
      </c>
      <c r="R1995">
        <v>0</v>
      </c>
      <c r="S1995">
        <v>0</v>
      </c>
      <c r="T1995">
        <v>0</v>
      </c>
      <c r="U1995">
        <v>11.05</v>
      </c>
    </row>
    <row r="1996" spans="1:21" x14ac:dyDescent="0.3">
      <c r="A1996">
        <v>16496</v>
      </c>
      <c r="B1996">
        <v>1</v>
      </c>
      <c r="C1996" t="s">
        <v>79</v>
      </c>
      <c r="D1996" t="s">
        <v>108</v>
      </c>
      <c r="E1996" t="s">
        <v>1786</v>
      </c>
      <c r="F1996" t="s">
        <v>149</v>
      </c>
      <c r="G1996" t="s">
        <v>71</v>
      </c>
      <c r="H1996" t="s">
        <v>128</v>
      </c>
      <c r="I1996" t="s">
        <v>22</v>
      </c>
      <c r="J1996" t="s">
        <v>129</v>
      </c>
      <c r="K1996">
        <v>43321.876446759263</v>
      </c>
      <c r="L1996">
        <v>43321.902083333334</v>
      </c>
      <c r="M1996">
        <v>0.62</v>
      </c>
      <c r="N1996">
        <v>0</v>
      </c>
      <c r="O1996">
        <v>0</v>
      </c>
      <c r="P1996">
        <v>0</v>
      </c>
      <c r="Q1996">
        <v>31</v>
      </c>
      <c r="R1996">
        <v>0</v>
      </c>
      <c r="S1996">
        <v>0</v>
      </c>
      <c r="T1996">
        <v>0</v>
      </c>
      <c r="U1996">
        <v>19.22</v>
      </c>
    </row>
    <row r="1997" spans="1:21" x14ac:dyDescent="0.3">
      <c r="A1997">
        <v>16498</v>
      </c>
      <c r="B1997">
        <v>1</v>
      </c>
      <c r="C1997" t="s">
        <v>78</v>
      </c>
      <c r="D1997" t="s">
        <v>105</v>
      </c>
      <c r="E1997" t="s">
        <v>1787</v>
      </c>
      <c r="F1997" t="s">
        <v>153</v>
      </c>
      <c r="G1997" t="s">
        <v>71</v>
      </c>
      <c r="H1997" t="s">
        <v>128</v>
      </c>
      <c r="I1997" t="s">
        <v>22</v>
      </c>
      <c r="J1997" t="s">
        <v>129</v>
      </c>
      <c r="K1997">
        <v>43321.923032407409</v>
      </c>
      <c r="L1997">
        <v>43321.9375</v>
      </c>
      <c r="M1997">
        <v>0.35</v>
      </c>
      <c r="N1997">
        <v>0</v>
      </c>
      <c r="O1997">
        <v>282</v>
      </c>
      <c r="P1997">
        <v>0</v>
      </c>
      <c r="Q1997">
        <v>0</v>
      </c>
      <c r="R1997">
        <v>0</v>
      </c>
      <c r="S1997">
        <v>98.7</v>
      </c>
      <c r="T1997">
        <v>0</v>
      </c>
      <c r="U1997">
        <v>0</v>
      </c>
    </row>
    <row r="1998" spans="1:21" x14ac:dyDescent="0.3">
      <c r="A1998">
        <v>16501</v>
      </c>
      <c r="B1998">
        <v>1</v>
      </c>
      <c r="C1998" t="s">
        <v>79</v>
      </c>
      <c r="D1998" t="s">
        <v>109</v>
      </c>
      <c r="E1998" t="s">
        <v>1484</v>
      </c>
      <c r="F1998" t="s">
        <v>153</v>
      </c>
      <c r="G1998" t="s">
        <v>71</v>
      </c>
      <c r="H1998" t="s">
        <v>128</v>
      </c>
      <c r="I1998" t="s">
        <v>22</v>
      </c>
      <c r="J1998" t="s">
        <v>129</v>
      </c>
      <c r="K1998">
        <v>43321.860486111109</v>
      </c>
      <c r="L1998">
        <v>43321.911805555559</v>
      </c>
      <c r="M1998">
        <v>1.23</v>
      </c>
      <c r="N1998">
        <v>0</v>
      </c>
      <c r="O1998">
        <v>0</v>
      </c>
      <c r="P1998">
        <v>0</v>
      </c>
      <c r="Q1998">
        <v>50</v>
      </c>
      <c r="R1998">
        <v>0</v>
      </c>
      <c r="S1998">
        <v>0</v>
      </c>
      <c r="T1998">
        <v>0</v>
      </c>
      <c r="U1998">
        <v>61.65</v>
      </c>
    </row>
    <row r="1999" spans="1:21" x14ac:dyDescent="0.3">
      <c r="A1999">
        <v>16505</v>
      </c>
      <c r="B1999">
        <v>1</v>
      </c>
      <c r="C1999" t="s">
        <v>79</v>
      </c>
      <c r="D1999" t="s">
        <v>123</v>
      </c>
      <c r="E1999" t="s">
        <v>1788</v>
      </c>
      <c r="F1999" t="s">
        <v>134</v>
      </c>
      <c r="G1999" t="s">
        <v>72</v>
      </c>
      <c r="H1999" t="s">
        <v>128</v>
      </c>
      <c r="I1999" t="s">
        <v>22</v>
      </c>
      <c r="J1999" t="s">
        <v>129</v>
      </c>
      <c r="K1999">
        <v>43321.757789351854</v>
      </c>
      <c r="L1999">
        <v>43321.924305555556</v>
      </c>
      <c r="M1999">
        <v>4</v>
      </c>
      <c r="N1999">
        <v>0</v>
      </c>
      <c r="O1999">
        <v>0</v>
      </c>
      <c r="P1999">
        <v>0</v>
      </c>
      <c r="Q1999">
        <v>6</v>
      </c>
      <c r="R1999">
        <v>0</v>
      </c>
      <c r="S1999">
        <v>0</v>
      </c>
      <c r="T1999">
        <v>0</v>
      </c>
      <c r="U1999">
        <v>24</v>
      </c>
    </row>
    <row r="2000" spans="1:21" x14ac:dyDescent="0.3">
      <c r="A2000">
        <v>16513</v>
      </c>
      <c r="B2000">
        <v>1</v>
      </c>
      <c r="C2000" t="s">
        <v>78</v>
      </c>
      <c r="D2000" t="s">
        <v>98</v>
      </c>
      <c r="E2000" t="s">
        <v>1789</v>
      </c>
      <c r="F2000" t="s">
        <v>149</v>
      </c>
      <c r="G2000" t="s">
        <v>71</v>
      </c>
      <c r="H2000" t="s">
        <v>128</v>
      </c>
      <c r="I2000" t="s">
        <v>22</v>
      </c>
      <c r="J2000" t="s">
        <v>129</v>
      </c>
      <c r="K2000">
        <v>43321.863263888888</v>
      </c>
      <c r="L2000">
        <v>43321.995833333334</v>
      </c>
      <c r="M2000">
        <v>3.18</v>
      </c>
      <c r="N2000">
        <v>0</v>
      </c>
      <c r="O2000">
        <v>31</v>
      </c>
      <c r="P2000">
        <v>0</v>
      </c>
      <c r="Q2000">
        <v>0</v>
      </c>
      <c r="R2000">
        <v>0</v>
      </c>
      <c r="S2000">
        <v>98.669999999999987</v>
      </c>
      <c r="T2000">
        <v>0</v>
      </c>
      <c r="U2000">
        <v>0</v>
      </c>
    </row>
    <row r="2001" spans="1:21" x14ac:dyDescent="0.3">
      <c r="A2001">
        <v>16515</v>
      </c>
      <c r="B2001">
        <v>1</v>
      </c>
      <c r="C2001" t="s">
        <v>78</v>
      </c>
      <c r="D2001" t="s">
        <v>97</v>
      </c>
      <c r="E2001" t="s">
        <v>1790</v>
      </c>
      <c r="F2001" t="s">
        <v>154</v>
      </c>
      <c r="G2001" t="s">
        <v>71</v>
      </c>
      <c r="H2001" t="s">
        <v>128</v>
      </c>
      <c r="I2001" t="s">
        <v>22</v>
      </c>
      <c r="J2001" t="s">
        <v>129</v>
      </c>
      <c r="K2001">
        <v>43321.848009259258</v>
      </c>
      <c r="L2001">
        <v>43321.949305555558</v>
      </c>
      <c r="M2001">
        <v>2.4299999999999997</v>
      </c>
      <c r="N2001">
        <v>0</v>
      </c>
      <c r="O2001">
        <v>0</v>
      </c>
      <c r="P2001">
        <v>0</v>
      </c>
      <c r="Q2001">
        <v>44</v>
      </c>
      <c r="R2001">
        <v>0</v>
      </c>
      <c r="S2001">
        <v>0</v>
      </c>
      <c r="T2001">
        <v>0</v>
      </c>
      <c r="U2001">
        <v>107.05</v>
      </c>
    </row>
    <row r="2002" spans="1:21" x14ac:dyDescent="0.3">
      <c r="A2002">
        <v>16516</v>
      </c>
      <c r="B2002">
        <v>1</v>
      </c>
      <c r="C2002" t="s">
        <v>78</v>
      </c>
      <c r="D2002" t="s">
        <v>96</v>
      </c>
      <c r="E2002" t="s">
        <v>1791</v>
      </c>
      <c r="F2002" t="s">
        <v>157</v>
      </c>
      <c r="G2002" t="s">
        <v>71</v>
      </c>
      <c r="H2002" t="s">
        <v>128</v>
      </c>
      <c r="I2002" t="s">
        <v>22</v>
      </c>
      <c r="J2002" t="s">
        <v>129</v>
      </c>
      <c r="K2002">
        <v>43321.827233796299</v>
      </c>
      <c r="L2002">
        <v>43321.955555555556</v>
      </c>
      <c r="M2002">
        <v>3.08</v>
      </c>
      <c r="N2002">
        <v>0</v>
      </c>
      <c r="O2002">
        <v>70</v>
      </c>
      <c r="P2002">
        <v>0</v>
      </c>
      <c r="Q2002">
        <v>0</v>
      </c>
      <c r="R2002">
        <v>0</v>
      </c>
      <c r="S2002">
        <v>215.81</v>
      </c>
      <c r="T2002">
        <v>0</v>
      </c>
      <c r="U2002">
        <v>0</v>
      </c>
    </row>
    <row r="2003" spans="1:21" x14ac:dyDescent="0.3">
      <c r="A2003">
        <v>16517</v>
      </c>
      <c r="B2003">
        <v>1</v>
      </c>
      <c r="C2003" t="s">
        <v>79</v>
      </c>
      <c r="D2003" t="s">
        <v>119</v>
      </c>
      <c r="E2003" t="s">
        <v>1792</v>
      </c>
      <c r="F2003" t="s">
        <v>130</v>
      </c>
      <c r="G2003" t="s">
        <v>72</v>
      </c>
      <c r="H2003" t="s">
        <v>128</v>
      </c>
      <c r="I2003" t="s">
        <v>22</v>
      </c>
      <c r="J2003" t="s">
        <v>129</v>
      </c>
      <c r="K2003">
        <v>43321.96539351852</v>
      </c>
      <c r="L2003">
        <v>43321.981226851851</v>
      </c>
      <c r="M2003">
        <v>0.37</v>
      </c>
      <c r="N2003">
        <v>0</v>
      </c>
      <c r="O2003">
        <v>0</v>
      </c>
      <c r="P2003">
        <v>0</v>
      </c>
      <c r="Q2003">
        <v>671</v>
      </c>
      <c r="R2003">
        <v>0</v>
      </c>
      <c r="S2003">
        <v>0</v>
      </c>
      <c r="T2003">
        <v>0</v>
      </c>
      <c r="U2003">
        <v>246.26</v>
      </c>
    </row>
    <row r="2004" spans="1:21" x14ac:dyDescent="0.3">
      <c r="A2004">
        <v>16519</v>
      </c>
      <c r="B2004">
        <v>1</v>
      </c>
      <c r="C2004" t="s">
        <v>79</v>
      </c>
      <c r="D2004" t="s">
        <v>111</v>
      </c>
      <c r="E2004" t="s">
        <v>1793</v>
      </c>
      <c r="F2004" t="s">
        <v>149</v>
      </c>
      <c r="G2004" t="s">
        <v>71</v>
      </c>
      <c r="H2004" t="s">
        <v>128</v>
      </c>
      <c r="I2004" t="s">
        <v>22</v>
      </c>
      <c r="J2004" t="s">
        <v>129</v>
      </c>
      <c r="K2004">
        <v>43321.866736111115</v>
      </c>
      <c r="L2004">
        <v>43321.972916666666</v>
      </c>
      <c r="M2004">
        <v>2.5499999999999998</v>
      </c>
      <c r="N2004">
        <v>0</v>
      </c>
      <c r="O2004">
        <v>0</v>
      </c>
      <c r="P2004">
        <v>0</v>
      </c>
      <c r="Q2004">
        <v>30</v>
      </c>
      <c r="R2004">
        <v>0</v>
      </c>
      <c r="S2004">
        <v>0</v>
      </c>
      <c r="T2004">
        <v>0</v>
      </c>
      <c r="U2004">
        <v>76.5</v>
      </c>
    </row>
    <row r="2005" spans="1:21" x14ac:dyDescent="0.3">
      <c r="A2005">
        <v>16520</v>
      </c>
      <c r="B2005">
        <v>1</v>
      </c>
      <c r="C2005" t="s">
        <v>79</v>
      </c>
      <c r="D2005" t="s">
        <v>124</v>
      </c>
      <c r="E2005" t="s">
        <v>1794</v>
      </c>
      <c r="F2005" t="s">
        <v>130</v>
      </c>
      <c r="G2005" t="s">
        <v>72</v>
      </c>
      <c r="H2005" t="s">
        <v>132</v>
      </c>
      <c r="I2005" t="s">
        <v>22</v>
      </c>
      <c r="J2005" t="s">
        <v>129</v>
      </c>
      <c r="K2005">
        <v>43321.979212962964</v>
      </c>
      <c r="L2005">
        <v>43321.979861111111</v>
      </c>
      <c r="M2005">
        <v>0.02</v>
      </c>
      <c r="N2005">
        <v>0</v>
      </c>
      <c r="O2005">
        <v>0</v>
      </c>
      <c r="P2005">
        <v>0</v>
      </c>
      <c r="Q2005">
        <v>582</v>
      </c>
      <c r="R2005">
        <v>0</v>
      </c>
      <c r="S2005">
        <v>0</v>
      </c>
      <c r="T2005">
        <v>0</v>
      </c>
      <c r="U2005">
        <v>9.89</v>
      </c>
    </row>
    <row r="2006" spans="1:21" x14ac:dyDescent="0.3">
      <c r="A2006">
        <v>16523</v>
      </c>
      <c r="B2006">
        <v>1</v>
      </c>
      <c r="C2006" t="s">
        <v>79</v>
      </c>
      <c r="D2006" t="s">
        <v>109</v>
      </c>
      <c r="E2006" t="s">
        <v>1795</v>
      </c>
      <c r="F2006" t="s">
        <v>146</v>
      </c>
      <c r="G2006" t="s">
        <v>71</v>
      </c>
      <c r="H2006" t="s">
        <v>128</v>
      </c>
      <c r="I2006" t="s">
        <v>22</v>
      </c>
      <c r="J2006" t="s">
        <v>129</v>
      </c>
      <c r="K2006">
        <v>43321.932754629626</v>
      </c>
      <c r="L2006">
        <v>43321.986805555556</v>
      </c>
      <c r="M2006">
        <v>1.3</v>
      </c>
      <c r="N2006">
        <v>0</v>
      </c>
      <c r="O2006">
        <v>169</v>
      </c>
      <c r="P2006">
        <v>0</v>
      </c>
      <c r="Q2006">
        <v>2</v>
      </c>
      <c r="R2006">
        <v>0</v>
      </c>
      <c r="S2006">
        <v>219.7</v>
      </c>
      <c r="T2006">
        <v>0</v>
      </c>
      <c r="U2006">
        <v>2.6</v>
      </c>
    </row>
    <row r="2007" spans="1:21" x14ac:dyDescent="0.3">
      <c r="A2007">
        <v>16524</v>
      </c>
      <c r="B2007">
        <v>1</v>
      </c>
      <c r="C2007" t="s">
        <v>79</v>
      </c>
      <c r="D2007" t="s">
        <v>123</v>
      </c>
      <c r="E2007" t="s">
        <v>1796</v>
      </c>
      <c r="F2007" t="s">
        <v>134</v>
      </c>
      <c r="G2007" t="s">
        <v>72</v>
      </c>
      <c r="H2007" t="s">
        <v>128</v>
      </c>
      <c r="I2007" t="s">
        <v>22</v>
      </c>
      <c r="J2007" t="s">
        <v>129</v>
      </c>
      <c r="K2007">
        <v>43321.849374999998</v>
      </c>
      <c r="L2007">
        <v>43321.987500000003</v>
      </c>
      <c r="M2007">
        <v>3.32</v>
      </c>
      <c r="N2007">
        <v>0</v>
      </c>
      <c r="O2007">
        <v>0</v>
      </c>
      <c r="P2007">
        <v>0</v>
      </c>
      <c r="Q2007">
        <v>5</v>
      </c>
      <c r="R2007">
        <v>0</v>
      </c>
      <c r="S2007">
        <v>0</v>
      </c>
      <c r="T2007">
        <v>0</v>
      </c>
      <c r="U2007">
        <v>16.59</v>
      </c>
    </row>
    <row r="2008" spans="1:21" x14ac:dyDescent="0.3">
      <c r="A2008">
        <v>16526</v>
      </c>
      <c r="B2008">
        <v>1</v>
      </c>
      <c r="C2008" t="s">
        <v>78</v>
      </c>
      <c r="D2008" t="s">
        <v>93</v>
      </c>
      <c r="E2008" t="s">
        <v>1797</v>
      </c>
      <c r="F2008" t="s">
        <v>149</v>
      </c>
      <c r="G2008" t="s">
        <v>71</v>
      </c>
      <c r="H2008" t="s">
        <v>128</v>
      </c>
      <c r="I2008" t="s">
        <v>22</v>
      </c>
      <c r="J2008" t="s">
        <v>129</v>
      </c>
      <c r="K2008">
        <v>43321.963333333333</v>
      </c>
      <c r="L2008">
        <v>43322.004166666666</v>
      </c>
      <c r="M2008">
        <v>0.98</v>
      </c>
      <c r="N2008">
        <v>0</v>
      </c>
      <c r="O2008">
        <v>74</v>
      </c>
      <c r="P2008">
        <v>0</v>
      </c>
      <c r="Q2008">
        <v>0</v>
      </c>
      <c r="R2008">
        <v>0</v>
      </c>
      <c r="S2008">
        <v>72.739999999999995</v>
      </c>
      <c r="T2008">
        <v>0</v>
      </c>
      <c r="U2008">
        <v>0</v>
      </c>
    </row>
    <row r="2009" spans="1:21" x14ac:dyDescent="0.3">
      <c r="A2009">
        <v>16527</v>
      </c>
      <c r="B2009">
        <v>1</v>
      </c>
      <c r="C2009" t="s">
        <v>78</v>
      </c>
      <c r="D2009" t="s">
        <v>80</v>
      </c>
      <c r="E2009" t="s">
        <v>1798</v>
      </c>
      <c r="F2009" t="s">
        <v>149</v>
      </c>
      <c r="G2009" t="s">
        <v>71</v>
      </c>
      <c r="H2009" t="s">
        <v>128</v>
      </c>
      <c r="I2009" t="s">
        <v>22</v>
      </c>
      <c r="J2009" t="s">
        <v>129</v>
      </c>
      <c r="K2009">
        <v>43321.934849537036</v>
      </c>
      <c r="L2009">
        <v>43322.004166666666</v>
      </c>
      <c r="M2009">
        <v>1.6700000000000002</v>
      </c>
      <c r="N2009">
        <v>2</v>
      </c>
      <c r="O2009">
        <v>1625</v>
      </c>
      <c r="P2009">
        <v>0</v>
      </c>
      <c r="Q2009">
        <v>0</v>
      </c>
      <c r="R2009">
        <v>3.3299999999999996</v>
      </c>
      <c r="S2009">
        <v>2708.88</v>
      </c>
      <c r="T2009">
        <v>0</v>
      </c>
      <c r="U2009">
        <v>0</v>
      </c>
    </row>
    <row r="2010" spans="1:21" x14ac:dyDescent="0.3">
      <c r="A2010">
        <v>16528</v>
      </c>
      <c r="B2010">
        <v>1</v>
      </c>
      <c r="C2010" t="s">
        <v>79</v>
      </c>
      <c r="D2010" t="s">
        <v>111</v>
      </c>
      <c r="E2010" t="s">
        <v>1799</v>
      </c>
      <c r="F2010" t="s">
        <v>144</v>
      </c>
      <c r="G2010" t="s">
        <v>72</v>
      </c>
      <c r="H2010" t="s">
        <v>128</v>
      </c>
      <c r="I2010" t="s">
        <v>22</v>
      </c>
      <c r="J2010" t="s">
        <v>129</v>
      </c>
      <c r="K2010">
        <v>43322.01666666667</v>
      </c>
      <c r="L2010">
        <v>43322.040972222225</v>
      </c>
      <c r="M2010">
        <v>0.58000000000000007</v>
      </c>
      <c r="N2010">
        <v>0</v>
      </c>
      <c r="O2010">
        <v>0</v>
      </c>
      <c r="P2010">
        <v>0</v>
      </c>
      <c r="Q2010">
        <v>11</v>
      </c>
      <c r="R2010">
        <v>0</v>
      </c>
      <c r="S2010">
        <v>0</v>
      </c>
      <c r="T2010">
        <v>0</v>
      </c>
      <c r="U2010">
        <v>6.41</v>
      </c>
    </row>
    <row r="2011" spans="1:21" x14ac:dyDescent="0.3">
      <c r="A2011">
        <v>16529</v>
      </c>
      <c r="B2011">
        <v>1</v>
      </c>
      <c r="C2011" t="s">
        <v>78</v>
      </c>
      <c r="D2011" t="s">
        <v>126</v>
      </c>
      <c r="E2011" t="s">
        <v>613</v>
      </c>
      <c r="F2011" t="s">
        <v>127</v>
      </c>
      <c r="G2011" t="s">
        <v>72</v>
      </c>
      <c r="H2011" t="s">
        <v>128</v>
      </c>
      <c r="I2011" t="s">
        <v>22</v>
      </c>
      <c r="J2011" t="s">
        <v>129</v>
      </c>
      <c r="K2011">
        <v>43322.035474537035</v>
      </c>
      <c r="L2011">
        <v>43322.038194444445</v>
      </c>
      <c r="M2011">
        <v>7.0000000000000007E-2</v>
      </c>
      <c r="N2011">
        <v>0</v>
      </c>
      <c r="O2011">
        <v>0</v>
      </c>
      <c r="P2011">
        <v>0</v>
      </c>
      <c r="Q2011">
        <v>15</v>
      </c>
      <c r="R2011">
        <v>0</v>
      </c>
      <c r="S2011">
        <v>0</v>
      </c>
      <c r="T2011">
        <v>0</v>
      </c>
      <c r="U2011">
        <v>1.01</v>
      </c>
    </row>
    <row r="2012" spans="1:21" x14ac:dyDescent="0.3">
      <c r="A2012">
        <v>16530</v>
      </c>
      <c r="B2012">
        <v>1</v>
      </c>
      <c r="C2012" t="s">
        <v>79</v>
      </c>
      <c r="D2012" t="s">
        <v>108</v>
      </c>
      <c r="E2012" t="s">
        <v>1800</v>
      </c>
      <c r="F2012" t="s">
        <v>154</v>
      </c>
      <c r="G2012" t="s">
        <v>71</v>
      </c>
      <c r="H2012" t="s">
        <v>128</v>
      </c>
      <c r="I2012" t="s">
        <v>22</v>
      </c>
      <c r="J2012" t="s">
        <v>129</v>
      </c>
      <c r="K2012">
        <v>43321.906990740739</v>
      </c>
      <c r="L2012">
        <v>43322.042361111111</v>
      </c>
      <c r="M2012">
        <v>3.25</v>
      </c>
      <c r="N2012">
        <v>0</v>
      </c>
      <c r="O2012">
        <v>66</v>
      </c>
      <c r="P2012">
        <v>0</v>
      </c>
      <c r="Q2012">
        <v>57</v>
      </c>
      <c r="R2012">
        <v>0</v>
      </c>
      <c r="S2012">
        <v>214.5</v>
      </c>
      <c r="T2012">
        <v>0</v>
      </c>
      <c r="U2012">
        <v>185.25</v>
      </c>
    </row>
    <row r="2013" spans="1:21" x14ac:dyDescent="0.3">
      <c r="A2013">
        <v>16535</v>
      </c>
      <c r="B2013">
        <v>1</v>
      </c>
      <c r="C2013" t="s">
        <v>78</v>
      </c>
      <c r="D2013" t="s">
        <v>86</v>
      </c>
      <c r="E2013" t="s">
        <v>1801</v>
      </c>
      <c r="F2013" t="s">
        <v>147</v>
      </c>
      <c r="G2013" t="s">
        <v>71</v>
      </c>
      <c r="H2013" t="s">
        <v>128</v>
      </c>
      <c r="I2013" t="s">
        <v>22</v>
      </c>
      <c r="J2013" t="s">
        <v>129</v>
      </c>
      <c r="K2013">
        <v>43322.411203703705</v>
      </c>
      <c r="L2013">
        <v>43322.420138888891</v>
      </c>
      <c r="M2013">
        <v>0.22</v>
      </c>
      <c r="N2013">
        <v>0</v>
      </c>
      <c r="O2013">
        <v>35</v>
      </c>
      <c r="P2013">
        <v>0</v>
      </c>
      <c r="Q2013">
        <v>0</v>
      </c>
      <c r="R2013">
        <v>0</v>
      </c>
      <c r="S2013">
        <v>7.6</v>
      </c>
      <c r="T2013">
        <v>0</v>
      </c>
      <c r="U2013">
        <v>0</v>
      </c>
    </row>
    <row r="2014" spans="1:21" x14ac:dyDescent="0.3">
      <c r="A2014">
        <v>16536</v>
      </c>
      <c r="B2014">
        <v>1</v>
      </c>
      <c r="C2014" t="s">
        <v>78</v>
      </c>
      <c r="D2014" t="s">
        <v>105</v>
      </c>
      <c r="E2014" t="s">
        <v>1495</v>
      </c>
      <c r="F2014" t="s">
        <v>127</v>
      </c>
      <c r="G2014" t="s">
        <v>72</v>
      </c>
      <c r="H2014" t="s">
        <v>132</v>
      </c>
      <c r="I2014" t="s">
        <v>22</v>
      </c>
      <c r="J2014" t="s">
        <v>129</v>
      </c>
      <c r="K2014">
        <v>43322.075636574074</v>
      </c>
      <c r="L2014">
        <v>43322.077245370368</v>
      </c>
      <c r="M2014">
        <v>0.05</v>
      </c>
      <c r="N2014">
        <v>3</v>
      </c>
      <c r="O2014">
        <v>2302</v>
      </c>
      <c r="P2014">
        <v>0</v>
      </c>
      <c r="Q2014">
        <v>0</v>
      </c>
      <c r="R2014">
        <v>0.15000000000000002</v>
      </c>
      <c r="S2014">
        <v>115.1</v>
      </c>
      <c r="T2014">
        <v>0</v>
      </c>
      <c r="U2014">
        <v>0</v>
      </c>
    </row>
    <row r="2015" spans="1:21" x14ac:dyDescent="0.3">
      <c r="A2015">
        <v>16537</v>
      </c>
      <c r="B2015">
        <v>1</v>
      </c>
      <c r="C2015" t="s">
        <v>78</v>
      </c>
      <c r="D2015" t="s">
        <v>88</v>
      </c>
      <c r="E2015" t="s">
        <v>1802</v>
      </c>
      <c r="F2015" t="s">
        <v>147</v>
      </c>
      <c r="G2015" t="s">
        <v>71</v>
      </c>
      <c r="H2015" t="s">
        <v>128</v>
      </c>
      <c r="I2015" t="s">
        <v>22</v>
      </c>
      <c r="J2015" t="s">
        <v>129</v>
      </c>
      <c r="K2015">
        <v>43322.414699074077</v>
      </c>
      <c r="L2015">
        <v>43322.42083333333</v>
      </c>
      <c r="M2015">
        <v>0.15000000000000002</v>
      </c>
      <c r="N2015">
        <v>0</v>
      </c>
      <c r="O2015">
        <v>643</v>
      </c>
      <c r="P2015">
        <v>0</v>
      </c>
      <c r="Q2015">
        <v>0</v>
      </c>
      <c r="R2015">
        <v>0</v>
      </c>
      <c r="S2015">
        <v>96.45</v>
      </c>
      <c r="T2015">
        <v>0</v>
      </c>
      <c r="U2015">
        <v>0</v>
      </c>
    </row>
    <row r="2016" spans="1:21" x14ac:dyDescent="0.3">
      <c r="A2016">
        <v>16538</v>
      </c>
      <c r="B2016">
        <v>1</v>
      </c>
      <c r="C2016" t="s">
        <v>78</v>
      </c>
      <c r="D2016" t="s">
        <v>103</v>
      </c>
      <c r="E2016" t="s">
        <v>1803</v>
      </c>
      <c r="F2016" t="s">
        <v>149</v>
      </c>
      <c r="G2016" t="s">
        <v>71</v>
      </c>
      <c r="H2016" t="s">
        <v>128</v>
      </c>
      <c r="I2016" t="s">
        <v>22</v>
      </c>
      <c r="J2016" t="s">
        <v>129</v>
      </c>
      <c r="K2016">
        <v>43322.011261574073</v>
      </c>
      <c r="L2016">
        <v>43322.089583333334</v>
      </c>
      <c r="M2016">
        <v>1.8800000000000001</v>
      </c>
      <c r="N2016">
        <v>0</v>
      </c>
      <c r="O2016">
        <v>886</v>
      </c>
      <c r="P2016">
        <v>0</v>
      </c>
      <c r="Q2016">
        <v>0</v>
      </c>
      <c r="R2016">
        <v>0</v>
      </c>
      <c r="S2016">
        <v>1668.34</v>
      </c>
      <c r="T2016">
        <v>0</v>
      </c>
      <c r="U2016">
        <v>0</v>
      </c>
    </row>
    <row r="2017" spans="1:21" x14ac:dyDescent="0.3">
      <c r="A2017">
        <v>16539</v>
      </c>
      <c r="B2017">
        <v>1</v>
      </c>
      <c r="C2017" t="s">
        <v>78</v>
      </c>
      <c r="D2017" t="s">
        <v>92</v>
      </c>
      <c r="E2017" t="s">
        <v>190</v>
      </c>
      <c r="F2017" t="s">
        <v>127</v>
      </c>
      <c r="G2017" t="s">
        <v>72</v>
      </c>
      <c r="H2017" t="s">
        <v>128</v>
      </c>
      <c r="I2017" t="s">
        <v>22</v>
      </c>
      <c r="J2017" t="s">
        <v>129</v>
      </c>
      <c r="K2017">
        <v>43322.106469907405</v>
      </c>
      <c r="L2017">
        <v>43322.121168981481</v>
      </c>
      <c r="M2017">
        <v>0.35</v>
      </c>
      <c r="N2017">
        <v>0</v>
      </c>
      <c r="O2017">
        <v>0</v>
      </c>
      <c r="P2017">
        <v>12</v>
      </c>
      <c r="Q2017">
        <v>1774</v>
      </c>
      <c r="R2017">
        <v>0</v>
      </c>
      <c r="S2017">
        <v>0</v>
      </c>
      <c r="T2017">
        <v>4.2</v>
      </c>
      <c r="U2017">
        <v>620.9</v>
      </c>
    </row>
    <row r="2018" spans="1:21" x14ac:dyDescent="0.3">
      <c r="A2018">
        <v>16540</v>
      </c>
      <c r="B2018">
        <v>1</v>
      </c>
      <c r="C2018" t="s">
        <v>78</v>
      </c>
      <c r="D2018" t="s">
        <v>92</v>
      </c>
      <c r="E2018" t="s">
        <v>191</v>
      </c>
      <c r="F2018" t="s">
        <v>127</v>
      </c>
      <c r="G2018" t="s">
        <v>72</v>
      </c>
      <c r="H2018" t="s">
        <v>128</v>
      </c>
      <c r="I2018" t="s">
        <v>22</v>
      </c>
      <c r="J2018" t="s">
        <v>129</v>
      </c>
      <c r="K2018">
        <v>43322.106747685182</v>
      </c>
      <c r="L2018">
        <v>43322.121076388888</v>
      </c>
      <c r="M2018">
        <v>0.35</v>
      </c>
      <c r="N2018">
        <v>0</v>
      </c>
      <c r="O2018">
        <v>0</v>
      </c>
      <c r="P2018">
        <v>12</v>
      </c>
      <c r="Q2018">
        <v>1856</v>
      </c>
      <c r="R2018">
        <v>0</v>
      </c>
      <c r="S2018">
        <v>0</v>
      </c>
      <c r="T2018">
        <v>4.2</v>
      </c>
      <c r="U2018">
        <v>649.6</v>
      </c>
    </row>
    <row r="2019" spans="1:21" x14ac:dyDescent="0.3">
      <c r="A2019">
        <v>16541</v>
      </c>
      <c r="B2019">
        <v>1</v>
      </c>
      <c r="C2019" t="s">
        <v>78</v>
      </c>
      <c r="D2019" t="s">
        <v>92</v>
      </c>
      <c r="E2019" t="s">
        <v>1804</v>
      </c>
      <c r="F2019" t="s">
        <v>127</v>
      </c>
      <c r="G2019" t="s">
        <v>72</v>
      </c>
      <c r="H2019" t="s">
        <v>128</v>
      </c>
      <c r="I2019" t="s">
        <v>22</v>
      </c>
      <c r="J2019" t="s">
        <v>129</v>
      </c>
      <c r="K2019">
        <v>43322.106805555559</v>
      </c>
      <c r="L2019">
        <v>43322.121134259258</v>
      </c>
      <c r="M2019">
        <v>0.35</v>
      </c>
      <c r="N2019">
        <v>0</v>
      </c>
      <c r="O2019">
        <v>0</v>
      </c>
      <c r="P2019">
        <v>0</v>
      </c>
      <c r="Q2019">
        <v>68</v>
      </c>
      <c r="R2019">
        <v>0</v>
      </c>
      <c r="S2019">
        <v>0</v>
      </c>
      <c r="T2019">
        <v>0</v>
      </c>
      <c r="U2019">
        <v>23.8</v>
      </c>
    </row>
    <row r="2020" spans="1:21" x14ac:dyDescent="0.3">
      <c r="A2020">
        <v>16542</v>
      </c>
      <c r="B2020">
        <v>1</v>
      </c>
      <c r="C2020" t="s">
        <v>78</v>
      </c>
      <c r="D2020" t="s">
        <v>93</v>
      </c>
      <c r="E2020" t="s">
        <v>1805</v>
      </c>
      <c r="F2020" t="s">
        <v>149</v>
      </c>
      <c r="G2020" t="s">
        <v>71</v>
      </c>
      <c r="H2020" t="s">
        <v>128</v>
      </c>
      <c r="I2020" t="s">
        <v>22</v>
      </c>
      <c r="J2020" t="s">
        <v>129</v>
      </c>
      <c r="K2020">
        <v>43322.07236111111</v>
      </c>
      <c r="L2020">
        <v>43322.12222222222</v>
      </c>
      <c r="M2020">
        <v>1.2</v>
      </c>
      <c r="N2020">
        <v>0</v>
      </c>
      <c r="O2020">
        <v>60</v>
      </c>
      <c r="P2020">
        <v>0</v>
      </c>
      <c r="Q2020">
        <v>0</v>
      </c>
      <c r="R2020">
        <v>0</v>
      </c>
      <c r="S2020">
        <v>72</v>
      </c>
      <c r="T2020">
        <v>0</v>
      </c>
      <c r="U2020">
        <v>0</v>
      </c>
    </row>
    <row r="2021" spans="1:21" x14ac:dyDescent="0.3">
      <c r="A2021">
        <v>16543</v>
      </c>
      <c r="B2021">
        <v>1</v>
      </c>
      <c r="C2021" t="s">
        <v>79</v>
      </c>
      <c r="D2021" t="s">
        <v>122</v>
      </c>
      <c r="E2021" t="s">
        <v>1806</v>
      </c>
      <c r="F2021" t="s">
        <v>130</v>
      </c>
      <c r="G2021" t="s">
        <v>72</v>
      </c>
      <c r="H2021" t="s">
        <v>132</v>
      </c>
      <c r="I2021" t="s">
        <v>22</v>
      </c>
      <c r="J2021" t="s">
        <v>129</v>
      </c>
      <c r="K2021">
        <v>43322.123715277776</v>
      </c>
      <c r="L2021">
        <v>43322.125844907408</v>
      </c>
      <c r="M2021">
        <v>0.05</v>
      </c>
      <c r="N2021">
        <v>7</v>
      </c>
      <c r="O2021">
        <v>1271</v>
      </c>
      <c r="P2021">
        <v>12</v>
      </c>
      <c r="Q2021">
        <v>1167</v>
      </c>
      <c r="R2021">
        <v>0.35</v>
      </c>
      <c r="S2021">
        <v>63.55</v>
      </c>
      <c r="T2021">
        <v>0.6</v>
      </c>
      <c r="U2021">
        <v>58.349999999999994</v>
      </c>
    </row>
    <row r="2022" spans="1:21" x14ac:dyDescent="0.3">
      <c r="A2022">
        <v>16544</v>
      </c>
      <c r="B2022">
        <v>1</v>
      </c>
      <c r="C2022" t="s">
        <v>79</v>
      </c>
      <c r="D2022" t="s">
        <v>122</v>
      </c>
      <c r="E2022" t="s">
        <v>266</v>
      </c>
      <c r="F2022" t="s">
        <v>130</v>
      </c>
      <c r="G2022" t="s">
        <v>72</v>
      </c>
      <c r="H2022" t="s">
        <v>132</v>
      </c>
      <c r="I2022" t="s">
        <v>22</v>
      </c>
      <c r="J2022" t="s">
        <v>129</v>
      </c>
      <c r="K2022">
        <v>43322.123877314814</v>
      </c>
      <c r="L2022">
        <v>43322.125798611109</v>
      </c>
      <c r="M2022">
        <v>0.05</v>
      </c>
      <c r="N2022">
        <v>7</v>
      </c>
      <c r="O2022">
        <v>1271</v>
      </c>
      <c r="P2022">
        <v>12</v>
      </c>
      <c r="Q2022">
        <v>1126</v>
      </c>
      <c r="R2022">
        <v>0.35</v>
      </c>
      <c r="S2022">
        <v>63.55</v>
      </c>
      <c r="T2022">
        <v>0.6</v>
      </c>
      <c r="U2022">
        <v>56.3</v>
      </c>
    </row>
    <row r="2023" spans="1:21" x14ac:dyDescent="0.3">
      <c r="A2023">
        <v>16545</v>
      </c>
      <c r="B2023">
        <v>1</v>
      </c>
      <c r="C2023" t="s">
        <v>78</v>
      </c>
      <c r="D2023" t="s">
        <v>80</v>
      </c>
      <c r="E2023" t="s">
        <v>1807</v>
      </c>
      <c r="F2023" t="s">
        <v>159</v>
      </c>
      <c r="G2023" t="s">
        <v>71</v>
      </c>
      <c r="H2023" t="s">
        <v>128</v>
      </c>
      <c r="I2023" t="s">
        <v>22</v>
      </c>
      <c r="J2023" t="s">
        <v>129</v>
      </c>
      <c r="K2023">
        <v>43322.133437500001</v>
      </c>
      <c r="L2023">
        <v>43322.180555555555</v>
      </c>
      <c r="M2023">
        <v>1.1299999999999997</v>
      </c>
      <c r="N2023">
        <v>0</v>
      </c>
      <c r="O2023">
        <v>13</v>
      </c>
      <c r="P2023">
        <v>0</v>
      </c>
      <c r="Q2023">
        <v>0</v>
      </c>
      <c r="R2023">
        <v>0</v>
      </c>
      <c r="S2023">
        <v>14.729999999999999</v>
      </c>
      <c r="T2023">
        <v>0</v>
      </c>
      <c r="U2023">
        <v>0</v>
      </c>
    </row>
    <row r="2024" spans="1:21" x14ac:dyDescent="0.3">
      <c r="A2024">
        <v>16548</v>
      </c>
      <c r="B2024">
        <v>1</v>
      </c>
      <c r="C2024" t="s">
        <v>78</v>
      </c>
      <c r="D2024" t="s">
        <v>95</v>
      </c>
      <c r="E2024" t="s">
        <v>1808</v>
      </c>
      <c r="F2024" t="s">
        <v>130</v>
      </c>
      <c r="G2024" t="s">
        <v>72</v>
      </c>
      <c r="H2024" t="s">
        <v>128</v>
      </c>
      <c r="I2024" t="s">
        <v>22</v>
      </c>
      <c r="J2024" t="s">
        <v>129</v>
      </c>
      <c r="K2024">
        <v>43322.269733796296</v>
      </c>
      <c r="L2024">
        <v>43322.29178240741</v>
      </c>
      <c r="M2024">
        <v>0.53</v>
      </c>
      <c r="N2024">
        <v>0</v>
      </c>
      <c r="O2024">
        <v>1689</v>
      </c>
      <c r="P2024">
        <v>0</v>
      </c>
      <c r="Q2024">
        <v>0</v>
      </c>
      <c r="R2024">
        <v>0</v>
      </c>
      <c r="S2024">
        <v>900.24</v>
      </c>
      <c r="T2024">
        <v>0</v>
      </c>
      <c r="U2024">
        <v>0</v>
      </c>
    </row>
    <row r="2025" spans="1:21" x14ac:dyDescent="0.3">
      <c r="A2025">
        <v>16549</v>
      </c>
      <c r="B2025">
        <v>1</v>
      </c>
      <c r="C2025" t="s">
        <v>78</v>
      </c>
      <c r="D2025" t="s">
        <v>102</v>
      </c>
      <c r="E2025" t="s">
        <v>1809</v>
      </c>
      <c r="F2025" t="s">
        <v>141</v>
      </c>
      <c r="G2025" t="s">
        <v>72</v>
      </c>
      <c r="H2025" t="s">
        <v>128</v>
      </c>
      <c r="I2025" t="s">
        <v>22</v>
      </c>
      <c r="J2025" t="s">
        <v>129</v>
      </c>
      <c r="K2025">
        <v>43322.186215277776</v>
      </c>
      <c r="L2025">
        <v>43322.28125</v>
      </c>
      <c r="M2025">
        <v>2.2799999999999998</v>
      </c>
      <c r="N2025">
        <v>0</v>
      </c>
      <c r="O2025">
        <v>0</v>
      </c>
      <c r="P2025">
        <v>6</v>
      </c>
      <c r="Q2025">
        <v>683</v>
      </c>
      <c r="R2025">
        <v>0</v>
      </c>
      <c r="S2025">
        <v>0</v>
      </c>
      <c r="T2025">
        <v>13.7</v>
      </c>
      <c r="U2025">
        <v>1559.29</v>
      </c>
    </row>
    <row r="2026" spans="1:21" x14ac:dyDescent="0.3">
      <c r="A2026">
        <v>16550</v>
      </c>
      <c r="B2026">
        <v>1</v>
      </c>
      <c r="C2026" t="s">
        <v>79</v>
      </c>
      <c r="D2026" t="s">
        <v>115</v>
      </c>
      <c r="E2026" t="s">
        <v>210</v>
      </c>
      <c r="F2026" t="s">
        <v>130</v>
      </c>
      <c r="G2026" t="s">
        <v>72</v>
      </c>
      <c r="H2026" t="s">
        <v>132</v>
      </c>
      <c r="I2026" t="s">
        <v>22</v>
      </c>
      <c r="J2026" t="s">
        <v>129</v>
      </c>
      <c r="K2026">
        <v>43322.280347222222</v>
      </c>
      <c r="L2026">
        <v>43322.281747685185</v>
      </c>
      <c r="M2026">
        <v>0.03</v>
      </c>
      <c r="N2026">
        <v>0</v>
      </c>
      <c r="O2026">
        <v>0</v>
      </c>
      <c r="P2026">
        <v>32</v>
      </c>
      <c r="Q2026">
        <v>2066</v>
      </c>
      <c r="R2026">
        <v>0</v>
      </c>
      <c r="S2026">
        <v>0</v>
      </c>
      <c r="T2026">
        <v>1.06</v>
      </c>
      <c r="U2026">
        <v>68.179999999999993</v>
      </c>
    </row>
    <row r="2027" spans="1:21" x14ac:dyDescent="0.3">
      <c r="A2027">
        <v>16551</v>
      </c>
      <c r="B2027">
        <v>1</v>
      </c>
      <c r="C2027" t="s">
        <v>78</v>
      </c>
      <c r="D2027" t="s">
        <v>96</v>
      </c>
      <c r="E2027" t="s">
        <v>1810</v>
      </c>
      <c r="F2027" t="s">
        <v>130</v>
      </c>
      <c r="G2027" t="s">
        <v>72</v>
      </c>
      <c r="H2027" t="s">
        <v>128</v>
      </c>
      <c r="I2027" t="s">
        <v>22</v>
      </c>
      <c r="J2027" t="s">
        <v>129</v>
      </c>
      <c r="K2027">
        <v>43322.261655092596</v>
      </c>
      <c r="L2027">
        <v>43322.294444444444</v>
      </c>
      <c r="M2027">
        <v>0.8</v>
      </c>
      <c r="N2027">
        <v>0</v>
      </c>
      <c r="O2027">
        <v>0</v>
      </c>
      <c r="P2027">
        <v>1</v>
      </c>
      <c r="Q2027">
        <v>1433</v>
      </c>
      <c r="R2027">
        <v>0</v>
      </c>
      <c r="S2027">
        <v>0</v>
      </c>
      <c r="T2027">
        <v>0.8</v>
      </c>
      <c r="U2027">
        <v>1146.4000000000001</v>
      </c>
    </row>
    <row r="2028" spans="1:21" x14ac:dyDescent="0.3">
      <c r="A2028">
        <v>16552</v>
      </c>
      <c r="B2028">
        <v>1</v>
      </c>
      <c r="C2028" t="s">
        <v>78</v>
      </c>
      <c r="D2028" t="s">
        <v>103</v>
      </c>
      <c r="E2028" t="s">
        <v>1811</v>
      </c>
      <c r="F2028" t="s">
        <v>149</v>
      </c>
      <c r="G2028" t="s">
        <v>71</v>
      </c>
      <c r="H2028" t="s">
        <v>128</v>
      </c>
      <c r="I2028" t="s">
        <v>22</v>
      </c>
      <c r="J2028" t="s">
        <v>129</v>
      </c>
      <c r="K2028">
        <v>43322.217453703706</v>
      </c>
      <c r="L2028">
        <v>43322.286805555559</v>
      </c>
      <c r="M2028">
        <v>1.6700000000000002</v>
      </c>
      <c r="N2028">
        <v>0</v>
      </c>
      <c r="O2028">
        <v>88</v>
      </c>
      <c r="P2028">
        <v>0</v>
      </c>
      <c r="Q2028">
        <v>0</v>
      </c>
      <c r="R2028">
        <v>0</v>
      </c>
      <c r="S2028">
        <v>146.69999999999999</v>
      </c>
      <c r="T2028">
        <v>0</v>
      </c>
      <c r="U2028">
        <v>0</v>
      </c>
    </row>
    <row r="2029" spans="1:21" x14ac:dyDescent="0.3">
      <c r="A2029">
        <v>16554</v>
      </c>
      <c r="B2029">
        <v>1</v>
      </c>
      <c r="C2029" t="s">
        <v>79</v>
      </c>
      <c r="D2029" t="s">
        <v>117</v>
      </c>
      <c r="E2029" t="s">
        <v>1564</v>
      </c>
      <c r="F2029" t="s">
        <v>130</v>
      </c>
      <c r="G2029" t="s">
        <v>72</v>
      </c>
      <c r="H2029" t="s">
        <v>128</v>
      </c>
      <c r="I2029" t="s">
        <v>22</v>
      </c>
      <c r="J2029" t="s">
        <v>129</v>
      </c>
      <c r="K2029">
        <v>43322.295416666668</v>
      </c>
      <c r="L2029">
        <v>43322.31790509259</v>
      </c>
      <c r="M2029">
        <v>0.53</v>
      </c>
      <c r="N2029">
        <v>0</v>
      </c>
      <c r="O2029">
        <v>0</v>
      </c>
      <c r="P2029">
        <v>8</v>
      </c>
      <c r="Q2029">
        <v>382</v>
      </c>
      <c r="R2029">
        <v>0</v>
      </c>
      <c r="S2029">
        <v>0</v>
      </c>
      <c r="T2029">
        <v>4.26</v>
      </c>
      <c r="U2029">
        <v>203.60999999999999</v>
      </c>
    </row>
    <row r="2030" spans="1:21" x14ac:dyDescent="0.3">
      <c r="A2030">
        <v>16555</v>
      </c>
      <c r="B2030">
        <v>1</v>
      </c>
      <c r="C2030" t="s">
        <v>79</v>
      </c>
      <c r="D2030" t="s">
        <v>114</v>
      </c>
      <c r="E2030" t="s">
        <v>1812</v>
      </c>
      <c r="F2030" t="s">
        <v>142</v>
      </c>
      <c r="G2030" t="s">
        <v>71</v>
      </c>
      <c r="H2030" t="s">
        <v>128</v>
      </c>
      <c r="I2030" t="s">
        <v>22</v>
      </c>
      <c r="J2030" t="s">
        <v>129</v>
      </c>
      <c r="K2030">
        <v>43322.160520833335</v>
      </c>
      <c r="L2030">
        <v>43322.29791666667</v>
      </c>
      <c r="M2030">
        <v>3.3</v>
      </c>
      <c r="N2030">
        <v>0</v>
      </c>
      <c r="O2030">
        <v>615</v>
      </c>
      <c r="P2030">
        <v>0</v>
      </c>
      <c r="Q2030">
        <v>0</v>
      </c>
      <c r="R2030">
        <v>0</v>
      </c>
      <c r="S2030">
        <v>2029.5</v>
      </c>
      <c r="T2030">
        <v>0</v>
      </c>
      <c r="U2030">
        <v>0</v>
      </c>
    </row>
    <row r="2031" spans="1:21" x14ac:dyDescent="0.3">
      <c r="A2031">
        <v>16557</v>
      </c>
      <c r="B2031">
        <v>1</v>
      </c>
      <c r="C2031" t="s">
        <v>79</v>
      </c>
      <c r="D2031" t="s">
        <v>118</v>
      </c>
      <c r="E2031" t="s">
        <v>1813</v>
      </c>
      <c r="F2031" t="s">
        <v>136</v>
      </c>
      <c r="G2031" t="s">
        <v>72</v>
      </c>
      <c r="H2031" t="s">
        <v>128</v>
      </c>
      <c r="I2031" t="s">
        <v>22</v>
      </c>
      <c r="J2031" t="s">
        <v>129</v>
      </c>
      <c r="K2031">
        <v>43322.310520833336</v>
      </c>
      <c r="L2031">
        <v>43322.375</v>
      </c>
      <c r="M2031">
        <v>1.55</v>
      </c>
      <c r="N2031">
        <v>0</v>
      </c>
      <c r="O2031">
        <v>0</v>
      </c>
      <c r="P2031">
        <v>3</v>
      </c>
      <c r="Q2031">
        <v>155</v>
      </c>
      <c r="R2031">
        <v>0</v>
      </c>
      <c r="S2031">
        <v>0</v>
      </c>
      <c r="T2031">
        <v>4.6499999999999995</v>
      </c>
      <c r="U2031">
        <v>240.25</v>
      </c>
    </row>
    <row r="2032" spans="1:21" x14ac:dyDescent="0.3">
      <c r="A2032">
        <v>16558</v>
      </c>
      <c r="B2032">
        <v>1</v>
      </c>
      <c r="C2032" t="s">
        <v>79</v>
      </c>
      <c r="D2032" t="s">
        <v>119</v>
      </c>
      <c r="E2032" t="s">
        <v>707</v>
      </c>
      <c r="F2032" t="s">
        <v>130</v>
      </c>
      <c r="G2032" t="s">
        <v>72</v>
      </c>
      <c r="H2032" t="s">
        <v>128</v>
      </c>
      <c r="I2032" t="s">
        <v>22</v>
      </c>
      <c r="J2032" t="s">
        <v>129</v>
      </c>
      <c r="K2032">
        <v>43322.304259259261</v>
      </c>
      <c r="L2032">
        <v>43322.323564814818</v>
      </c>
      <c r="M2032">
        <v>0.45</v>
      </c>
      <c r="N2032">
        <v>0</v>
      </c>
      <c r="O2032">
        <v>1117</v>
      </c>
      <c r="P2032">
        <v>0</v>
      </c>
      <c r="Q2032">
        <v>160</v>
      </c>
      <c r="R2032">
        <v>0</v>
      </c>
      <c r="S2032">
        <v>502.65000000000003</v>
      </c>
      <c r="T2032">
        <v>0</v>
      </c>
      <c r="U2032">
        <v>72</v>
      </c>
    </row>
    <row r="2033" spans="1:21" x14ac:dyDescent="0.3">
      <c r="A2033">
        <v>16559</v>
      </c>
      <c r="B2033">
        <v>1</v>
      </c>
      <c r="C2033" t="s">
        <v>79</v>
      </c>
      <c r="D2033" t="s">
        <v>108</v>
      </c>
      <c r="E2033" t="s">
        <v>1712</v>
      </c>
      <c r="F2033" t="s">
        <v>130</v>
      </c>
      <c r="G2033" t="s">
        <v>72</v>
      </c>
      <c r="H2033" t="s">
        <v>132</v>
      </c>
      <c r="I2033" t="s">
        <v>22</v>
      </c>
      <c r="J2033" t="s">
        <v>129</v>
      </c>
      <c r="K2033">
        <v>43322.30673611111</v>
      </c>
      <c r="L2033">
        <v>43322.307939814818</v>
      </c>
      <c r="M2033">
        <v>0.03</v>
      </c>
      <c r="N2033">
        <v>0</v>
      </c>
      <c r="O2033">
        <v>0</v>
      </c>
      <c r="P2033">
        <v>0</v>
      </c>
      <c r="Q2033">
        <v>4619</v>
      </c>
      <c r="R2033">
        <v>0</v>
      </c>
      <c r="S2033">
        <v>0</v>
      </c>
      <c r="T2033">
        <v>0</v>
      </c>
      <c r="U2033">
        <v>152.43</v>
      </c>
    </row>
    <row r="2034" spans="1:21" x14ac:dyDescent="0.3">
      <c r="A2034">
        <v>16560</v>
      </c>
      <c r="B2034">
        <v>1</v>
      </c>
      <c r="C2034" t="s">
        <v>78</v>
      </c>
      <c r="D2034" t="s">
        <v>93</v>
      </c>
      <c r="E2034" t="s">
        <v>1814</v>
      </c>
      <c r="F2034" t="s">
        <v>149</v>
      </c>
      <c r="G2034" t="s">
        <v>71</v>
      </c>
      <c r="H2034" t="s">
        <v>128</v>
      </c>
      <c r="I2034" t="s">
        <v>22</v>
      </c>
      <c r="J2034" t="s">
        <v>129</v>
      </c>
      <c r="K2034">
        <v>43322.200798611113</v>
      </c>
      <c r="L2034">
        <v>43322.333333333336</v>
      </c>
      <c r="M2034">
        <v>3.18</v>
      </c>
      <c r="N2034">
        <v>0</v>
      </c>
      <c r="O2034">
        <v>45</v>
      </c>
      <c r="P2034">
        <v>0</v>
      </c>
      <c r="Q2034">
        <v>0</v>
      </c>
      <c r="R2034">
        <v>0</v>
      </c>
      <c r="S2034">
        <v>143.23999999999998</v>
      </c>
      <c r="T2034">
        <v>0</v>
      </c>
      <c r="U2034">
        <v>0</v>
      </c>
    </row>
    <row r="2035" spans="1:21" x14ac:dyDescent="0.3">
      <c r="A2035">
        <v>16561</v>
      </c>
      <c r="B2035">
        <v>1</v>
      </c>
      <c r="C2035" t="s">
        <v>79</v>
      </c>
      <c r="D2035" t="s">
        <v>108</v>
      </c>
      <c r="E2035" t="s">
        <v>274</v>
      </c>
      <c r="F2035" t="s">
        <v>130</v>
      </c>
      <c r="G2035" t="s">
        <v>72</v>
      </c>
      <c r="H2035" t="s">
        <v>132</v>
      </c>
      <c r="I2035" t="s">
        <v>22</v>
      </c>
      <c r="J2035" t="s">
        <v>129</v>
      </c>
      <c r="K2035">
        <v>43322.321296296293</v>
      </c>
      <c r="L2035">
        <v>43322.322638888887</v>
      </c>
      <c r="M2035">
        <v>0.03</v>
      </c>
      <c r="N2035">
        <v>0</v>
      </c>
      <c r="O2035">
        <v>0</v>
      </c>
      <c r="P2035">
        <v>1</v>
      </c>
      <c r="Q2035">
        <v>996</v>
      </c>
      <c r="R2035">
        <v>0</v>
      </c>
      <c r="S2035">
        <v>0</v>
      </c>
      <c r="T2035">
        <v>0.03</v>
      </c>
      <c r="U2035">
        <v>32.870000000000005</v>
      </c>
    </row>
    <row r="2036" spans="1:21" x14ac:dyDescent="0.3">
      <c r="A2036">
        <v>16562</v>
      </c>
      <c r="B2036">
        <v>1</v>
      </c>
      <c r="C2036" t="s">
        <v>79</v>
      </c>
      <c r="D2036" t="s">
        <v>124</v>
      </c>
      <c r="E2036" t="s">
        <v>1393</v>
      </c>
      <c r="F2036" t="s">
        <v>130</v>
      </c>
      <c r="G2036" t="s">
        <v>72</v>
      </c>
      <c r="H2036" t="s">
        <v>132</v>
      </c>
      <c r="I2036" t="s">
        <v>22</v>
      </c>
      <c r="J2036" t="s">
        <v>129</v>
      </c>
      <c r="K2036">
        <v>43322.322557870371</v>
      </c>
      <c r="L2036">
        <v>43322.323692129627</v>
      </c>
      <c r="M2036">
        <v>0.03</v>
      </c>
      <c r="N2036">
        <v>0</v>
      </c>
      <c r="O2036">
        <v>0</v>
      </c>
      <c r="P2036">
        <v>0</v>
      </c>
      <c r="Q2036">
        <v>1632</v>
      </c>
      <c r="R2036">
        <v>0</v>
      </c>
      <c r="S2036">
        <v>0</v>
      </c>
      <c r="T2036">
        <v>0</v>
      </c>
      <c r="U2036">
        <v>53.86</v>
      </c>
    </row>
    <row r="2037" spans="1:21" x14ac:dyDescent="0.3">
      <c r="A2037">
        <v>16563</v>
      </c>
      <c r="B2037">
        <v>1</v>
      </c>
      <c r="C2037" t="s">
        <v>78</v>
      </c>
      <c r="D2037" t="s">
        <v>97</v>
      </c>
      <c r="E2037" t="s">
        <v>1477</v>
      </c>
      <c r="F2037" t="s">
        <v>142</v>
      </c>
      <c r="G2037" t="s">
        <v>71</v>
      </c>
      <c r="H2037" t="s">
        <v>128</v>
      </c>
      <c r="I2037" t="s">
        <v>22</v>
      </c>
      <c r="J2037" t="s">
        <v>129</v>
      </c>
      <c r="K2037">
        <v>43322.396631944444</v>
      </c>
      <c r="L2037">
        <v>43322.416666666664</v>
      </c>
      <c r="M2037">
        <v>0.48000000000000004</v>
      </c>
      <c r="N2037">
        <v>0</v>
      </c>
      <c r="O2037">
        <v>208</v>
      </c>
      <c r="P2037">
        <v>0</v>
      </c>
      <c r="Q2037">
        <v>0</v>
      </c>
      <c r="R2037">
        <v>0</v>
      </c>
      <c r="S2037">
        <v>100.46000000000001</v>
      </c>
      <c r="T2037">
        <v>0</v>
      </c>
      <c r="U2037">
        <v>0</v>
      </c>
    </row>
    <row r="2038" spans="1:21" x14ac:dyDescent="0.3">
      <c r="A2038">
        <v>16564</v>
      </c>
      <c r="B2038">
        <v>1</v>
      </c>
      <c r="C2038" t="s">
        <v>78</v>
      </c>
      <c r="D2038" t="s">
        <v>93</v>
      </c>
      <c r="E2038" t="s">
        <v>1815</v>
      </c>
      <c r="F2038" t="s">
        <v>130</v>
      </c>
      <c r="G2038" t="s">
        <v>72</v>
      </c>
      <c r="H2038" t="s">
        <v>128</v>
      </c>
      <c r="I2038" t="s">
        <v>22</v>
      </c>
      <c r="J2038" t="s">
        <v>129</v>
      </c>
      <c r="K2038">
        <v>43322.316064814811</v>
      </c>
      <c r="L2038">
        <v>43322.330555555556</v>
      </c>
      <c r="M2038">
        <v>0.35</v>
      </c>
      <c r="N2038">
        <v>0</v>
      </c>
      <c r="O2038">
        <v>275</v>
      </c>
      <c r="P2038">
        <v>0</v>
      </c>
      <c r="Q2038">
        <v>0</v>
      </c>
      <c r="R2038">
        <v>0</v>
      </c>
      <c r="S2038">
        <v>96.25</v>
      </c>
      <c r="T2038">
        <v>0</v>
      </c>
      <c r="U2038">
        <v>0</v>
      </c>
    </row>
    <row r="2039" spans="1:21" x14ac:dyDescent="0.3">
      <c r="A2039">
        <v>16565</v>
      </c>
      <c r="B2039">
        <v>1</v>
      </c>
      <c r="C2039" t="s">
        <v>78</v>
      </c>
      <c r="D2039" t="s">
        <v>88</v>
      </c>
      <c r="E2039" t="s">
        <v>1816</v>
      </c>
      <c r="F2039" t="s">
        <v>142</v>
      </c>
      <c r="G2039" t="s">
        <v>71</v>
      </c>
      <c r="H2039" t="s">
        <v>128</v>
      </c>
      <c r="I2039" t="s">
        <v>22</v>
      </c>
      <c r="J2039" t="s">
        <v>129</v>
      </c>
      <c r="K2039">
        <v>43322.254965277774</v>
      </c>
      <c r="L2039">
        <v>43322.339583333334</v>
      </c>
      <c r="M2039">
        <v>2.0299999999999998</v>
      </c>
      <c r="N2039">
        <v>0</v>
      </c>
      <c r="O2039">
        <v>134</v>
      </c>
      <c r="P2039">
        <v>0</v>
      </c>
      <c r="Q2039">
        <v>0</v>
      </c>
      <c r="R2039">
        <v>0</v>
      </c>
      <c r="S2039">
        <v>272.41999999999996</v>
      </c>
      <c r="T2039">
        <v>0</v>
      </c>
      <c r="U2039">
        <v>0</v>
      </c>
    </row>
    <row r="2040" spans="1:21" x14ac:dyDescent="0.3">
      <c r="A2040">
        <v>16566</v>
      </c>
      <c r="B2040">
        <v>1</v>
      </c>
      <c r="C2040" t="s">
        <v>78</v>
      </c>
      <c r="D2040" t="s">
        <v>107</v>
      </c>
      <c r="E2040" t="s">
        <v>1817</v>
      </c>
      <c r="F2040" t="s">
        <v>146</v>
      </c>
      <c r="G2040" t="s">
        <v>71</v>
      </c>
      <c r="H2040" t="s">
        <v>128</v>
      </c>
      <c r="I2040" t="s">
        <v>22</v>
      </c>
      <c r="J2040" t="s">
        <v>129</v>
      </c>
      <c r="K2040">
        <v>43322.374398148146</v>
      </c>
      <c r="L2040">
        <v>43322.424305555556</v>
      </c>
      <c r="M2040">
        <v>1.2</v>
      </c>
      <c r="N2040">
        <v>0</v>
      </c>
      <c r="O2040">
        <v>0</v>
      </c>
      <c r="P2040">
        <v>0</v>
      </c>
      <c r="Q2040">
        <v>43</v>
      </c>
      <c r="R2040">
        <v>0</v>
      </c>
      <c r="S2040">
        <v>0</v>
      </c>
      <c r="T2040">
        <v>0</v>
      </c>
      <c r="U2040">
        <v>51.6</v>
      </c>
    </row>
    <row r="2041" spans="1:21" x14ac:dyDescent="0.3">
      <c r="A2041">
        <v>16567</v>
      </c>
      <c r="B2041">
        <v>1</v>
      </c>
      <c r="C2041" t="s">
        <v>79</v>
      </c>
      <c r="D2041" t="s">
        <v>108</v>
      </c>
      <c r="E2041" t="s">
        <v>1818</v>
      </c>
      <c r="F2041" t="s">
        <v>130</v>
      </c>
      <c r="G2041" t="s">
        <v>72</v>
      </c>
      <c r="H2041" t="s">
        <v>128</v>
      </c>
      <c r="I2041" t="s">
        <v>22</v>
      </c>
      <c r="J2041" t="s">
        <v>129</v>
      </c>
      <c r="K2041">
        <v>43322.347025462965</v>
      </c>
      <c r="L2041">
        <v>43322.386192129627</v>
      </c>
      <c r="M2041">
        <v>0.95000000000000007</v>
      </c>
      <c r="N2041">
        <v>0</v>
      </c>
      <c r="O2041">
        <v>76</v>
      </c>
      <c r="P2041">
        <v>0</v>
      </c>
      <c r="Q2041">
        <v>97</v>
      </c>
      <c r="R2041">
        <v>0</v>
      </c>
      <c r="S2041">
        <v>72.2</v>
      </c>
      <c r="T2041">
        <v>0</v>
      </c>
      <c r="U2041">
        <v>92.149999999999991</v>
      </c>
    </row>
    <row r="2042" spans="1:21" x14ac:dyDescent="0.3">
      <c r="A2042">
        <v>16568</v>
      </c>
      <c r="B2042">
        <v>1</v>
      </c>
      <c r="C2042" t="s">
        <v>79</v>
      </c>
      <c r="D2042" t="s">
        <v>124</v>
      </c>
      <c r="E2042" t="s">
        <v>1819</v>
      </c>
      <c r="F2042" t="s">
        <v>130</v>
      </c>
      <c r="G2042" t="s">
        <v>72</v>
      </c>
      <c r="H2042" t="s">
        <v>128</v>
      </c>
      <c r="I2042" t="s">
        <v>22</v>
      </c>
      <c r="J2042" t="s">
        <v>129</v>
      </c>
      <c r="K2042">
        <v>43322.331250000003</v>
      </c>
      <c r="L2042">
        <v>43322.350694444445</v>
      </c>
      <c r="M2042">
        <v>0.47000000000000003</v>
      </c>
      <c r="N2042">
        <v>0</v>
      </c>
      <c r="O2042">
        <v>378</v>
      </c>
      <c r="P2042">
        <v>0</v>
      </c>
      <c r="Q2042">
        <v>0</v>
      </c>
      <c r="R2042">
        <v>0</v>
      </c>
      <c r="S2042">
        <v>176.53</v>
      </c>
      <c r="T2042">
        <v>0</v>
      </c>
      <c r="U2042">
        <v>0</v>
      </c>
    </row>
    <row r="2043" spans="1:21" x14ac:dyDescent="0.3">
      <c r="A2043">
        <v>16569</v>
      </c>
      <c r="B2043">
        <v>1</v>
      </c>
      <c r="C2043" t="s">
        <v>79</v>
      </c>
      <c r="D2043" t="s">
        <v>114</v>
      </c>
      <c r="E2043" t="s">
        <v>1820</v>
      </c>
      <c r="F2043" t="s">
        <v>130</v>
      </c>
      <c r="G2043" t="s">
        <v>72</v>
      </c>
      <c r="H2043" t="s">
        <v>128</v>
      </c>
      <c r="I2043" t="s">
        <v>22</v>
      </c>
      <c r="J2043" t="s">
        <v>129</v>
      </c>
      <c r="K2043">
        <v>43322.368159722224</v>
      </c>
      <c r="L2043">
        <v>43322.380624999998</v>
      </c>
      <c r="M2043">
        <v>0.3</v>
      </c>
      <c r="N2043">
        <v>7</v>
      </c>
      <c r="O2043">
        <v>1863</v>
      </c>
      <c r="P2043">
        <v>1</v>
      </c>
      <c r="Q2043">
        <v>82</v>
      </c>
      <c r="R2043">
        <v>2.1</v>
      </c>
      <c r="S2043">
        <v>558.9</v>
      </c>
      <c r="T2043">
        <v>0.3</v>
      </c>
      <c r="U2043">
        <v>24.6</v>
      </c>
    </row>
    <row r="2044" spans="1:21" x14ac:dyDescent="0.3">
      <c r="A2044">
        <v>16570</v>
      </c>
      <c r="B2044">
        <v>1</v>
      </c>
      <c r="C2044" t="s">
        <v>78</v>
      </c>
      <c r="D2044" t="s">
        <v>102</v>
      </c>
      <c r="E2044" t="s">
        <v>1821</v>
      </c>
      <c r="F2044" t="s">
        <v>130</v>
      </c>
      <c r="G2044" t="s">
        <v>72</v>
      </c>
      <c r="H2044" t="s">
        <v>128</v>
      </c>
      <c r="I2044" t="s">
        <v>22</v>
      </c>
      <c r="J2044" t="s">
        <v>129</v>
      </c>
      <c r="K2044">
        <v>43322.354155092595</v>
      </c>
      <c r="L2044">
        <v>43322.359722222223</v>
      </c>
      <c r="M2044">
        <v>0.15000000000000002</v>
      </c>
      <c r="N2044">
        <v>18</v>
      </c>
      <c r="O2044">
        <v>9650</v>
      </c>
      <c r="P2044">
        <v>83</v>
      </c>
      <c r="Q2044">
        <v>6677</v>
      </c>
      <c r="R2044">
        <v>2.7</v>
      </c>
      <c r="S2044">
        <v>1447.5</v>
      </c>
      <c r="T2044">
        <v>12.450000000000001</v>
      </c>
      <c r="U2044">
        <v>1001.55</v>
      </c>
    </row>
    <row r="2045" spans="1:21" x14ac:dyDescent="0.3">
      <c r="A2045">
        <v>16573</v>
      </c>
      <c r="B2045">
        <v>1</v>
      </c>
      <c r="C2045" t="s">
        <v>78</v>
      </c>
      <c r="D2045" t="s">
        <v>96</v>
      </c>
      <c r="E2045" t="s">
        <v>1822</v>
      </c>
      <c r="F2045" t="s">
        <v>134</v>
      </c>
      <c r="G2045" t="s">
        <v>72</v>
      </c>
      <c r="H2045" t="s">
        <v>128</v>
      </c>
      <c r="I2045" t="s">
        <v>22</v>
      </c>
      <c r="J2045" t="s">
        <v>129</v>
      </c>
      <c r="K2045">
        <v>43322.3674537037</v>
      </c>
      <c r="L2045">
        <v>43322.381944444445</v>
      </c>
      <c r="M2045">
        <v>0.35</v>
      </c>
      <c r="N2045">
        <v>0</v>
      </c>
      <c r="O2045">
        <v>0</v>
      </c>
      <c r="P2045">
        <v>0</v>
      </c>
      <c r="Q2045">
        <v>198</v>
      </c>
      <c r="R2045">
        <v>0</v>
      </c>
      <c r="S2045">
        <v>0</v>
      </c>
      <c r="T2045">
        <v>0</v>
      </c>
      <c r="U2045">
        <v>69.3</v>
      </c>
    </row>
    <row r="2046" spans="1:21" x14ac:dyDescent="0.3">
      <c r="A2046">
        <v>16575</v>
      </c>
      <c r="B2046">
        <v>1</v>
      </c>
      <c r="C2046" t="s">
        <v>78</v>
      </c>
      <c r="D2046" t="s">
        <v>95</v>
      </c>
      <c r="E2046" t="s">
        <v>1823</v>
      </c>
      <c r="F2046" t="s">
        <v>130</v>
      </c>
      <c r="G2046" t="s">
        <v>72</v>
      </c>
      <c r="H2046" t="s">
        <v>128</v>
      </c>
      <c r="I2046" t="s">
        <v>22</v>
      </c>
      <c r="J2046" t="s">
        <v>129</v>
      </c>
      <c r="K2046">
        <v>43322.308425925927</v>
      </c>
      <c r="L2046">
        <v>43322.36041666667</v>
      </c>
      <c r="M2046">
        <v>1.25</v>
      </c>
      <c r="N2046">
        <v>0</v>
      </c>
      <c r="O2046">
        <v>365</v>
      </c>
      <c r="P2046">
        <v>0</v>
      </c>
      <c r="Q2046">
        <v>0</v>
      </c>
      <c r="R2046">
        <v>0</v>
      </c>
      <c r="S2046">
        <v>456.25</v>
      </c>
      <c r="T2046">
        <v>0</v>
      </c>
      <c r="U2046">
        <v>0</v>
      </c>
    </row>
    <row r="2047" spans="1:21" x14ac:dyDescent="0.3">
      <c r="A2047">
        <v>16576</v>
      </c>
      <c r="B2047">
        <v>1</v>
      </c>
      <c r="C2047" t="s">
        <v>78</v>
      </c>
      <c r="D2047" t="s">
        <v>88</v>
      </c>
      <c r="E2047" t="s">
        <v>1824</v>
      </c>
      <c r="F2047" t="s">
        <v>163</v>
      </c>
      <c r="G2047" t="s">
        <v>71</v>
      </c>
      <c r="H2047" t="s">
        <v>128</v>
      </c>
      <c r="I2047" t="s">
        <v>22</v>
      </c>
      <c r="J2047" t="s">
        <v>129</v>
      </c>
      <c r="K2047">
        <v>43322.456365740742</v>
      </c>
      <c r="L2047">
        <v>43322.469444444447</v>
      </c>
      <c r="M2047">
        <v>0.32</v>
      </c>
      <c r="N2047">
        <v>0</v>
      </c>
      <c r="O2047">
        <v>54</v>
      </c>
      <c r="P2047">
        <v>0</v>
      </c>
      <c r="Q2047">
        <v>0</v>
      </c>
      <c r="R2047">
        <v>0</v>
      </c>
      <c r="S2047">
        <v>17.12</v>
      </c>
      <c r="T2047">
        <v>0</v>
      </c>
      <c r="U2047">
        <v>0</v>
      </c>
    </row>
    <row r="2048" spans="1:21" x14ac:dyDescent="0.3">
      <c r="A2048">
        <v>16577</v>
      </c>
      <c r="B2048">
        <v>1</v>
      </c>
      <c r="C2048" t="s">
        <v>78</v>
      </c>
      <c r="D2048" t="s">
        <v>96</v>
      </c>
      <c r="E2048" t="s">
        <v>1396</v>
      </c>
      <c r="F2048" t="s">
        <v>130</v>
      </c>
      <c r="G2048" t="s">
        <v>72</v>
      </c>
      <c r="H2048" t="s">
        <v>128</v>
      </c>
      <c r="I2048" t="s">
        <v>22</v>
      </c>
      <c r="J2048" t="s">
        <v>129</v>
      </c>
      <c r="K2048">
        <v>43322.366782407407</v>
      </c>
      <c r="L2048">
        <v>43322.404074074075</v>
      </c>
      <c r="M2048">
        <v>0.88</v>
      </c>
      <c r="N2048">
        <v>0</v>
      </c>
      <c r="O2048">
        <v>262</v>
      </c>
      <c r="P2048">
        <v>10</v>
      </c>
      <c r="Q2048">
        <v>2146</v>
      </c>
      <c r="R2048">
        <v>0</v>
      </c>
      <c r="S2048">
        <v>231.35000000000002</v>
      </c>
      <c r="T2048">
        <v>8.83</v>
      </c>
      <c r="U2048">
        <v>1894.92</v>
      </c>
    </row>
    <row r="2049" spans="1:21" x14ac:dyDescent="0.3">
      <c r="A2049">
        <v>16578</v>
      </c>
      <c r="B2049">
        <v>1</v>
      </c>
      <c r="C2049" t="s">
        <v>78</v>
      </c>
      <c r="D2049" t="s">
        <v>96</v>
      </c>
      <c r="E2049" t="s">
        <v>1810</v>
      </c>
      <c r="F2049" t="s">
        <v>127</v>
      </c>
      <c r="G2049" t="s">
        <v>72</v>
      </c>
      <c r="H2049" t="s">
        <v>128</v>
      </c>
      <c r="I2049" t="s">
        <v>22</v>
      </c>
      <c r="J2049" t="s">
        <v>129</v>
      </c>
      <c r="K2049">
        <v>43322.362210648149</v>
      </c>
      <c r="L2049">
        <v>43322.369733796295</v>
      </c>
      <c r="M2049">
        <v>0.18</v>
      </c>
      <c r="N2049">
        <v>0</v>
      </c>
      <c r="O2049">
        <v>0</v>
      </c>
      <c r="P2049">
        <v>1</v>
      </c>
      <c r="Q2049">
        <v>1433</v>
      </c>
      <c r="R2049">
        <v>0</v>
      </c>
      <c r="S2049">
        <v>0</v>
      </c>
      <c r="T2049">
        <v>0.18</v>
      </c>
      <c r="U2049">
        <v>262.24</v>
      </c>
    </row>
    <row r="2050" spans="1:21" x14ac:dyDescent="0.3">
      <c r="A2050">
        <v>16579</v>
      </c>
      <c r="B2050">
        <v>1</v>
      </c>
      <c r="C2050" t="s">
        <v>78</v>
      </c>
      <c r="D2050" t="s">
        <v>102</v>
      </c>
      <c r="E2050" t="s">
        <v>1825</v>
      </c>
      <c r="F2050" t="s">
        <v>130</v>
      </c>
      <c r="G2050" t="s">
        <v>72</v>
      </c>
      <c r="H2050" t="s">
        <v>128</v>
      </c>
      <c r="I2050" t="s">
        <v>22</v>
      </c>
      <c r="J2050" t="s">
        <v>129</v>
      </c>
      <c r="K2050">
        <v>43322.357048611113</v>
      </c>
      <c r="L2050">
        <v>43322.366666666669</v>
      </c>
      <c r="M2050">
        <v>0.23</v>
      </c>
      <c r="N2050">
        <v>7</v>
      </c>
      <c r="O2050">
        <v>11</v>
      </c>
      <c r="P2050">
        <v>10</v>
      </c>
      <c r="Q2050">
        <v>315</v>
      </c>
      <c r="R2050">
        <v>1.6300000000000001</v>
      </c>
      <c r="S2050">
        <v>2.56</v>
      </c>
      <c r="T2050">
        <v>2.3299999999999996</v>
      </c>
      <c r="U2050">
        <v>73.400000000000006</v>
      </c>
    </row>
    <row r="2051" spans="1:21" x14ac:dyDescent="0.3">
      <c r="A2051">
        <v>16580</v>
      </c>
      <c r="B2051">
        <v>1</v>
      </c>
      <c r="C2051" t="s">
        <v>79</v>
      </c>
      <c r="D2051" t="s">
        <v>109</v>
      </c>
      <c r="E2051" t="s">
        <v>1826</v>
      </c>
      <c r="F2051" t="s">
        <v>130</v>
      </c>
      <c r="G2051" t="s">
        <v>72</v>
      </c>
      <c r="H2051" t="s">
        <v>128</v>
      </c>
      <c r="I2051" t="s">
        <v>22</v>
      </c>
      <c r="J2051" t="s">
        <v>129</v>
      </c>
      <c r="K2051">
        <v>43322.364918981482</v>
      </c>
      <c r="L2051">
        <v>43322.370659722219</v>
      </c>
      <c r="M2051">
        <v>0.13</v>
      </c>
      <c r="N2051">
        <v>14</v>
      </c>
      <c r="O2051">
        <v>1105</v>
      </c>
      <c r="P2051">
        <v>45</v>
      </c>
      <c r="Q2051">
        <v>1695</v>
      </c>
      <c r="R2051">
        <v>1.86</v>
      </c>
      <c r="S2051">
        <v>146.97</v>
      </c>
      <c r="T2051">
        <v>5.99</v>
      </c>
      <c r="U2051">
        <v>225.44</v>
      </c>
    </row>
    <row r="2052" spans="1:21" x14ac:dyDescent="0.3">
      <c r="A2052">
        <v>16581</v>
      </c>
      <c r="B2052">
        <v>1</v>
      </c>
      <c r="C2052" t="s">
        <v>79</v>
      </c>
      <c r="D2052" t="s">
        <v>109</v>
      </c>
      <c r="E2052" t="s">
        <v>1827</v>
      </c>
      <c r="F2052" t="s">
        <v>130</v>
      </c>
      <c r="G2052" t="s">
        <v>72</v>
      </c>
      <c r="H2052" t="s">
        <v>132</v>
      </c>
      <c r="I2052" t="s">
        <v>22</v>
      </c>
      <c r="J2052" t="s">
        <v>129</v>
      </c>
      <c r="K2052">
        <v>43322.366724537038</v>
      </c>
      <c r="L2052">
        <v>43322.369386574072</v>
      </c>
      <c r="M2052">
        <v>0.05</v>
      </c>
      <c r="N2052">
        <v>1</v>
      </c>
      <c r="O2052">
        <v>1</v>
      </c>
      <c r="P2052">
        <v>0</v>
      </c>
      <c r="Q2052">
        <v>0</v>
      </c>
      <c r="R2052">
        <v>0.05</v>
      </c>
      <c r="S2052">
        <v>0.05</v>
      </c>
      <c r="T2052">
        <v>0</v>
      </c>
      <c r="U2052">
        <v>0</v>
      </c>
    </row>
    <row r="2053" spans="1:21" x14ac:dyDescent="0.3">
      <c r="A2053">
        <v>16582</v>
      </c>
      <c r="B2053">
        <v>1</v>
      </c>
      <c r="C2053" t="s">
        <v>79</v>
      </c>
      <c r="D2053" t="s">
        <v>120</v>
      </c>
      <c r="E2053" t="s">
        <v>1828</v>
      </c>
      <c r="F2053" t="s">
        <v>134</v>
      </c>
      <c r="G2053" t="s">
        <v>72</v>
      </c>
      <c r="H2053" t="s">
        <v>128</v>
      </c>
      <c r="I2053" t="s">
        <v>22</v>
      </c>
      <c r="J2053" t="s">
        <v>129</v>
      </c>
      <c r="K2053">
        <v>43322.337592592594</v>
      </c>
      <c r="L2053">
        <v>43322.372916666667</v>
      </c>
      <c r="M2053">
        <v>0.85000000000000009</v>
      </c>
      <c r="N2053">
        <v>0</v>
      </c>
      <c r="O2053">
        <v>12</v>
      </c>
      <c r="P2053">
        <v>0</v>
      </c>
      <c r="Q2053">
        <v>1</v>
      </c>
      <c r="R2053">
        <v>0</v>
      </c>
      <c r="S2053">
        <v>10.200000000000001</v>
      </c>
      <c r="T2053">
        <v>0</v>
      </c>
      <c r="U2053">
        <v>0.85000000000000009</v>
      </c>
    </row>
    <row r="2054" spans="1:21" x14ac:dyDescent="0.3">
      <c r="A2054">
        <v>16584</v>
      </c>
      <c r="B2054">
        <v>1</v>
      </c>
      <c r="C2054" t="s">
        <v>78</v>
      </c>
      <c r="D2054" t="s">
        <v>103</v>
      </c>
      <c r="E2054" t="s">
        <v>1829</v>
      </c>
      <c r="F2054" t="s">
        <v>135</v>
      </c>
      <c r="G2054" t="s">
        <v>72</v>
      </c>
      <c r="H2054" t="s">
        <v>128</v>
      </c>
      <c r="I2054" t="s">
        <v>22</v>
      </c>
      <c r="J2054" t="s">
        <v>129</v>
      </c>
      <c r="K2054">
        <v>43322.374467592592</v>
      </c>
      <c r="L2054">
        <v>43322.464583333334</v>
      </c>
      <c r="M2054">
        <v>2.17</v>
      </c>
      <c r="N2054">
        <v>5</v>
      </c>
      <c r="O2054">
        <v>3297</v>
      </c>
      <c r="P2054">
        <v>0</v>
      </c>
      <c r="Q2054">
        <v>0</v>
      </c>
      <c r="R2054">
        <v>10.84</v>
      </c>
      <c r="S2054">
        <v>7144.6</v>
      </c>
      <c r="T2054">
        <v>0</v>
      </c>
      <c r="U2054">
        <v>0</v>
      </c>
    </row>
    <row r="2055" spans="1:21" x14ac:dyDescent="0.3">
      <c r="A2055">
        <v>16585</v>
      </c>
      <c r="B2055">
        <v>1</v>
      </c>
      <c r="C2055" t="s">
        <v>79</v>
      </c>
      <c r="D2055" t="s">
        <v>114</v>
      </c>
      <c r="E2055" t="s">
        <v>1830</v>
      </c>
      <c r="F2055" t="s">
        <v>135</v>
      </c>
      <c r="G2055" t="s">
        <v>72</v>
      </c>
      <c r="H2055" t="s">
        <v>128</v>
      </c>
      <c r="I2055" t="s">
        <v>22</v>
      </c>
      <c r="J2055" t="s">
        <v>137</v>
      </c>
      <c r="K2055">
        <v>43322.402881944443</v>
      </c>
      <c r="L2055">
        <v>43322.65</v>
      </c>
      <c r="M2055">
        <v>5.9300000000000006</v>
      </c>
      <c r="N2055">
        <v>0</v>
      </c>
      <c r="O2055">
        <v>0</v>
      </c>
      <c r="P2055">
        <v>0</v>
      </c>
      <c r="Q2055">
        <v>112</v>
      </c>
      <c r="R2055">
        <v>0</v>
      </c>
      <c r="S2055">
        <v>0</v>
      </c>
      <c r="T2055">
        <v>0</v>
      </c>
      <c r="U2055">
        <v>664.5</v>
      </c>
    </row>
    <row r="2056" spans="1:21" x14ac:dyDescent="0.3">
      <c r="A2056">
        <v>16586</v>
      </c>
      <c r="B2056">
        <v>1</v>
      </c>
      <c r="C2056" t="s">
        <v>78</v>
      </c>
      <c r="D2056" t="s">
        <v>80</v>
      </c>
      <c r="E2056" t="s">
        <v>1584</v>
      </c>
      <c r="F2056" t="s">
        <v>163</v>
      </c>
      <c r="G2056" t="s">
        <v>71</v>
      </c>
      <c r="H2056" t="s">
        <v>132</v>
      </c>
      <c r="I2056" t="s">
        <v>22</v>
      </c>
      <c r="J2056" t="s">
        <v>129</v>
      </c>
      <c r="K2056">
        <v>43322.424016203702</v>
      </c>
      <c r="L2056">
        <v>43322.425000000003</v>
      </c>
      <c r="M2056">
        <v>0.03</v>
      </c>
      <c r="N2056">
        <v>0</v>
      </c>
      <c r="O2056">
        <v>10</v>
      </c>
      <c r="P2056">
        <v>0</v>
      </c>
      <c r="Q2056">
        <v>0</v>
      </c>
      <c r="R2056">
        <v>0</v>
      </c>
      <c r="S2056">
        <v>0.32999999999999996</v>
      </c>
      <c r="T2056">
        <v>0</v>
      </c>
      <c r="U2056">
        <v>0</v>
      </c>
    </row>
    <row r="2057" spans="1:21" x14ac:dyDescent="0.3">
      <c r="A2057">
        <v>16587</v>
      </c>
      <c r="B2057">
        <v>1</v>
      </c>
      <c r="C2057" t="s">
        <v>79</v>
      </c>
      <c r="D2057" t="s">
        <v>120</v>
      </c>
      <c r="E2057" t="s">
        <v>1831</v>
      </c>
      <c r="F2057" t="s">
        <v>136</v>
      </c>
      <c r="G2057" t="s">
        <v>72</v>
      </c>
      <c r="H2057" t="s">
        <v>132</v>
      </c>
      <c r="I2057" t="s">
        <v>22</v>
      </c>
      <c r="J2057" t="s">
        <v>129</v>
      </c>
      <c r="K2057">
        <v>43322.448437500003</v>
      </c>
      <c r="L2057">
        <v>43322.45034722222</v>
      </c>
      <c r="M2057">
        <v>0.05</v>
      </c>
      <c r="N2057">
        <v>0</v>
      </c>
      <c r="O2057">
        <v>347</v>
      </c>
      <c r="P2057">
        <v>0</v>
      </c>
      <c r="Q2057">
        <v>0</v>
      </c>
      <c r="R2057">
        <v>0</v>
      </c>
      <c r="S2057">
        <v>17.350000000000001</v>
      </c>
      <c r="T2057">
        <v>0</v>
      </c>
      <c r="U2057">
        <v>0</v>
      </c>
    </row>
    <row r="2058" spans="1:21" x14ac:dyDescent="0.3">
      <c r="A2058">
        <v>16589</v>
      </c>
      <c r="B2058">
        <v>1</v>
      </c>
      <c r="C2058" t="s">
        <v>78</v>
      </c>
      <c r="D2058" t="s">
        <v>96</v>
      </c>
      <c r="E2058" t="s">
        <v>1832</v>
      </c>
      <c r="F2058" t="s">
        <v>130</v>
      </c>
      <c r="G2058" t="s">
        <v>72</v>
      </c>
      <c r="H2058" t="s">
        <v>132</v>
      </c>
      <c r="I2058" t="s">
        <v>22</v>
      </c>
      <c r="J2058" t="s">
        <v>129</v>
      </c>
      <c r="K2058">
        <v>43322.391782407409</v>
      </c>
      <c r="L2058">
        <v>43322.39166666667</v>
      </c>
      <c r="M2058">
        <v>0</v>
      </c>
      <c r="N2058">
        <v>0</v>
      </c>
      <c r="O2058">
        <v>262</v>
      </c>
      <c r="P2058">
        <v>10</v>
      </c>
      <c r="Q2058">
        <v>2146</v>
      </c>
      <c r="R2058">
        <v>0</v>
      </c>
      <c r="S2058">
        <v>0</v>
      </c>
      <c r="T2058">
        <v>0</v>
      </c>
      <c r="U2058">
        <v>0</v>
      </c>
    </row>
    <row r="2059" spans="1:21" x14ac:dyDescent="0.3">
      <c r="A2059">
        <v>16590</v>
      </c>
      <c r="B2059">
        <v>1</v>
      </c>
      <c r="C2059" t="s">
        <v>78</v>
      </c>
      <c r="D2059" t="s">
        <v>82</v>
      </c>
      <c r="E2059" t="s">
        <v>1833</v>
      </c>
      <c r="F2059" t="s">
        <v>136</v>
      </c>
      <c r="G2059" t="s">
        <v>71</v>
      </c>
      <c r="H2059" t="s">
        <v>128</v>
      </c>
      <c r="I2059" t="s">
        <v>22</v>
      </c>
      <c r="J2059" t="s">
        <v>137</v>
      </c>
      <c r="K2059">
        <v>43322.371192129627</v>
      </c>
      <c r="L2059">
        <v>43322.464745370373</v>
      </c>
      <c r="M2059">
        <v>2.25</v>
      </c>
      <c r="N2059">
        <v>0</v>
      </c>
      <c r="O2059">
        <v>10</v>
      </c>
      <c r="P2059">
        <v>0</v>
      </c>
      <c r="Q2059">
        <v>71</v>
      </c>
      <c r="R2059">
        <v>0</v>
      </c>
      <c r="S2059">
        <v>22.5</v>
      </c>
      <c r="T2059">
        <v>0</v>
      </c>
      <c r="U2059">
        <v>159.75</v>
      </c>
    </row>
    <row r="2060" spans="1:21" x14ac:dyDescent="0.3">
      <c r="A2060">
        <v>16591</v>
      </c>
      <c r="B2060">
        <v>1</v>
      </c>
      <c r="C2060" t="s">
        <v>78</v>
      </c>
      <c r="D2060" t="s">
        <v>103</v>
      </c>
      <c r="E2060" t="s">
        <v>1829</v>
      </c>
      <c r="F2060" t="s">
        <v>135</v>
      </c>
      <c r="G2060" t="s">
        <v>72</v>
      </c>
      <c r="H2060" t="s">
        <v>128</v>
      </c>
      <c r="I2060" t="s">
        <v>22</v>
      </c>
      <c r="J2060" t="s">
        <v>129</v>
      </c>
      <c r="K2060">
        <v>43322.404965277776</v>
      </c>
      <c r="L2060">
        <v>43322.464583333334</v>
      </c>
      <c r="M2060">
        <v>1.43</v>
      </c>
      <c r="N2060">
        <v>5</v>
      </c>
      <c r="O2060">
        <v>3297</v>
      </c>
      <c r="P2060">
        <v>0</v>
      </c>
      <c r="Q2060">
        <v>0</v>
      </c>
      <c r="R2060">
        <v>7.17</v>
      </c>
      <c r="S2060">
        <v>4724.6000000000004</v>
      </c>
      <c r="T2060">
        <v>0</v>
      </c>
      <c r="U2060">
        <v>0</v>
      </c>
    </row>
    <row r="2061" spans="1:21" x14ac:dyDescent="0.3">
      <c r="A2061">
        <v>16592</v>
      </c>
      <c r="B2061">
        <v>1</v>
      </c>
      <c r="C2061" t="s">
        <v>79</v>
      </c>
      <c r="D2061" t="s">
        <v>119</v>
      </c>
      <c r="E2061" t="s">
        <v>1834</v>
      </c>
      <c r="F2061" t="s">
        <v>155</v>
      </c>
      <c r="G2061" t="s">
        <v>72</v>
      </c>
      <c r="H2061" t="s">
        <v>128</v>
      </c>
      <c r="I2061" t="s">
        <v>22</v>
      </c>
      <c r="J2061" t="s">
        <v>137</v>
      </c>
      <c r="K2061">
        <v>43322.441087962965</v>
      </c>
      <c r="L2061">
        <v>43322.449571759258</v>
      </c>
      <c r="M2061">
        <v>0.2</v>
      </c>
      <c r="N2061">
        <v>0</v>
      </c>
      <c r="O2061">
        <v>1688</v>
      </c>
      <c r="P2061">
        <v>1</v>
      </c>
      <c r="Q2061">
        <v>2381</v>
      </c>
      <c r="R2061">
        <v>0</v>
      </c>
      <c r="S2061">
        <v>337.6</v>
      </c>
      <c r="T2061">
        <v>0.2</v>
      </c>
      <c r="U2061">
        <v>476.2</v>
      </c>
    </row>
    <row r="2062" spans="1:21" x14ac:dyDescent="0.3">
      <c r="A2062">
        <v>16593</v>
      </c>
      <c r="B2062">
        <v>1</v>
      </c>
      <c r="C2062" t="s">
        <v>78</v>
      </c>
      <c r="D2062" t="s">
        <v>88</v>
      </c>
      <c r="E2062" t="s">
        <v>1835</v>
      </c>
      <c r="F2062" t="s">
        <v>135</v>
      </c>
      <c r="G2062" t="s">
        <v>71</v>
      </c>
      <c r="H2062" t="s">
        <v>128</v>
      </c>
      <c r="I2062" t="s">
        <v>22</v>
      </c>
      <c r="J2062" t="s">
        <v>137</v>
      </c>
      <c r="K2062">
        <v>43322.453564814816</v>
      </c>
      <c r="L2062">
        <v>43322.46597222222</v>
      </c>
      <c r="M2062">
        <v>0.3</v>
      </c>
      <c r="N2062">
        <v>0</v>
      </c>
      <c r="O2062">
        <v>685</v>
      </c>
      <c r="P2062">
        <v>0</v>
      </c>
      <c r="Q2062">
        <v>0</v>
      </c>
      <c r="R2062">
        <v>0</v>
      </c>
      <c r="S2062">
        <v>205.5</v>
      </c>
      <c r="T2062">
        <v>0</v>
      </c>
      <c r="U2062">
        <v>0</v>
      </c>
    </row>
    <row r="2063" spans="1:21" x14ac:dyDescent="0.3">
      <c r="A2063">
        <v>16594</v>
      </c>
      <c r="B2063">
        <v>1</v>
      </c>
      <c r="C2063" t="s">
        <v>78</v>
      </c>
      <c r="D2063" t="s">
        <v>103</v>
      </c>
      <c r="E2063" t="s">
        <v>1836</v>
      </c>
      <c r="F2063" t="s">
        <v>136</v>
      </c>
      <c r="G2063" t="s">
        <v>71</v>
      </c>
      <c r="H2063" t="s">
        <v>128</v>
      </c>
      <c r="I2063" t="s">
        <v>22</v>
      </c>
      <c r="J2063" t="s">
        <v>129</v>
      </c>
      <c r="K2063">
        <v>43322.471643518518</v>
      </c>
      <c r="L2063">
        <v>43322.707638888889</v>
      </c>
      <c r="M2063">
        <v>5.67</v>
      </c>
      <c r="N2063">
        <v>0</v>
      </c>
      <c r="O2063">
        <v>0</v>
      </c>
      <c r="P2063">
        <v>0</v>
      </c>
      <c r="Q2063">
        <v>4</v>
      </c>
      <c r="R2063">
        <v>0</v>
      </c>
      <c r="S2063">
        <v>0</v>
      </c>
      <c r="T2063">
        <v>0</v>
      </c>
      <c r="U2063">
        <v>22.67</v>
      </c>
    </row>
    <row r="2064" spans="1:21" x14ac:dyDescent="0.3">
      <c r="A2064">
        <v>16595</v>
      </c>
      <c r="B2064">
        <v>1</v>
      </c>
      <c r="C2064" t="s">
        <v>79</v>
      </c>
      <c r="D2064" t="s">
        <v>119</v>
      </c>
      <c r="E2064" t="s">
        <v>1837</v>
      </c>
      <c r="F2064" t="s">
        <v>136</v>
      </c>
      <c r="G2064" t="s">
        <v>71</v>
      </c>
      <c r="H2064" t="s">
        <v>128</v>
      </c>
      <c r="I2064" t="s">
        <v>22</v>
      </c>
      <c r="J2064" t="s">
        <v>137</v>
      </c>
      <c r="K2064">
        <v>43322.510509259257</v>
      </c>
      <c r="L2064">
        <v>43322.561111111114</v>
      </c>
      <c r="M2064">
        <v>1.22</v>
      </c>
      <c r="N2064">
        <v>0</v>
      </c>
      <c r="O2064">
        <v>0</v>
      </c>
      <c r="P2064">
        <v>0</v>
      </c>
      <c r="Q2064">
        <v>97</v>
      </c>
      <c r="R2064">
        <v>0</v>
      </c>
      <c r="S2064">
        <v>0</v>
      </c>
      <c r="T2064">
        <v>0</v>
      </c>
      <c r="U2064">
        <v>118.05</v>
      </c>
    </row>
    <row r="2065" spans="1:21" x14ac:dyDescent="0.3">
      <c r="A2065">
        <v>16596</v>
      </c>
      <c r="B2065">
        <v>1</v>
      </c>
      <c r="C2065" t="s">
        <v>78</v>
      </c>
      <c r="D2065" t="s">
        <v>103</v>
      </c>
      <c r="E2065" t="s">
        <v>1838</v>
      </c>
      <c r="F2065" t="s">
        <v>135</v>
      </c>
      <c r="G2065" t="s">
        <v>72</v>
      </c>
      <c r="H2065" t="s">
        <v>128</v>
      </c>
      <c r="I2065" t="s">
        <v>22</v>
      </c>
      <c r="J2065" t="s">
        <v>129</v>
      </c>
      <c r="K2065">
        <v>43322.46329861111</v>
      </c>
      <c r="L2065">
        <v>43322.472222222219</v>
      </c>
      <c r="M2065">
        <v>0.22</v>
      </c>
      <c r="N2065">
        <v>4</v>
      </c>
      <c r="O2065">
        <v>485</v>
      </c>
      <c r="P2065">
        <v>0</v>
      </c>
      <c r="Q2065">
        <v>0</v>
      </c>
      <c r="R2065">
        <v>0.87000000000000011</v>
      </c>
      <c r="S2065">
        <v>105.25</v>
      </c>
      <c r="T2065">
        <v>0</v>
      </c>
      <c r="U2065">
        <v>0</v>
      </c>
    </row>
    <row r="2066" spans="1:21" x14ac:dyDescent="0.3">
      <c r="A2066">
        <v>16597</v>
      </c>
      <c r="B2066">
        <v>1</v>
      </c>
      <c r="C2066" t="s">
        <v>79</v>
      </c>
      <c r="D2066" t="s">
        <v>114</v>
      </c>
      <c r="E2066" t="s">
        <v>1070</v>
      </c>
      <c r="F2066" t="s">
        <v>136</v>
      </c>
      <c r="G2066" t="s">
        <v>72</v>
      </c>
      <c r="H2066" t="s">
        <v>128</v>
      </c>
      <c r="I2066" t="s">
        <v>22</v>
      </c>
      <c r="J2066" t="s">
        <v>137</v>
      </c>
      <c r="K2066">
        <v>43322.40347222222</v>
      </c>
      <c r="L2066">
        <v>43322.597511574073</v>
      </c>
      <c r="M2066">
        <v>4.6499999999999995</v>
      </c>
      <c r="N2066">
        <v>0</v>
      </c>
      <c r="O2066">
        <v>416</v>
      </c>
      <c r="P2066">
        <v>1</v>
      </c>
      <c r="Q2066">
        <v>818</v>
      </c>
      <c r="R2066">
        <v>0</v>
      </c>
      <c r="S2066">
        <v>1934.4</v>
      </c>
      <c r="T2066">
        <v>4.6499999999999995</v>
      </c>
      <c r="U2066">
        <v>3803.7</v>
      </c>
    </row>
    <row r="2067" spans="1:21" x14ac:dyDescent="0.3">
      <c r="A2067">
        <v>16598</v>
      </c>
      <c r="B2067">
        <v>1</v>
      </c>
      <c r="C2067" t="s">
        <v>78</v>
      </c>
      <c r="D2067" t="s">
        <v>82</v>
      </c>
      <c r="E2067" t="s">
        <v>1839</v>
      </c>
      <c r="F2067" t="s">
        <v>136</v>
      </c>
      <c r="G2067" t="s">
        <v>71</v>
      </c>
      <c r="H2067" t="s">
        <v>128</v>
      </c>
      <c r="I2067" t="s">
        <v>22</v>
      </c>
      <c r="J2067" t="s">
        <v>137</v>
      </c>
      <c r="K2067">
        <v>43322.427905092591</v>
      </c>
      <c r="L2067">
        <v>43322.438194444447</v>
      </c>
      <c r="M2067">
        <v>0.25</v>
      </c>
      <c r="N2067">
        <v>0</v>
      </c>
      <c r="O2067">
        <v>228</v>
      </c>
      <c r="P2067">
        <v>0</v>
      </c>
      <c r="Q2067">
        <v>0</v>
      </c>
      <c r="R2067">
        <v>0</v>
      </c>
      <c r="S2067">
        <v>57</v>
      </c>
      <c r="T2067">
        <v>0</v>
      </c>
      <c r="U2067">
        <v>0</v>
      </c>
    </row>
    <row r="2068" spans="1:21" x14ac:dyDescent="0.3">
      <c r="A2068">
        <v>16599</v>
      </c>
      <c r="B2068">
        <v>1</v>
      </c>
      <c r="C2068" t="s">
        <v>78</v>
      </c>
      <c r="D2068" t="s">
        <v>90</v>
      </c>
      <c r="E2068" t="s">
        <v>1840</v>
      </c>
      <c r="F2068" t="s">
        <v>135</v>
      </c>
      <c r="G2068" t="s">
        <v>72</v>
      </c>
      <c r="H2068" t="s">
        <v>128</v>
      </c>
      <c r="I2068" t="s">
        <v>22</v>
      </c>
      <c r="J2068" t="s">
        <v>137</v>
      </c>
      <c r="K2068">
        <v>43322.505659722221</v>
      </c>
      <c r="L2068">
        <v>43322.76666666667</v>
      </c>
      <c r="M2068">
        <v>6.2700000000000005</v>
      </c>
      <c r="N2068">
        <v>0</v>
      </c>
      <c r="O2068">
        <v>0</v>
      </c>
      <c r="P2068">
        <v>0</v>
      </c>
      <c r="Q2068">
        <v>31</v>
      </c>
      <c r="R2068">
        <v>0</v>
      </c>
      <c r="S2068">
        <v>0</v>
      </c>
      <c r="T2068">
        <v>0</v>
      </c>
      <c r="U2068">
        <v>194.28</v>
      </c>
    </row>
    <row r="2069" spans="1:21" x14ac:dyDescent="0.3">
      <c r="A2069">
        <v>16600</v>
      </c>
      <c r="B2069">
        <v>1</v>
      </c>
      <c r="C2069" t="s">
        <v>78</v>
      </c>
      <c r="D2069" t="s">
        <v>91</v>
      </c>
      <c r="E2069" t="s">
        <v>616</v>
      </c>
      <c r="F2069" t="s">
        <v>136</v>
      </c>
      <c r="G2069" t="s">
        <v>71</v>
      </c>
      <c r="H2069" t="s">
        <v>128</v>
      </c>
      <c r="I2069" t="s">
        <v>22</v>
      </c>
      <c r="J2069" t="s">
        <v>137</v>
      </c>
      <c r="K2069">
        <v>43322.390277777777</v>
      </c>
      <c r="L2069">
        <v>43322.769444444442</v>
      </c>
      <c r="M2069">
        <v>9.1</v>
      </c>
      <c r="N2069">
        <v>0</v>
      </c>
      <c r="O2069">
        <v>0</v>
      </c>
      <c r="P2069">
        <v>0</v>
      </c>
      <c r="Q2069">
        <v>128</v>
      </c>
      <c r="R2069">
        <v>0</v>
      </c>
      <c r="S2069">
        <v>0</v>
      </c>
      <c r="T2069">
        <v>0</v>
      </c>
      <c r="U2069">
        <v>1164.8</v>
      </c>
    </row>
    <row r="2070" spans="1:21" x14ac:dyDescent="0.3">
      <c r="A2070">
        <v>16601</v>
      </c>
      <c r="B2070">
        <v>1</v>
      </c>
      <c r="C2070" t="s">
        <v>78</v>
      </c>
      <c r="D2070" t="s">
        <v>88</v>
      </c>
      <c r="E2070" t="s">
        <v>1816</v>
      </c>
      <c r="F2070" t="s">
        <v>148</v>
      </c>
      <c r="G2070" t="s">
        <v>71</v>
      </c>
      <c r="H2070" t="s">
        <v>128</v>
      </c>
      <c r="I2070" t="s">
        <v>22</v>
      </c>
      <c r="J2070" t="s">
        <v>129</v>
      </c>
      <c r="K2070">
        <v>43322.362604166665</v>
      </c>
      <c r="L2070">
        <v>43322.395138888889</v>
      </c>
      <c r="M2070">
        <v>0.77999999999999992</v>
      </c>
      <c r="N2070">
        <v>0</v>
      </c>
      <c r="O2070">
        <v>134</v>
      </c>
      <c r="P2070">
        <v>0</v>
      </c>
      <c r="Q2070">
        <v>0</v>
      </c>
      <c r="R2070">
        <v>0</v>
      </c>
      <c r="S2070">
        <v>104.92</v>
      </c>
      <c r="T2070">
        <v>0</v>
      </c>
      <c r="U2070">
        <v>0</v>
      </c>
    </row>
    <row r="2071" spans="1:21" x14ac:dyDescent="0.3">
      <c r="A2071">
        <v>16603</v>
      </c>
      <c r="B2071">
        <v>1</v>
      </c>
      <c r="C2071" t="s">
        <v>78</v>
      </c>
      <c r="D2071" t="s">
        <v>95</v>
      </c>
      <c r="E2071" t="s">
        <v>1841</v>
      </c>
      <c r="F2071" t="s">
        <v>135</v>
      </c>
      <c r="G2071" t="s">
        <v>72</v>
      </c>
      <c r="H2071" t="s">
        <v>128</v>
      </c>
      <c r="I2071" t="s">
        <v>22</v>
      </c>
      <c r="J2071" t="s">
        <v>137</v>
      </c>
      <c r="K2071">
        <v>43322.638275462959</v>
      </c>
      <c r="L2071">
        <v>43322.640972222223</v>
      </c>
      <c r="M2071">
        <v>7.0000000000000007E-2</v>
      </c>
      <c r="N2071">
        <v>0</v>
      </c>
      <c r="O2071">
        <v>72</v>
      </c>
      <c r="P2071">
        <v>0</v>
      </c>
      <c r="Q2071">
        <v>127</v>
      </c>
      <c r="R2071">
        <v>0</v>
      </c>
      <c r="S2071">
        <v>4.8199999999999994</v>
      </c>
      <c r="T2071">
        <v>0</v>
      </c>
      <c r="U2071">
        <v>8.51</v>
      </c>
    </row>
    <row r="2072" spans="1:21" x14ac:dyDescent="0.3">
      <c r="A2072">
        <v>16604</v>
      </c>
      <c r="B2072">
        <v>1</v>
      </c>
      <c r="C2072" t="s">
        <v>78</v>
      </c>
      <c r="D2072" t="s">
        <v>100</v>
      </c>
      <c r="E2072" t="s">
        <v>1842</v>
      </c>
      <c r="F2072" t="s">
        <v>146</v>
      </c>
      <c r="G2072" t="s">
        <v>71</v>
      </c>
      <c r="H2072" t="s">
        <v>128</v>
      </c>
      <c r="I2072" t="s">
        <v>22</v>
      </c>
      <c r="J2072" t="s">
        <v>129</v>
      </c>
      <c r="K2072">
        <v>43322.456342592595</v>
      </c>
      <c r="L2072">
        <v>43322.501388888886</v>
      </c>
      <c r="M2072">
        <v>1.08</v>
      </c>
      <c r="N2072">
        <v>0</v>
      </c>
      <c r="O2072">
        <v>1</v>
      </c>
      <c r="P2072">
        <v>0</v>
      </c>
      <c r="Q2072">
        <v>0</v>
      </c>
      <c r="R2072">
        <v>0</v>
      </c>
      <c r="S2072">
        <v>1.08</v>
      </c>
      <c r="T2072">
        <v>0</v>
      </c>
      <c r="U2072">
        <v>0</v>
      </c>
    </row>
    <row r="2073" spans="1:21" x14ac:dyDescent="0.3">
      <c r="A2073">
        <v>16605</v>
      </c>
      <c r="B2073">
        <v>1</v>
      </c>
      <c r="C2073" t="s">
        <v>78</v>
      </c>
      <c r="D2073" t="s">
        <v>102</v>
      </c>
      <c r="E2073" t="s">
        <v>325</v>
      </c>
      <c r="F2073" t="s">
        <v>135</v>
      </c>
      <c r="G2073" t="s">
        <v>71</v>
      </c>
      <c r="H2073" t="s">
        <v>128</v>
      </c>
      <c r="I2073" t="s">
        <v>22</v>
      </c>
      <c r="J2073" t="s">
        <v>129</v>
      </c>
      <c r="K2073">
        <v>43322.489687499998</v>
      </c>
      <c r="L2073">
        <v>43322.523611111108</v>
      </c>
      <c r="M2073">
        <v>0.82000000000000006</v>
      </c>
      <c r="N2073">
        <v>0</v>
      </c>
      <c r="O2073">
        <v>0</v>
      </c>
      <c r="P2073">
        <v>0</v>
      </c>
      <c r="Q2073">
        <v>1</v>
      </c>
      <c r="R2073">
        <v>0</v>
      </c>
      <c r="S2073">
        <v>0</v>
      </c>
      <c r="T2073">
        <v>0</v>
      </c>
      <c r="U2073">
        <v>0.82000000000000006</v>
      </c>
    </row>
    <row r="2074" spans="1:21" x14ac:dyDescent="0.3">
      <c r="A2074">
        <v>16606</v>
      </c>
      <c r="B2074">
        <v>1</v>
      </c>
      <c r="C2074" t="s">
        <v>78</v>
      </c>
      <c r="D2074" t="s">
        <v>80</v>
      </c>
      <c r="E2074" t="s">
        <v>1843</v>
      </c>
      <c r="F2074" t="s">
        <v>135</v>
      </c>
      <c r="G2074" t="s">
        <v>71</v>
      </c>
      <c r="H2074" t="s">
        <v>132</v>
      </c>
      <c r="I2074" t="s">
        <v>22</v>
      </c>
      <c r="J2074" t="s">
        <v>129</v>
      </c>
      <c r="K2074">
        <v>43322.517708333333</v>
      </c>
      <c r="L2074">
        <v>43322.518136574072</v>
      </c>
      <c r="M2074">
        <v>0.02</v>
      </c>
      <c r="N2074">
        <v>0</v>
      </c>
      <c r="O2074">
        <v>981</v>
      </c>
      <c r="P2074">
        <v>0</v>
      </c>
      <c r="Q2074">
        <v>0</v>
      </c>
      <c r="R2074">
        <v>0</v>
      </c>
      <c r="S2074">
        <v>16.68</v>
      </c>
      <c r="T2074">
        <v>0</v>
      </c>
      <c r="U2074">
        <v>0</v>
      </c>
    </row>
    <row r="2075" spans="1:21" x14ac:dyDescent="0.3">
      <c r="A2075">
        <v>16607</v>
      </c>
      <c r="B2075">
        <v>1</v>
      </c>
      <c r="C2075" t="s">
        <v>78</v>
      </c>
      <c r="D2075" t="s">
        <v>126</v>
      </c>
      <c r="E2075" t="s">
        <v>1844</v>
      </c>
      <c r="F2075" t="s">
        <v>171</v>
      </c>
      <c r="G2075" t="s">
        <v>71</v>
      </c>
      <c r="H2075" t="s">
        <v>128</v>
      </c>
      <c r="I2075" t="s">
        <v>22</v>
      </c>
      <c r="J2075" t="s">
        <v>129</v>
      </c>
      <c r="K2075">
        <v>43322.416076388887</v>
      </c>
      <c r="L2075">
        <v>43322.420138888891</v>
      </c>
      <c r="M2075">
        <v>0.1</v>
      </c>
      <c r="N2075">
        <v>0</v>
      </c>
      <c r="O2075">
        <v>144</v>
      </c>
      <c r="P2075">
        <v>0</v>
      </c>
      <c r="Q2075">
        <v>0</v>
      </c>
      <c r="R2075">
        <v>0</v>
      </c>
      <c r="S2075">
        <v>14.4</v>
      </c>
      <c r="T2075">
        <v>0</v>
      </c>
      <c r="U2075">
        <v>0</v>
      </c>
    </row>
    <row r="2076" spans="1:21" x14ac:dyDescent="0.3">
      <c r="A2076">
        <v>16609</v>
      </c>
      <c r="B2076">
        <v>1</v>
      </c>
      <c r="C2076" t="s">
        <v>78</v>
      </c>
      <c r="D2076" t="s">
        <v>80</v>
      </c>
      <c r="E2076" t="s">
        <v>1845</v>
      </c>
      <c r="F2076" t="s">
        <v>136</v>
      </c>
      <c r="G2076" t="s">
        <v>71</v>
      </c>
      <c r="H2076" t="s">
        <v>128</v>
      </c>
      <c r="I2076" t="s">
        <v>22</v>
      </c>
      <c r="J2076" t="s">
        <v>137</v>
      </c>
      <c r="K2076">
        <v>43322.623703703706</v>
      </c>
      <c r="L2076">
        <v>43322.688194444447</v>
      </c>
      <c r="M2076">
        <v>1.55</v>
      </c>
      <c r="N2076">
        <v>0</v>
      </c>
      <c r="O2076">
        <v>0</v>
      </c>
      <c r="P2076">
        <v>0</v>
      </c>
      <c r="Q2076">
        <v>115</v>
      </c>
      <c r="R2076">
        <v>0</v>
      </c>
      <c r="S2076">
        <v>0</v>
      </c>
      <c r="T2076">
        <v>0</v>
      </c>
      <c r="U2076">
        <v>178.25</v>
      </c>
    </row>
    <row r="2077" spans="1:21" x14ac:dyDescent="0.3">
      <c r="A2077">
        <v>16610</v>
      </c>
      <c r="B2077">
        <v>1</v>
      </c>
      <c r="C2077" t="s">
        <v>78</v>
      </c>
      <c r="D2077" t="s">
        <v>92</v>
      </c>
      <c r="E2077" t="s">
        <v>1846</v>
      </c>
      <c r="F2077" t="s">
        <v>135</v>
      </c>
      <c r="G2077" t="s">
        <v>72</v>
      </c>
      <c r="H2077" t="s">
        <v>128</v>
      </c>
      <c r="I2077" t="s">
        <v>22</v>
      </c>
      <c r="J2077" t="s">
        <v>129</v>
      </c>
      <c r="K2077">
        <v>43322.442453703705</v>
      </c>
      <c r="L2077">
        <v>43322.50277777778</v>
      </c>
      <c r="M2077">
        <v>1.45</v>
      </c>
      <c r="N2077">
        <v>0</v>
      </c>
      <c r="O2077">
        <v>0</v>
      </c>
      <c r="P2077">
        <v>0</v>
      </c>
      <c r="Q2077">
        <v>133</v>
      </c>
      <c r="R2077">
        <v>0</v>
      </c>
      <c r="S2077">
        <v>0</v>
      </c>
      <c r="T2077">
        <v>0</v>
      </c>
      <c r="U2077">
        <v>192.85000000000002</v>
      </c>
    </row>
    <row r="2078" spans="1:21" x14ac:dyDescent="0.3">
      <c r="A2078">
        <v>16611</v>
      </c>
      <c r="B2078">
        <v>1</v>
      </c>
      <c r="C2078" t="s">
        <v>78</v>
      </c>
      <c r="D2078" t="s">
        <v>102</v>
      </c>
      <c r="E2078" t="s">
        <v>1847</v>
      </c>
      <c r="F2078" t="s">
        <v>130</v>
      </c>
      <c r="G2078" t="s">
        <v>72</v>
      </c>
      <c r="H2078" t="s">
        <v>128</v>
      </c>
      <c r="I2078" t="s">
        <v>22</v>
      </c>
      <c r="J2078" t="s">
        <v>129</v>
      </c>
      <c r="K2078">
        <v>43322.364687499998</v>
      </c>
      <c r="L2078">
        <v>43322.400694444441</v>
      </c>
      <c r="M2078">
        <v>0.87000000000000011</v>
      </c>
      <c r="N2078">
        <v>0</v>
      </c>
      <c r="O2078">
        <v>3</v>
      </c>
      <c r="P2078">
        <v>2</v>
      </c>
      <c r="Q2078">
        <v>162</v>
      </c>
      <c r="R2078">
        <v>0</v>
      </c>
      <c r="S2078">
        <v>2.6</v>
      </c>
      <c r="T2078">
        <v>1.73</v>
      </c>
      <c r="U2078">
        <v>140.44999999999999</v>
      </c>
    </row>
    <row r="2079" spans="1:21" x14ac:dyDescent="0.3">
      <c r="A2079">
        <v>16614</v>
      </c>
      <c r="B2079">
        <v>1</v>
      </c>
      <c r="C2079" t="s">
        <v>78</v>
      </c>
      <c r="D2079" t="s">
        <v>88</v>
      </c>
      <c r="E2079" t="s">
        <v>1848</v>
      </c>
      <c r="F2079" t="s">
        <v>134</v>
      </c>
      <c r="G2079" t="s">
        <v>72</v>
      </c>
      <c r="H2079" t="s">
        <v>128</v>
      </c>
      <c r="I2079" t="s">
        <v>22</v>
      </c>
      <c r="J2079" t="s">
        <v>129</v>
      </c>
      <c r="K2079">
        <v>43322.448738425926</v>
      </c>
      <c r="L2079">
        <v>43322.455555555556</v>
      </c>
      <c r="M2079">
        <v>0.17</v>
      </c>
      <c r="N2079">
        <v>0</v>
      </c>
      <c r="O2079">
        <v>134</v>
      </c>
      <c r="P2079">
        <v>0</v>
      </c>
      <c r="Q2079">
        <v>0</v>
      </c>
      <c r="R2079">
        <v>0</v>
      </c>
      <c r="S2079">
        <v>22.38</v>
      </c>
      <c r="T2079">
        <v>0</v>
      </c>
      <c r="U2079">
        <v>0</v>
      </c>
    </row>
    <row r="2080" spans="1:21" x14ac:dyDescent="0.3">
      <c r="A2080">
        <v>16615</v>
      </c>
      <c r="B2080">
        <v>1</v>
      </c>
      <c r="C2080" t="s">
        <v>79</v>
      </c>
      <c r="D2080" t="s">
        <v>109</v>
      </c>
      <c r="E2080" t="s">
        <v>1849</v>
      </c>
      <c r="F2080" t="s">
        <v>134</v>
      </c>
      <c r="G2080" t="s">
        <v>72</v>
      </c>
      <c r="H2080" t="s">
        <v>128</v>
      </c>
      <c r="I2080" t="s">
        <v>22</v>
      </c>
      <c r="J2080" t="s">
        <v>129</v>
      </c>
      <c r="K2080">
        <v>43322.288298611114</v>
      </c>
      <c r="L2080">
        <v>43322.40625</v>
      </c>
      <c r="M2080">
        <v>2.8299999999999996</v>
      </c>
      <c r="N2080">
        <v>1</v>
      </c>
      <c r="O2080">
        <v>157</v>
      </c>
      <c r="P2080">
        <v>0</v>
      </c>
      <c r="Q2080">
        <v>0</v>
      </c>
      <c r="R2080">
        <v>2.8299999999999996</v>
      </c>
      <c r="S2080">
        <v>444.78</v>
      </c>
      <c r="T2080">
        <v>0</v>
      </c>
      <c r="U2080">
        <v>0</v>
      </c>
    </row>
    <row r="2081" spans="1:21" x14ac:dyDescent="0.3">
      <c r="A2081">
        <v>16616</v>
      </c>
      <c r="B2081">
        <v>1</v>
      </c>
      <c r="C2081" t="s">
        <v>78</v>
      </c>
      <c r="D2081" t="s">
        <v>97</v>
      </c>
      <c r="E2081" t="s">
        <v>1790</v>
      </c>
      <c r="F2081" t="s">
        <v>130</v>
      </c>
      <c r="G2081" t="s">
        <v>72</v>
      </c>
      <c r="H2081" t="s">
        <v>128</v>
      </c>
      <c r="I2081" t="s">
        <v>22</v>
      </c>
      <c r="J2081" t="s">
        <v>129</v>
      </c>
      <c r="K2081">
        <v>43322.450810185182</v>
      </c>
      <c r="L2081">
        <v>43322.463888888888</v>
      </c>
      <c r="M2081">
        <v>0.32</v>
      </c>
      <c r="N2081">
        <v>0</v>
      </c>
      <c r="O2081">
        <v>0</v>
      </c>
      <c r="P2081">
        <v>0</v>
      </c>
      <c r="Q2081">
        <v>44</v>
      </c>
      <c r="R2081">
        <v>0</v>
      </c>
      <c r="S2081">
        <v>0</v>
      </c>
      <c r="T2081">
        <v>0</v>
      </c>
      <c r="U2081">
        <v>13.950000000000001</v>
      </c>
    </row>
    <row r="2082" spans="1:21" x14ac:dyDescent="0.3">
      <c r="A2082">
        <v>16618</v>
      </c>
      <c r="B2082">
        <v>1</v>
      </c>
      <c r="C2082" t="s">
        <v>79</v>
      </c>
      <c r="D2082" t="s">
        <v>122</v>
      </c>
      <c r="E2082" t="s">
        <v>1850</v>
      </c>
      <c r="F2082" t="s">
        <v>130</v>
      </c>
      <c r="G2082" t="s">
        <v>72</v>
      </c>
      <c r="H2082" t="s">
        <v>132</v>
      </c>
      <c r="I2082" t="s">
        <v>22</v>
      </c>
      <c r="J2082" t="s">
        <v>129</v>
      </c>
      <c r="K2082">
        <v>43322.409953703704</v>
      </c>
      <c r="L2082">
        <v>43322.412291666667</v>
      </c>
      <c r="M2082">
        <v>0.05</v>
      </c>
      <c r="N2082">
        <v>0</v>
      </c>
      <c r="O2082">
        <v>0</v>
      </c>
      <c r="P2082">
        <v>12</v>
      </c>
      <c r="Q2082">
        <v>1050</v>
      </c>
      <c r="R2082">
        <v>0</v>
      </c>
      <c r="S2082">
        <v>0</v>
      </c>
      <c r="T2082">
        <v>0.6</v>
      </c>
      <c r="U2082">
        <v>52.5</v>
      </c>
    </row>
    <row r="2083" spans="1:21" x14ac:dyDescent="0.3">
      <c r="A2083">
        <v>16620</v>
      </c>
      <c r="B2083">
        <v>1</v>
      </c>
      <c r="C2083" t="s">
        <v>78</v>
      </c>
      <c r="D2083" t="s">
        <v>106</v>
      </c>
      <c r="E2083" t="s">
        <v>1021</v>
      </c>
      <c r="F2083" t="s">
        <v>136</v>
      </c>
      <c r="G2083" t="s">
        <v>71</v>
      </c>
      <c r="H2083" t="s">
        <v>128</v>
      </c>
      <c r="I2083" t="s">
        <v>22</v>
      </c>
      <c r="J2083" t="s">
        <v>137</v>
      </c>
      <c r="K2083">
        <v>43322.587592592594</v>
      </c>
      <c r="L2083">
        <v>43322.757638888892</v>
      </c>
      <c r="M2083">
        <v>4.08</v>
      </c>
      <c r="N2083">
        <v>0</v>
      </c>
      <c r="O2083">
        <v>0</v>
      </c>
      <c r="P2083">
        <v>0</v>
      </c>
      <c r="Q2083">
        <v>125</v>
      </c>
      <c r="R2083">
        <v>0</v>
      </c>
      <c r="S2083">
        <v>0</v>
      </c>
      <c r="T2083">
        <v>0</v>
      </c>
      <c r="U2083">
        <v>510.38</v>
      </c>
    </row>
    <row r="2084" spans="1:21" x14ac:dyDescent="0.3">
      <c r="A2084">
        <v>16621</v>
      </c>
      <c r="B2084">
        <v>1</v>
      </c>
      <c r="C2084" t="s">
        <v>79</v>
      </c>
      <c r="D2084" t="s">
        <v>115</v>
      </c>
      <c r="E2084" t="s">
        <v>1851</v>
      </c>
      <c r="F2084" t="s">
        <v>130</v>
      </c>
      <c r="G2084" t="s">
        <v>72</v>
      </c>
      <c r="H2084" t="s">
        <v>132</v>
      </c>
      <c r="I2084" t="s">
        <v>22</v>
      </c>
      <c r="J2084" t="s">
        <v>129</v>
      </c>
      <c r="K2084">
        <v>43322.415648148148</v>
      </c>
      <c r="L2084">
        <v>43322.416944444441</v>
      </c>
      <c r="M2084">
        <v>0.03</v>
      </c>
      <c r="N2084">
        <v>0</v>
      </c>
      <c r="O2084">
        <v>0</v>
      </c>
      <c r="P2084">
        <v>49</v>
      </c>
      <c r="Q2084">
        <v>2987</v>
      </c>
      <c r="R2084">
        <v>0</v>
      </c>
      <c r="S2084">
        <v>0</v>
      </c>
      <c r="T2084">
        <v>1.62</v>
      </c>
      <c r="U2084">
        <v>98.57</v>
      </c>
    </row>
    <row r="2085" spans="1:21" x14ac:dyDescent="0.3">
      <c r="A2085">
        <v>16622</v>
      </c>
      <c r="B2085">
        <v>1</v>
      </c>
      <c r="C2085" t="s">
        <v>79</v>
      </c>
      <c r="D2085" t="s">
        <v>108</v>
      </c>
      <c r="E2085" t="s">
        <v>1852</v>
      </c>
      <c r="F2085" t="s">
        <v>149</v>
      </c>
      <c r="G2085" t="s">
        <v>71</v>
      </c>
      <c r="H2085" t="s">
        <v>128</v>
      </c>
      <c r="I2085" t="s">
        <v>22</v>
      </c>
      <c r="J2085" t="s">
        <v>129</v>
      </c>
      <c r="K2085">
        <v>43322.345937500002</v>
      </c>
      <c r="L2085">
        <v>43322.418749999997</v>
      </c>
      <c r="M2085">
        <v>1.75</v>
      </c>
      <c r="N2085">
        <v>0</v>
      </c>
      <c r="O2085">
        <v>117</v>
      </c>
      <c r="P2085">
        <v>0</v>
      </c>
      <c r="Q2085">
        <v>12</v>
      </c>
      <c r="R2085">
        <v>0</v>
      </c>
      <c r="S2085">
        <v>204.75</v>
      </c>
      <c r="T2085">
        <v>0</v>
      </c>
      <c r="U2085">
        <v>21</v>
      </c>
    </row>
    <row r="2086" spans="1:21" x14ac:dyDescent="0.3">
      <c r="A2086">
        <v>16624</v>
      </c>
      <c r="B2086">
        <v>1</v>
      </c>
      <c r="C2086" t="s">
        <v>78</v>
      </c>
      <c r="D2086" t="s">
        <v>103</v>
      </c>
      <c r="E2086" t="s">
        <v>1853</v>
      </c>
      <c r="F2086" t="s">
        <v>136</v>
      </c>
      <c r="G2086" t="s">
        <v>72</v>
      </c>
      <c r="H2086" t="s">
        <v>128</v>
      </c>
      <c r="I2086" t="s">
        <v>22</v>
      </c>
      <c r="J2086" t="s">
        <v>129</v>
      </c>
      <c r="K2086">
        <v>43322.477870370371</v>
      </c>
      <c r="L2086">
        <v>43322.487500000003</v>
      </c>
      <c r="M2086">
        <v>0.23</v>
      </c>
      <c r="N2086">
        <v>2</v>
      </c>
      <c r="O2086">
        <v>399</v>
      </c>
      <c r="P2086">
        <v>0</v>
      </c>
      <c r="Q2086">
        <v>0</v>
      </c>
      <c r="R2086">
        <v>0.47000000000000003</v>
      </c>
      <c r="S2086">
        <v>92.97</v>
      </c>
      <c r="T2086">
        <v>0</v>
      </c>
      <c r="U2086">
        <v>0</v>
      </c>
    </row>
    <row r="2087" spans="1:21" x14ac:dyDescent="0.3">
      <c r="A2087">
        <v>16625</v>
      </c>
      <c r="B2087">
        <v>1</v>
      </c>
      <c r="C2087" t="s">
        <v>78</v>
      </c>
      <c r="D2087" t="s">
        <v>90</v>
      </c>
      <c r="E2087" t="s">
        <v>1656</v>
      </c>
      <c r="F2087" t="s">
        <v>136</v>
      </c>
      <c r="G2087" t="s">
        <v>71</v>
      </c>
      <c r="H2087" t="s">
        <v>128</v>
      </c>
      <c r="I2087" t="s">
        <v>22</v>
      </c>
      <c r="J2087" t="s">
        <v>137</v>
      </c>
      <c r="K2087">
        <v>43322.652187500003</v>
      </c>
      <c r="L2087">
        <v>43322.720833333333</v>
      </c>
      <c r="M2087">
        <v>1.6500000000000001</v>
      </c>
      <c r="N2087">
        <v>0</v>
      </c>
      <c r="O2087">
        <v>0</v>
      </c>
      <c r="P2087">
        <v>0</v>
      </c>
      <c r="Q2087">
        <v>88</v>
      </c>
      <c r="R2087">
        <v>0</v>
      </c>
      <c r="S2087">
        <v>0</v>
      </c>
      <c r="T2087">
        <v>0</v>
      </c>
      <c r="U2087">
        <v>145.19999999999999</v>
      </c>
    </row>
    <row r="2088" spans="1:21" x14ac:dyDescent="0.3">
      <c r="A2088">
        <v>16627</v>
      </c>
      <c r="B2088">
        <v>1</v>
      </c>
      <c r="C2088" t="s">
        <v>78</v>
      </c>
      <c r="D2088" t="s">
        <v>80</v>
      </c>
      <c r="E2088" t="s">
        <v>1222</v>
      </c>
      <c r="F2088" t="s">
        <v>136</v>
      </c>
      <c r="G2088" t="s">
        <v>72</v>
      </c>
      <c r="H2088" t="s">
        <v>128</v>
      </c>
      <c r="I2088" t="s">
        <v>22</v>
      </c>
      <c r="J2088" t="s">
        <v>137</v>
      </c>
      <c r="K2088">
        <v>43322.504976851851</v>
      </c>
      <c r="L2088">
        <v>43322.525694444441</v>
      </c>
      <c r="M2088">
        <v>0.5</v>
      </c>
      <c r="N2088">
        <v>0</v>
      </c>
      <c r="O2088">
        <v>184</v>
      </c>
      <c r="P2088">
        <v>0</v>
      </c>
      <c r="Q2088">
        <v>0</v>
      </c>
      <c r="R2088">
        <v>0</v>
      </c>
      <c r="S2088">
        <v>92</v>
      </c>
      <c r="T2088">
        <v>0</v>
      </c>
      <c r="U2088">
        <v>0</v>
      </c>
    </row>
    <row r="2089" spans="1:21" x14ac:dyDescent="0.3">
      <c r="A2089">
        <v>16630</v>
      </c>
      <c r="B2089">
        <v>1</v>
      </c>
      <c r="C2089" t="s">
        <v>79</v>
      </c>
      <c r="D2089" t="s">
        <v>109</v>
      </c>
      <c r="E2089" t="s">
        <v>1854</v>
      </c>
      <c r="F2089" t="s">
        <v>130</v>
      </c>
      <c r="G2089" t="s">
        <v>72</v>
      </c>
      <c r="H2089" t="s">
        <v>128</v>
      </c>
      <c r="I2089" t="s">
        <v>22</v>
      </c>
      <c r="J2089" t="s">
        <v>129</v>
      </c>
      <c r="K2089">
        <v>43322.400810185187</v>
      </c>
      <c r="L2089">
        <v>43322.438888888886</v>
      </c>
      <c r="M2089">
        <v>0.92</v>
      </c>
      <c r="N2089">
        <v>0</v>
      </c>
      <c r="O2089">
        <v>0</v>
      </c>
      <c r="P2089">
        <v>9</v>
      </c>
      <c r="Q2089">
        <v>757</v>
      </c>
      <c r="R2089">
        <v>0</v>
      </c>
      <c r="S2089">
        <v>0</v>
      </c>
      <c r="T2089">
        <v>8.25</v>
      </c>
      <c r="U2089">
        <v>694.17000000000007</v>
      </c>
    </row>
    <row r="2090" spans="1:21" x14ac:dyDescent="0.3">
      <c r="A2090">
        <v>16631</v>
      </c>
      <c r="B2090">
        <v>1</v>
      </c>
      <c r="C2090" t="s">
        <v>78</v>
      </c>
      <c r="D2090" t="s">
        <v>105</v>
      </c>
      <c r="E2090" t="s">
        <v>1855</v>
      </c>
      <c r="F2090" t="s">
        <v>130</v>
      </c>
      <c r="G2090" t="s">
        <v>72</v>
      </c>
      <c r="H2090" t="s">
        <v>128</v>
      </c>
      <c r="I2090" t="s">
        <v>22</v>
      </c>
      <c r="J2090" t="s">
        <v>129</v>
      </c>
      <c r="K2090">
        <v>43322.429282407407</v>
      </c>
      <c r="L2090">
        <v>43322.46597222222</v>
      </c>
      <c r="M2090">
        <v>0.88</v>
      </c>
      <c r="N2090">
        <v>0</v>
      </c>
      <c r="O2090">
        <v>0</v>
      </c>
      <c r="P2090">
        <v>0</v>
      </c>
      <c r="Q2090">
        <v>1132</v>
      </c>
      <c r="R2090">
        <v>0</v>
      </c>
      <c r="S2090">
        <v>0</v>
      </c>
      <c r="T2090">
        <v>0</v>
      </c>
      <c r="U2090">
        <v>999.56</v>
      </c>
    </row>
    <row r="2091" spans="1:21" x14ac:dyDescent="0.3">
      <c r="A2091">
        <v>16632</v>
      </c>
      <c r="B2091">
        <v>1</v>
      </c>
      <c r="C2091" t="s">
        <v>78</v>
      </c>
      <c r="D2091" t="s">
        <v>84</v>
      </c>
      <c r="E2091" t="s">
        <v>1856</v>
      </c>
      <c r="F2091" t="s">
        <v>155</v>
      </c>
      <c r="G2091" t="s">
        <v>71</v>
      </c>
      <c r="H2091" t="s">
        <v>128</v>
      </c>
      <c r="I2091" t="s">
        <v>22</v>
      </c>
      <c r="J2091" t="s">
        <v>137</v>
      </c>
      <c r="K2091">
        <v>43322.504965277774</v>
      </c>
      <c r="L2091">
        <v>43322.544444444444</v>
      </c>
      <c r="M2091">
        <v>0.95000000000000007</v>
      </c>
      <c r="N2091">
        <v>0</v>
      </c>
      <c r="O2091">
        <v>90</v>
      </c>
      <c r="P2091">
        <v>0</v>
      </c>
      <c r="Q2091">
        <v>0</v>
      </c>
      <c r="R2091">
        <v>0</v>
      </c>
      <c r="S2091">
        <v>85.5</v>
      </c>
      <c r="T2091">
        <v>0</v>
      </c>
      <c r="U2091">
        <v>0</v>
      </c>
    </row>
    <row r="2092" spans="1:21" x14ac:dyDescent="0.3">
      <c r="A2092">
        <v>16636</v>
      </c>
      <c r="B2092">
        <v>1</v>
      </c>
      <c r="C2092" t="s">
        <v>79</v>
      </c>
      <c r="D2092" t="s">
        <v>123</v>
      </c>
      <c r="E2092" t="s">
        <v>1647</v>
      </c>
      <c r="F2092" t="s">
        <v>130</v>
      </c>
      <c r="G2092" t="s">
        <v>72</v>
      </c>
      <c r="H2092" t="s">
        <v>128</v>
      </c>
      <c r="I2092" t="s">
        <v>22</v>
      </c>
      <c r="J2092" t="s">
        <v>129</v>
      </c>
      <c r="K2092">
        <v>43322.454259259262</v>
      </c>
      <c r="L2092">
        <v>43322.467499999999</v>
      </c>
      <c r="M2092">
        <v>0.32</v>
      </c>
      <c r="N2092">
        <v>2</v>
      </c>
      <c r="O2092">
        <v>3078</v>
      </c>
      <c r="P2092">
        <v>0</v>
      </c>
      <c r="Q2092">
        <v>861</v>
      </c>
      <c r="R2092">
        <v>0.63</v>
      </c>
      <c r="S2092">
        <v>975.73</v>
      </c>
      <c r="T2092">
        <v>0</v>
      </c>
      <c r="U2092">
        <v>272.94</v>
      </c>
    </row>
    <row r="2093" spans="1:21" x14ac:dyDescent="0.3">
      <c r="A2093">
        <v>16639</v>
      </c>
      <c r="B2093">
        <v>1</v>
      </c>
      <c r="C2093" t="s">
        <v>78</v>
      </c>
      <c r="D2093" t="s">
        <v>96</v>
      </c>
      <c r="E2093" t="s">
        <v>1857</v>
      </c>
      <c r="F2093" t="s">
        <v>134</v>
      </c>
      <c r="G2093" t="s">
        <v>72</v>
      </c>
      <c r="H2093" t="s">
        <v>128</v>
      </c>
      <c r="I2093" t="s">
        <v>22</v>
      </c>
      <c r="J2093" t="s">
        <v>129</v>
      </c>
      <c r="K2093">
        <v>43322.395937499998</v>
      </c>
      <c r="L2093">
        <v>43322.447916666664</v>
      </c>
      <c r="M2093">
        <v>1.25</v>
      </c>
      <c r="N2093">
        <v>0</v>
      </c>
      <c r="O2093">
        <v>0</v>
      </c>
      <c r="P2093">
        <v>0</v>
      </c>
      <c r="Q2093">
        <v>11</v>
      </c>
      <c r="R2093">
        <v>0</v>
      </c>
      <c r="S2093">
        <v>0</v>
      </c>
      <c r="T2093">
        <v>0</v>
      </c>
      <c r="U2093">
        <v>13.75</v>
      </c>
    </row>
    <row r="2094" spans="1:21" x14ac:dyDescent="0.3">
      <c r="A2094">
        <v>16649</v>
      </c>
      <c r="B2094">
        <v>1</v>
      </c>
      <c r="C2094" t="s">
        <v>78</v>
      </c>
      <c r="D2094" t="s">
        <v>86</v>
      </c>
      <c r="E2094" t="s">
        <v>1858</v>
      </c>
      <c r="F2094" t="s">
        <v>133</v>
      </c>
      <c r="G2094" t="s">
        <v>72</v>
      </c>
      <c r="H2094" t="s">
        <v>128</v>
      </c>
      <c r="I2094" t="s">
        <v>22</v>
      </c>
      <c r="J2094" t="s">
        <v>129</v>
      </c>
      <c r="K2094">
        <v>43322.468182870369</v>
      </c>
      <c r="L2094">
        <v>43322.478472222225</v>
      </c>
      <c r="M2094">
        <v>0.25</v>
      </c>
      <c r="N2094">
        <v>0</v>
      </c>
      <c r="O2094">
        <v>0</v>
      </c>
      <c r="P2094">
        <v>0</v>
      </c>
      <c r="Q2094">
        <v>145</v>
      </c>
      <c r="R2094">
        <v>0</v>
      </c>
      <c r="S2094">
        <v>0</v>
      </c>
      <c r="T2094">
        <v>0</v>
      </c>
      <c r="U2094">
        <v>36.25</v>
      </c>
    </row>
    <row r="2095" spans="1:21" x14ac:dyDescent="0.3">
      <c r="A2095">
        <v>16650</v>
      </c>
      <c r="B2095">
        <v>1</v>
      </c>
      <c r="C2095" t="s">
        <v>79</v>
      </c>
      <c r="D2095" t="s">
        <v>114</v>
      </c>
      <c r="E2095" t="s">
        <v>515</v>
      </c>
      <c r="F2095" t="s">
        <v>130</v>
      </c>
      <c r="G2095" t="s">
        <v>72</v>
      </c>
      <c r="H2095" t="s">
        <v>128</v>
      </c>
      <c r="I2095" t="s">
        <v>22</v>
      </c>
      <c r="J2095" t="s">
        <v>129</v>
      </c>
      <c r="K2095">
        <v>43322.44734953704</v>
      </c>
      <c r="L2095">
        <v>43322.484027777777</v>
      </c>
      <c r="M2095">
        <v>0.88</v>
      </c>
      <c r="N2095">
        <v>0</v>
      </c>
      <c r="O2095">
        <v>0</v>
      </c>
      <c r="P2095">
        <v>0</v>
      </c>
      <c r="Q2095">
        <v>304</v>
      </c>
      <c r="R2095">
        <v>0</v>
      </c>
      <c r="S2095">
        <v>0</v>
      </c>
      <c r="T2095">
        <v>0</v>
      </c>
      <c r="U2095">
        <v>268.42999999999995</v>
      </c>
    </row>
    <row r="2096" spans="1:21" x14ac:dyDescent="0.3">
      <c r="A2096">
        <v>16651</v>
      </c>
      <c r="B2096">
        <v>1</v>
      </c>
      <c r="C2096" t="s">
        <v>78</v>
      </c>
      <c r="D2096" t="s">
        <v>99</v>
      </c>
      <c r="E2096" t="s">
        <v>1859</v>
      </c>
      <c r="F2096" t="s">
        <v>149</v>
      </c>
      <c r="G2096" t="s">
        <v>71</v>
      </c>
      <c r="H2096" t="s">
        <v>128</v>
      </c>
      <c r="I2096" t="s">
        <v>22</v>
      </c>
      <c r="J2096" t="s">
        <v>129</v>
      </c>
      <c r="K2096">
        <v>43322.377199074072</v>
      </c>
      <c r="L2096">
        <v>43322.480555555558</v>
      </c>
      <c r="M2096">
        <v>2.48</v>
      </c>
      <c r="N2096">
        <v>0</v>
      </c>
      <c r="O2096">
        <v>0</v>
      </c>
      <c r="P2096">
        <v>0</v>
      </c>
      <c r="Q2096">
        <v>7</v>
      </c>
      <c r="R2096">
        <v>0</v>
      </c>
      <c r="S2096">
        <v>0</v>
      </c>
      <c r="T2096">
        <v>0</v>
      </c>
      <c r="U2096">
        <v>17.38</v>
      </c>
    </row>
    <row r="2097" spans="1:21" x14ac:dyDescent="0.3">
      <c r="A2097">
        <v>16652</v>
      </c>
      <c r="B2097">
        <v>1</v>
      </c>
      <c r="C2097" t="s">
        <v>78</v>
      </c>
      <c r="D2097" t="s">
        <v>82</v>
      </c>
      <c r="E2097" t="s">
        <v>1860</v>
      </c>
      <c r="F2097" t="s">
        <v>149</v>
      </c>
      <c r="G2097" t="s">
        <v>71</v>
      </c>
      <c r="H2097" t="s">
        <v>128</v>
      </c>
      <c r="I2097" t="s">
        <v>22</v>
      </c>
      <c r="J2097" t="s">
        <v>129</v>
      </c>
      <c r="K2097">
        <v>43322.443877314814</v>
      </c>
      <c r="L2097">
        <v>43322.481249999997</v>
      </c>
      <c r="M2097">
        <v>0.9</v>
      </c>
      <c r="N2097">
        <v>0</v>
      </c>
      <c r="O2097">
        <v>118</v>
      </c>
      <c r="P2097">
        <v>0</v>
      </c>
      <c r="Q2097">
        <v>0</v>
      </c>
      <c r="R2097">
        <v>0</v>
      </c>
      <c r="S2097">
        <v>106.2</v>
      </c>
      <c r="T2097">
        <v>0</v>
      </c>
      <c r="U2097">
        <v>0</v>
      </c>
    </row>
    <row r="2098" spans="1:21" x14ac:dyDescent="0.3">
      <c r="A2098">
        <v>16654</v>
      </c>
      <c r="B2098">
        <v>1</v>
      </c>
      <c r="C2098" t="s">
        <v>78</v>
      </c>
      <c r="D2098" t="s">
        <v>97</v>
      </c>
      <c r="E2098" t="s">
        <v>1861</v>
      </c>
      <c r="F2098" t="s">
        <v>142</v>
      </c>
      <c r="G2098" t="s">
        <v>71</v>
      </c>
      <c r="H2098" t="s">
        <v>128</v>
      </c>
      <c r="I2098" t="s">
        <v>22</v>
      </c>
      <c r="J2098" t="s">
        <v>129</v>
      </c>
      <c r="K2098">
        <v>43322.510509259257</v>
      </c>
      <c r="L2098">
        <v>43322.518055555556</v>
      </c>
      <c r="M2098">
        <v>0.18</v>
      </c>
      <c r="N2098">
        <v>0</v>
      </c>
      <c r="O2098">
        <v>0</v>
      </c>
      <c r="P2098">
        <v>0</v>
      </c>
      <c r="Q2098">
        <v>67</v>
      </c>
      <c r="R2098">
        <v>0</v>
      </c>
      <c r="S2098">
        <v>0</v>
      </c>
      <c r="T2098">
        <v>0</v>
      </c>
      <c r="U2098">
        <v>12.26</v>
      </c>
    </row>
    <row r="2099" spans="1:21" x14ac:dyDescent="0.3">
      <c r="A2099">
        <v>16655</v>
      </c>
      <c r="B2099">
        <v>1</v>
      </c>
      <c r="C2099" t="s">
        <v>78</v>
      </c>
      <c r="D2099" t="s">
        <v>82</v>
      </c>
      <c r="E2099" t="s">
        <v>1862</v>
      </c>
      <c r="F2099" t="s">
        <v>136</v>
      </c>
      <c r="G2099" t="s">
        <v>71</v>
      </c>
      <c r="H2099" t="s">
        <v>128</v>
      </c>
      <c r="I2099" t="s">
        <v>22</v>
      </c>
      <c r="J2099" t="s">
        <v>129</v>
      </c>
      <c r="K2099">
        <v>43322.577881944446</v>
      </c>
      <c r="L2099">
        <v>43322.622916666667</v>
      </c>
      <c r="M2099">
        <v>1.08</v>
      </c>
      <c r="N2099">
        <v>0</v>
      </c>
      <c r="O2099">
        <v>131</v>
      </c>
      <c r="P2099">
        <v>0</v>
      </c>
      <c r="Q2099">
        <v>0</v>
      </c>
      <c r="R2099">
        <v>0</v>
      </c>
      <c r="S2099">
        <v>141.87</v>
      </c>
      <c r="T2099">
        <v>0</v>
      </c>
      <c r="U2099">
        <v>0</v>
      </c>
    </row>
    <row r="2100" spans="1:21" x14ac:dyDescent="0.3">
      <c r="A2100">
        <v>16656</v>
      </c>
      <c r="B2100">
        <v>1</v>
      </c>
      <c r="C2100" t="s">
        <v>79</v>
      </c>
      <c r="D2100" t="s">
        <v>120</v>
      </c>
      <c r="E2100" t="s">
        <v>1863</v>
      </c>
      <c r="F2100" t="s">
        <v>149</v>
      </c>
      <c r="G2100" t="s">
        <v>71</v>
      </c>
      <c r="H2100" t="s">
        <v>128</v>
      </c>
      <c r="I2100" t="s">
        <v>22</v>
      </c>
      <c r="J2100" t="s">
        <v>129</v>
      </c>
      <c r="K2100">
        <v>43322.470243055555</v>
      </c>
      <c r="L2100">
        <v>43322.495833333334</v>
      </c>
      <c r="M2100">
        <v>0.62</v>
      </c>
      <c r="N2100">
        <v>0</v>
      </c>
      <c r="O2100">
        <v>128</v>
      </c>
      <c r="P2100">
        <v>0</v>
      </c>
      <c r="Q2100">
        <v>0</v>
      </c>
      <c r="R2100">
        <v>0</v>
      </c>
      <c r="S2100">
        <v>78.98</v>
      </c>
      <c r="T2100">
        <v>0</v>
      </c>
      <c r="U2100">
        <v>0</v>
      </c>
    </row>
    <row r="2101" spans="1:21" x14ac:dyDescent="0.3">
      <c r="A2101">
        <v>16657</v>
      </c>
      <c r="B2101">
        <v>1</v>
      </c>
      <c r="C2101" t="s">
        <v>79</v>
      </c>
      <c r="D2101" t="s">
        <v>109</v>
      </c>
      <c r="E2101" t="s">
        <v>1864</v>
      </c>
      <c r="F2101" t="s">
        <v>134</v>
      </c>
      <c r="G2101" t="s">
        <v>72</v>
      </c>
      <c r="H2101" t="s">
        <v>128</v>
      </c>
      <c r="I2101" t="s">
        <v>22</v>
      </c>
      <c r="J2101" t="s">
        <v>129</v>
      </c>
      <c r="K2101">
        <v>43322.420937499999</v>
      </c>
      <c r="L2101">
        <v>43322.498611111114</v>
      </c>
      <c r="M2101">
        <v>1.87</v>
      </c>
      <c r="N2101">
        <v>0</v>
      </c>
      <c r="O2101">
        <v>0</v>
      </c>
      <c r="P2101">
        <v>0</v>
      </c>
      <c r="Q2101">
        <v>14</v>
      </c>
      <c r="R2101">
        <v>0</v>
      </c>
      <c r="S2101">
        <v>0</v>
      </c>
      <c r="T2101">
        <v>0</v>
      </c>
      <c r="U2101">
        <v>26.14</v>
      </c>
    </row>
    <row r="2102" spans="1:21" x14ac:dyDescent="0.3">
      <c r="A2102">
        <v>16658</v>
      </c>
      <c r="B2102">
        <v>1</v>
      </c>
      <c r="C2102" t="s">
        <v>79</v>
      </c>
      <c r="D2102" t="s">
        <v>112</v>
      </c>
      <c r="E2102" t="s">
        <v>1865</v>
      </c>
      <c r="F2102" t="s">
        <v>149</v>
      </c>
      <c r="G2102" t="s">
        <v>71</v>
      </c>
      <c r="H2102" t="s">
        <v>128</v>
      </c>
      <c r="I2102" t="s">
        <v>22</v>
      </c>
      <c r="J2102" t="s">
        <v>129</v>
      </c>
      <c r="K2102">
        <v>43322.472337962965</v>
      </c>
      <c r="L2102">
        <v>43322.497916666667</v>
      </c>
      <c r="M2102">
        <v>0.62</v>
      </c>
      <c r="N2102">
        <v>0</v>
      </c>
      <c r="O2102">
        <v>0</v>
      </c>
      <c r="P2102">
        <v>0</v>
      </c>
      <c r="Q2102">
        <v>23</v>
      </c>
      <c r="R2102">
        <v>0</v>
      </c>
      <c r="S2102">
        <v>0</v>
      </c>
      <c r="T2102">
        <v>0</v>
      </c>
      <c r="U2102">
        <v>14.19</v>
      </c>
    </row>
    <row r="2103" spans="1:21" x14ac:dyDescent="0.3">
      <c r="A2103">
        <v>16661</v>
      </c>
      <c r="B2103">
        <v>1</v>
      </c>
      <c r="C2103" t="s">
        <v>79</v>
      </c>
      <c r="D2103" t="s">
        <v>119</v>
      </c>
      <c r="E2103" t="s">
        <v>1866</v>
      </c>
      <c r="F2103" t="s">
        <v>147</v>
      </c>
      <c r="G2103" t="s">
        <v>71</v>
      </c>
      <c r="H2103" t="s">
        <v>128</v>
      </c>
      <c r="I2103" t="s">
        <v>22</v>
      </c>
      <c r="J2103" t="s">
        <v>129</v>
      </c>
      <c r="K2103">
        <v>43322.438981481479</v>
      </c>
      <c r="L2103">
        <v>43322.57708333333</v>
      </c>
      <c r="M2103">
        <v>3.32</v>
      </c>
      <c r="N2103">
        <v>0</v>
      </c>
      <c r="O2103">
        <v>233</v>
      </c>
      <c r="P2103">
        <v>0</v>
      </c>
      <c r="Q2103">
        <v>0</v>
      </c>
      <c r="R2103">
        <v>0</v>
      </c>
      <c r="S2103">
        <v>772.8599999999999</v>
      </c>
      <c r="T2103">
        <v>0</v>
      </c>
      <c r="U2103">
        <v>0</v>
      </c>
    </row>
    <row r="2104" spans="1:21" x14ac:dyDescent="0.3">
      <c r="A2104">
        <v>16662</v>
      </c>
      <c r="B2104">
        <v>1</v>
      </c>
      <c r="C2104" t="s">
        <v>78</v>
      </c>
      <c r="D2104" t="s">
        <v>80</v>
      </c>
      <c r="E2104" t="s">
        <v>1867</v>
      </c>
      <c r="F2104" t="s">
        <v>149</v>
      </c>
      <c r="G2104" t="s">
        <v>71</v>
      </c>
      <c r="H2104" t="s">
        <v>128</v>
      </c>
      <c r="I2104" t="s">
        <v>22</v>
      </c>
      <c r="J2104" t="s">
        <v>129</v>
      </c>
      <c r="K2104">
        <v>43322.523009259261</v>
      </c>
      <c r="L2104">
        <v>43322.549305555556</v>
      </c>
      <c r="M2104">
        <v>0.63</v>
      </c>
      <c r="N2104">
        <v>0</v>
      </c>
      <c r="O2104">
        <v>114</v>
      </c>
      <c r="P2104">
        <v>0</v>
      </c>
      <c r="Q2104">
        <v>0</v>
      </c>
      <c r="R2104">
        <v>0</v>
      </c>
      <c r="S2104">
        <v>72.16</v>
      </c>
      <c r="T2104">
        <v>0</v>
      </c>
      <c r="U2104">
        <v>0</v>
      </c>
    </row>
    <row r="2105" spans="1:21" x14ac:dyDescent="0.3">
      <c r="A2105">
        <v>16663</v>
      </c>
      <c r="B2105">
        <v>1</v>
      </c>
      <c r="C2105" t="s">
        <v>79</v>
      </c>
      <c r="D2105" t="s">
        <v>123</v>
      </c>
      <c r="E2105" t="s">
        <v>1868</v>
      </c>
      <c r="F2105" t="s">
        <v>159</v>
      </c>
      <c r="G2105" t="s">
        <v>71</v>
      </c>
      <c r="H2105" t="s">
        <v>128</v>
      </c>
      <c r="I2105" t="s">
        <v>22</v>
      </c>
      <c r="J2105" t="s">
        <v>129</v>
      </c>
      <c r="K2105">
        <v>43322.414004629631</v>
      </c>
      <c r="L2105">
        <v>43322.505555555559</v>
      </c>
      <c r="M2105">
        <v>2.2000000000000002</v>
      </c>
      <c r="N2105">
        <v>0</v>
      </c>
      <c r="O2105">
        <v>10</v>
      </c>
      <c r="P2105">
        <v>0</v>
      </c>
      <c r="Q2105">
        <v>0</v>
      </c>
      <c r="R2105">
        <v>0</v>
      </c>
      <c r="S2105">
        <v>22</v>
      </c>
      <c r="T2105">
        <v>0</v>
      </c>
      <c r="U2105">
        <v>0</v>
      </c>
    </row>
    <row r="2106" spans="1:21" x14ac:dyDescent="0.3">
      <c r="A2106">
        <v>16664</v>
      </c>
      <c r="B2106">
        <v>1</v>
      </c>
      <c r="C2106" t="s">
        <v>78</v>
      </c>
      <c r="D2106" t="s">
        <v>88</v>
      </c>
      <c r="E2106" t="s">
        <v>1748</v>
      </c>
      <c r="F2106" t="s">
        <v>146</v>
      </c>
      <c r="G2106" t="s">
        <v>71</v>
      </c>
      <c r="H2106" t="s">
        <v>132</v>
      </c>
      <c r="I2106" t="s">
        <v>22</v>
      </c>
      <c r="J2106" t="s">
        <v>129</v>
      </c>
      <c r="K2106">
        <v>43322.575787037036</v>
      </c>
      <c r="L2106">
        <v>43322.577777777777</v>
      </c>
      <c r="M2106">
        <v>0.05</v>
      </c>
      <c r="N2106">
        <v>0</v>
      </c>
      <c r="O2106">
        <v>221</v>
      </c>
      <c r="P2106">
        <v>0</v>
      </c>
      <c r="Q2106">
        <v>0</v>
      </c>
      <c r="R2106">
        <v>0</v>
      </c>
      <c r="S2106">
        <v>11.05</v>
      </c>
      <c r="T2106">
        <v>0</v>
      </c>
      <c r="U2106">
        <v>0</v>
      </c>
    </row>
    <row r="2107" spans="1:21" x14ac:dyDescent="0.3">
      <c r="A2107">
        <v>16666</v>
      </c>
      <c r="B2107">
        <v>1</v>
      </c>
      <c r="C2107" t="s">
        <v>78</v>
      </c>
      <c r="D2107" t="s">
        <v>91</v>
      </c>
      <c r="E2107" t="s">
        <v>1869</v>
      </c>
      <c r="F2107" t="s">
        <v>130</v>
      </c>
      <c r="G2107" t="s">
        <v>72</v>
      </c>
      <c r="H2107" t="s">
        <v>128</v>
      </c>
      <c r="I2107" t="s">
        <v>22</v>
      </c>
      <c r="J2107" t="s">
        <v>129</v>
      </c>
      <c r="K2107">
        <v>43322.482048611113</v>
      </c>
      <c r="L2107">
        <v>43322.507638888892</v>
      </c>
      <c r="M2107">
        <v>0.62</v>
      </c>
      <c r="N2107">
        <v>9</v>
      </c>
      <c r="O2107">
        <v>2741</v>
      </c>
      <c r="P2107">
        <v>39</v>
      </c>
      <c r="Q2107">
        <v>3854</v>
      </c>
      <c r="R2107">
        <v>5.55</v>
      </c>
      <c r="S2107">
        <v>1691.2</v>
      </c>
      <c r="T2107">
        <v>24.06</v>
      </c>
      <c r="U2107">
        <v>2377.92</v>
      </c>
    </row>
    <row r="2108" spans="1:21" x14ac:dyDescent="0.3">
      <c r="A2108">
        <v>16669</v>
      </c>
      <c r="B2108">
        <v>1</v>
      </c>
      <c r="C2108" t="s">
        <v>78</v>
      </c>
      <c r="D2108" t="s">
        <v>94</v>
      </c>
      <c r="E2108" t="s">
        <v>1870</v>
      </c>
      <c r="F2108" t="s">
        <v>134</v>
      </c>
      <c r="G2108" t="s">
        <v>72</v>
      </c>
      <c r="H2108" t="s">
        <v>128</v>
      </c>
      <c r="I2108" t="s">
        <v>22</v>
      </c>
      <c r="J2108" t="s">
        <v>129</v>
      </c>
      <c r="K2108">
        <v>43322.443159722221</v>
      </c>
      <c r="L2108">
        <v>43322.527083333334</v>
      </c>
      <c r="M2108">
        <v>2.02</v>
      </c>
      <c r="N2108">
        <v>0</v>
      </c>
      <c r="O2108">
        <v>0</v>
      </c>
      <c r="P2108">
        <v>0</v>
      </c>
      <c r="Q2108">
        <v>5</v>
      </c>
      <c r="R2108">
        <v>0</v>
      </c>
      <c r="S2108">
        <v>0</v>
      </c>
      <c r="T2108">
        <v>0</v>
      </c>
      <c r="U2108">
        <v>10.09</v>
      </c>
    </row>
    <row r="2109" spans="1:21" x14ac:dyDescent="0.3">
      <c r="A2109">
        <v>16670</v>
      </c>
      <c r="B2109">
        <v>1</v>
      </c>
      <c r="C2109" t="s">
        <v>78</v>
      </c>
      <c r="D2109" t="s">
        <v>107</v>
      </c>
      <c r="E2109" t="s">
        <v>900</v>
      </c>
      <c r="F2109" t="s">
        <v>130</v>
      </c>
      <c r="G2109" t="s">
        <v>72</v>
      </c>
      <c r="H2109" t="s">
        <v>128</v>
      </c>
      <c r="I2109" t="s">
        <v>22</v>
      </c>
      <c r="J2109" t="s">
        <v>129</v>
      </c>
      <c r="K2109">
        <v>43322.528217592589</v>
      </c>
      <c r="L2109">
        <v>43322.544999999998</v>
      </c>
      <c r="M2109">
        <v>0.4</v>
      </c>
      <c r="N2109">
        <v>0</v>
      </c>
      <c r="O2109">
        <v>0</v>
      </c>
      <c r="P2109">
        <v>21</v>
      </c>
      <c r="Q2109">
        <v>959</v>
      </c>
      <c r="R2109">
        <v>0</v>
      </c>
      <c r="S2109">
        <v>0</v>
      </c>
      <c r="T2109">
        <v>8.4</v>
      </c>
      <c r="U2109">
        <v>383.6</v>
      </c>
    </row>
    <row r="2110" spans="1:21" x14ac:dyDescent="0.3">
      <c r="A2110">
        <v>16671</v>
      </c>
      <c r="B2110">
        <v>1</v>
      </c>
      <c r="C2110" t="s">
        <v>78</v>
      </c>
      <c r="D2110" t="s">
        <v>93</v>
      </c>
      <c r="E2110" t="s">
        <v>1871</v>
      </c>
      <c r="F2110" t="s">
        <v>135</v>
      </c>
      <c r="G2110" t="s">
        <v>72</v>
      </c>
      <c r="H2110" t="s">
        <v>128</v>
      </c>
      <c r="I2110" t="s">
        <v>22</v>
      </c>
      <c r="J2110" t="s">
        <v>129</v>
      </c>
      <c r="K2110">
        <v>43322.566053240742</v>
      </c>
      <c r="L2110">
        <v>43322.615972222222</v>
      </c>
      <c r="M2110">
        <v>1.2</v>
      </c>
      <c r="N2110">
        <v>5</v>
      </c>
      <c r="O2110">
        <v>2208</v>
      </c>
      <c r="P2110">
        <v>0</v>
      </c>
      <c r="Q2110">
        <v>143</v>
      </c>
      <c r="R2110">
        <v>6</v>
      </c>
      <c r="S2110">
        <v>2649.6</v>
      </c>
      <c r="T2110">
        <v>0</v>
      </c>
      <c r="U2110">
        <v>171.6</v>
      </c>
    </row>
    <row r="2111" spans="1:21" x14ac:dyDescent="0.3">
      <c r="A2111">
        <v>16672</v>
      </c>
      <c r="B2111">
        <v>1</v>
      </c>
      <c r="C2111" t="s">
        <v>78</v>
      </c>
      <c r="D2111" t="s">
        <v>97</v>
      </c>
      <c r="E2111" t="s">
        <v>1872</v>
      </c>
      <c r="F2111" t="s">
        <v>135</v>
      </c>
      <c r="G2111" t="s">
        <v>71</v>
      </c>
      <c r="H2111" t="s">
        <v>128</v>
      </c>
      <c r="I2111" t="s">
        <v>22</v>
      </c>
      <c r="J2111" t="s">
        <v>137</v>
      </c>
      <c r="K2111">
        <v>43322.580648148149</v>
      </c>
      <c r="L2111">
        <v>43322.683333333334</v>
      </c>
      <c r="M2111">
        <v>2.4699999999999998</v>
      </c>
      <c r="N2111">
        <v>0</v>
      </c>
      <c r="O2111">
        <v>0</v>
      </c>
      <c r="P2111">
        <v>0</v>
      </c>
      <c r="Q2111">
        <v>137</v>
      </c>
      <c r="R2111">
        <v>0</v>
      </c>
      <c r="S2111">
        <v>0</v>
      </c>
      <c r="T2111">
        <v>0</v>
      </c>
      <c r="U2111">
        <v>337.97999999999996</v>
      </c>
    </row>
    <row r="2112" spans="1:21" x14ac:dyDescent="0.3">
      <c r="A2112">
        <v>16677</v>
      </c>
      <c r="B2112">
        <v>1</v>
      </c>
      <c r="C2112" t="s">
        <v>79</v>
      </c>
      <c r="D2112" t="s">
        <v>124</v>
      </c>
      <c r="E2112" t="s">
        <v>1873</v>
      </c>
      <c r="F2112" t="s">
        <v>134</v>
      </c>
      <c r="G2112" t="s">
        <v>72</v>
      </c>
      <c r="H2112" t="s">
        <v>128</v>
      </c>
      <c r="I2112" t="s">
        <v>22</v>
      </c>
      <c r="J2112" t="s">
        <v>129</v>
      </c>
      <c r="K2112">
        <v>43322.532048611109</v>
      </c>
      <c r="L2112">
        <v>43322.545138888891</v>
      </c>
      <c r="M2112">
        <v>0.32</v>
      </c>
      <c r="N2112">
        <v>0</v>
      </c>
      <c r="O2112">
        <v>50</v>
      </c>
      <c r="P2112">
        <v>0</v>
      </c>
      <c r="Q2112">
        <v>0</v>
      </c>
      <c r="R2112">
        <v>0</v>
      </c>
      <c r="S2112">
        <v>15.850000000000001</v>
      </c>
      <c r="T2112">
        <v>0</v>
      </c>
      <c r="U2112">
        <v>0</v>
      </c>
    </row>
    <row r="2113" spans="1:21" x14ac:dyDescent="0.3">
      <c r="A2113">
        <v>16678</v>
      </c>
      <c r="B2113">
        <v>1</v>
      </c>
      <c r="C2113" t="s">
        <v>78</v>
      </c>
      <c r="D2113" t="s">
        <v>93</v>
      </c>
      <c r="E2113" t="s">
        <v>1874</v>
      </c>
      <c r="F2113" t="s">
        <v>149</v>
      </c>
      <c r="G2113" t="s">
        <v>71</v>
      </c>
      <c r="H2113" t="s">
        <v>128</v>
      </c>
      <c r="I2113" t="s">
        <v>22</v>
      </c>
      <c r="J2113" t="s">
        <v>129</v>
      </c>
      <c r="K2113">
        <v>43322.490370370368</v>
      </c>
      <c r="L2113">
        <v>43322.55</v>
      </c>
      <c r="M2113">
        <v>1.43</v>
      </c>
      <c r="N2113">
        <v>0</v>
      </c>
      <c r="O2113">
        <v>50</v>
      </c>
      <c r="P2113">
        <v>0</v>
      </c>
      <c r="Q2113">
        <v>0</v>
      </c>
      <c r="R2113">
        <v>0</v>
      </c>
      <c r="S2113">
        <v>71.649999999999991</v>
      </c>
      <c r="T2113">
        <v>0</v>
      </c>
      <c r="U2113">
        <v>0</v>
      </c>
    </row>
    <row r="2114" spans="1:21" x14ac:dyDescent="0.3">
      <c r="A2114">
        <v>16679</v>
      </c>
      <c r="B2114">
        <v>1</v>
      </c>
      <c r="C2114" t="s">
        <v>79</v>
      </c>
      <c r="D2114" t="s">
        <v>122</v>
      </c>
      <c r="E2114" t="s">
        <v>1875</v>
      </c>
      <c r="F2114" t="s">
        <v>134</v>
      </c>
      <c r="G2114" t="s">
        <v>72</v>
      </c>
      <c r="H2114" t="s">
        <v>128</v>
      </c>
      <c r="I2114" t="s">
        <v>22</v>
      </c>
      <c r="J2114" t="s">
        <v>129</v>
      </c>
      <c r="K2114">
        <v>43322.515277777777</v>
      </c>
      <c r="L2114">
        <v>43322.559027777781</v>
      </c>
      <c r="M2114">
        <v>1.05</v>
      </c>
      <c r="N2114">
        <v>0</v>
      </c>
      <c r="O2114">
        <v>0</v>
      </c>
      <c r="P2114">
        <v>0</v>
      </c>
      <c r="Q2114">
        <v>102</v>
      </c>
      <c r="R2114">
        <v>0</v>
      </c>
      <c r="S2114">
        <v>0</v>
      </c>
      <c r="T2114">
        <v>0</v>
      </c>
      <c r="U2114">
        <v>107.1</v>
      </c>
    </row>
    <row r="2115" spans="1:21" x14ac:dyDescent="0.3">
      <c r="A2115">
        <v>16681</v>
      </c>
      <c r="B2115">
        <v>1</v>
      </c>
      <c r="C2115" t="s">
        <v>78</v>
      </c>
      <c r="D2115" t="s">
        <v>102</v>
      </c>
      <c r="E2115" t="s">
        <v>1876</v>
      </c>
      <c r="F2115" t="s">
        <v>141</v>
      </c>
      <c r="G2115" t="s">
        <v>72</v>
      </c>
      <c r="H2115" t="s">
        <v>128</v>
      </c>
      <c r="I2115" t="s">
        <v>22</v>
      </c>
      <c r="J2115" t="s">
        <v>129</v>
      </c>
      <c r="K2115">
        <v>43322.461226851854</v>
      </c>
      <c r="L2115">
        <v>43322.57708333333</v>
      </c>
      <c r="M2115">
        <v>2.7800000000000002</v>
      </c>
      <c r="N2115">
        <v>0</v>
      </c>
      <c r="O2115">
        <v>3</v>
      </c>
      <c r="P2115">
        <v>0</v>
      </c>
      <c r="Q2115">
        <v>9</v>
      </c>
      <c r="R2115">
        <v>0</v>
      </c>
      <c r="S2115">
        <v>8.3500000000000014</v>
      </c>
      <c r="T2115">
        <v>0</v>
      </c>
      <c r="U2115">
        <v>25.05</v>
      </c>
    </row>
    <row r="2116" spans="1:21" x14ac:dyDescent="0.3">
      <c r="A2116">
        <v>16683</v>
      </c>
      <c r="B2116">
        <v>1</v>
      </c>
      <c r="C2116" t="s">
        <v>78</v>
      </c>
      <c r="D2116" t="s">
        <v>82</v>
      </c>
      <c r="E2116" t="s">
        <v>1877</v>
      </c>
      <c r="F2116" t="s">
        <v>155</v>
      </c>
      <c r="G2116" t="s">
        <v>71</v>
      </c>
      <c r="H2116" t="s">
        <v>128</v>
      </c>
      <c r="I2116" t="s">
        <v>22</v>
      </c>
      <c r="J2116" t="s">
        <v>137</v>
      </c>
      <c r="K2116">
        <v>43322.55841435185</v>
      </c>
      <c r="L2116">
        <v>43322.589583333334</v>
      </c>
      <c r="M2116">
        <v>0.75</v>
      </c>
      <c r="N2116">
        <v>0</v>
      </c>
      <c r="O2116">
        <v>223</v>
      </c>
      <c r="P2116">
        <v>0</v>
      </c>
      <c r="Q2116">
        <v>0</v>
      </c>
      <c r="R2116">
        <v>0</v>
      </c>
      <c r="S2116">
        <v>167.25</v>
      </c>
      <c r="T2116">
        <v>0</v>
      </c>
      <c r="U2116">
        <v>0</v>
      </c>
    </row>
    <row r="2117" spans="1:21" x14ac:dyDescent="0.3">
      <c r="A2117">
        <v>16684</v>
      </c>
      <c r="B2117">
        <v>1</v>
      </c>
      <c r="C2117" t="s">
        <v>78</v>
      </c>
      <c r="D2117" t="s">
        <v>81</v>
      </c>
      <c r="E2117" t="s">
        <v>1878</v>
      </c>
      <c r="F2117" t="s">
        <v>135</v>
      </c>
      <c r="G2117" t="s">
        <v>71</v>
      </c>
      <c r="H2117" t="s">
        <v>128</v>
      </c>
      <c r="I2117" t="s">
        <v>22</v>
      </c>
      <c r="J2117" t="s">
        <v>137</v>
      </c>
      <c r="K2117">
        <v>43322.575092592589</v>
      </c>
      <c r="L2117">
        <v>43322.660416666666</v>
      </c>
      <c r="M2117">
        <v>2.0499999999999998</v>
      </c>
      <c r="N2117">
        <v>0</v>
      </c>
      <c r="O2117">
        <v>0</v>
      </c>
      <c r="P2117">
        <v>0</v>
      </c>
      <c r="Q2117">
        <v>42</v>
      </c>
      <c r="R2117">
        <v>0</v>
      </c>
      <c r="S2117">
        <v>0</v>
      </c>
      <c r="T2117">
        <v>0</v>
      </c>
      <c r="U2117">
        <v>86.1</v>
      </c>
    </row>
    <row r="2118" spans="1:21" x14ac:dyDescent="0.3">
      <c r="A2118">
        <v>16687</v>
      </c>
      <c r="B2118">
        <v>1</v>
      </c>
      <c r="C2118" t="s">
        <v>79</v>
      </c>
      <c r="D2118" t="s">
        <v>108</v>
      </c>
      <c r="E2118" t="s">
        <v>518</v>
      </c>
      <c r="F2118" t="s">
        <v>149</v>
      </c>
      <c r="G2118" t="s">
        <v>71</v>
      </c>
      <c r="H2118" t="s">
        <v>128</v>
      </c>
      <c r="I2118" t="s">
        <v>22</v>
      </c>
      <c r="J2118" t="s">
        <v>129</v>
      </c>
      <c r="K2118">
        <v>43322.540358796294</v>
      </c>
      <c r="L2118">
        <v>43322.575694444444</v>
      </c>
      <c r="M2118">
        <v>0.85000000000000009</v>
      </c>
      <c r="N2118">
        <v>0</v>
      </c>
      <c r="O2118">
        <v>110</v>
      </c>
      <c r="P2118">
        <v>0</v>
      </c>
      <c r="Q2118">
        <v>0</v>
      </c>
      <c r="R2118">
        <v>0</v>
      </c>
      <c r="S2118">
        <v>93.5</v>
      </c>
      <c r="T2118">
        <v>0</v>
      </c>
      <c r="U2118">
        <v>0</v>
      </c>
    </row>
    <row r="2119" spans="1:21" x14ac:dyDescent="0.3">
      <c r="A2119">
        <v>16691</v>
      </c>
      <c r="B2119">
        <v>1</v>
      </c>
      <c r="C2119" t="s">
        <v>79</v>
      </c>
      <c r="D2119" t="s">
        <v>114</v>
      </c>
      <c r="E2119" t="s">
        <v>1879</v>
      </c>
      <c r="F2119" t="s">
        <v>130</v>
      </c>
      <c r="G2119" t="s">
        <v>72</v>
      </c>
      <c r="H2119" t="s">
        <v>132</v>
      </c>
      <c r="I2119" t="s">
        <v>22</v>
      </c>
      <c r="J2119" t="s">
        <v>129</v>
      </c>
      <c r="K2119">
        <v>43322.590787037036</v>
      </c>
      <c r="L2119">
        <v>43322.591932870368</v>
      </c>
      <c r="M2119">
        <v>0.03</v>
      </c>
      <c r="N2119">
        <v>0</v>
      </c>
      <c r="O2119">
        <v>0</v>
      </c>
      <c r="P2119">
        <v>8</v>
      </c>
      <c r="Q2119">
        <v>266</v>
      </c>
      <c r="R2119">
        <v>0</v>
      </c>
      <c r="S2119">
        <v>0</v>
      </c>
      <c r="T2119">
        <v>0.26</v>
      </c>
      <c r="U2119">
        <v>8.7800000000000011</v>
      </c>
    </row>
    <row r="2120" spans="1:21" x14ac:dyDescent="0.3">
      <c r="A2120">
        <v>16692</v>
      </c>
      <c r="B2120">
        <v>1</v>
      </c>
      <c r="C2120" t="s">
        <v>78</v>
      </c>
      <c r="D2120" t="s">
        <v>126</v>
      </c>
      <c r="E2120" t="s">
        <v>1880</v>
      </c>
      <c r="F2120" t="s">
        <v>142</v>
      </c>
      <c r="G2120" t="s">
        <v>71</v>
      </c>
      <c r="H2120" t="s">
        <v>128</v>
      </c>
      <c r="I2120" t="s">
        <v>22</v>
      </c>
      <c r="J2120" t="s">
        <v>129</v>
      </c>
      <c r="K2120">
        <v>43322.552858796298</v>
      </c>
      <c r="L2120">
        <v>43322.59097222222</v>
      </c>
      <c r="M2120">
        <v>0.92</v>
      </c>
      <c r="N2120">
        <v>0</v>
      </c>
      <c r="O2120">
        <v>13</v>
      </c>
      <c r="P2120">
        <v>0</v>
      </c>
      <c r="Q2120">
        <v>0</v>
      </c>
      <c r="R2120">
        <v>0</v>
      </c>
      <c r="S2120">
        <v>11.92</v>
      </c>
      <c r="T2120">
        <v>0</v>
      </c>
      <c r="U2120">
        <v>0</v>
      </c>
    </row>
    <row r="2121" spans="1:21" x14ac:dyDescent="0.3">
      <c r="A2121">
        <v>16694</v>
      </c>
      <c r="B2121">
        <v>1</v>
      </c>
      <c r="C2121" t="s">
        <v>78</v>
      </c>
      <c r="D2121" t="s">
        <v>94</v>
      </c>
      <c r="E2121" t="s">
        <v>1881</v>
      </c>
      <c r="F2121" t="s">
        <v>142</v>
      </c>
      <c r="G2121" t="s">
        <v>71</v>
      </c>
      <c r="H2121" t="s">
        <v>128</v>
      </c>
      <c r="I2121" t="s">
        <v>22</v>
      </c>
      <c r="J2121" t="s">
        <v>129</v>
      </c>
      <c r="K2121">
        <v>43322.462592592594</v>
      </c>
      <c r="L2121">
        <v>43322.611111111109</v>
      </c>
      <c r="M2121">
        <v>3.57</v>
      </c>
      <c r="N2121">
        <v>0</v>
      </c>
      <c r="O2121">
        <v>98</v>
      </c>
      <c r="P2121">
        <v>0</v>
      </c>
      <c r="Q2121">
        <v>0</v>
      </c>
      <c r="R2121">
        <v>0</v>
      </c>
      <c r="S2121">
        <v>349.57</v>
      </c>
      <c r="T2121">
        <v>0</v>
      </c>
      <c r="U2121">
        <v>0</v>
      </c>
    </row>
    <row r="2122" spans="1:21" x14ac:dyDescent="0.3">
      <c r="A2122">
        <v>16695</v>
      </c>
      <c r="B2122">
        <v>1</v>
      </c>
      <c r="C2122" t="s">
        <v>78</v>
      </c>
      <c r="D2122" t="s">
        <v>88</v>
      </c>
      <c r="E2122" t="s">
        <v>1422</v>
      </c>
      <c r="F2122" t="s">
        <v>133</v>
      </c>
      <c r="G2122" t="s">
        <v>72</v>
      </c>
      <c r="H2122" t="s">
        <v>128</v>
      </c>
      <c r="I2122" t="s">
        <v>22</v>
      </c>
      <c r="J2122" t="s">
        <v>129</v>
      </c>
      <c r="K2122">
        <v>43322.929965277777</v>
      </c>
      <c r="L2122">
        <v>43322.944444444445</v>
      </c>
      <c r="M2122">
        <v>0.35</v>
      </c>
      <c r="N2122">
        <v>0</v>
      </c>
      <c r="O2122">
        <v>1089</v>
      </c>
      <c r="P2122">
        <v>0</v>
      </c>
      <c r="Q2122">
        <v>0</v>
      </c>
      <c r="R2122">
        <v>0</v>
      </c>
      <c r="S2122">
        <v>381.15000000000003</v>
      </c>
      <c r="T2122">
        <v>0</v>
      </c>
      <c r="U2122">
        <v>0</v>
      </c>
    </row>
    <row r="2123" spans="1:21" x14ac:dyDescent="0.3">
      <c r="A2123">
        <v>16697</v>
      </c>
      <c r="B2123">
        <v>1</v>
      </c>
      <c r="C2123" t="s">
        <v>79</v>
      </c>
      <c r="D2123" t="s">
        <v>124</v>
      </c>
      <c r="E2123" t="s">
        <v>1882</v>
      </c>
      <c r="F2123" t="s">
        <v>157</v>
      </c>
      <c r="G2123" t="s">
        <v>71</v>
      </c>
      <c r="H2123" t="s">
        <v>128</v>
      </c>
      <c r="I2123" t="s">
        <v>22</v>
      </c>
      <c r="J2123" t="s">
        <v>129</v>
      </c>
      <c r="K2123">
        <v>43322.478587962964</v>
      </c>
      <c r="L2123">
        <v>43322.602777777778</v>
      </c>
      <c r="M2123">
        <v>2.98</v>
      </c>
      <c r="N2123">
        <v>0</v>
      </c>
      <c r="O2123">
        <v>0</v>
      </c>
      <c r="P2123">
        <v>0</v>
      </c>
      <c r="Q2123">
        <v>1</v>
      </c>
      <c r="R2123">
        <v>0</v>
      </c>
      <c r="S2123">
        <v>0</v>
      </c>
      <c r="T2123">
        <v>0</v>
      </c>
      <c r="U2123">
        <v>2.98</v>
      </c>
    </row>
    <row r="2124" spans="1:21" x14ac:dyDescent="0.3">
      <c r="A2124">
        <v>16698</v>
      </c>
      <c r="B2124">
        <v>1</v>
      </c>
      <c r="C2124" t="s">
        <v>78</v>
      </c>
      <c r="D2124" t="s">
        <v>92</v>
      </c>
      <c r="E2124" t="s">
        <v>1883</v>
      </c>
      <c r="F2124" t="s">
        <v>158</v>
      </c>
      <c r="G2124" t="s">
        <v>71</v>
      </c>
      <c r="H2124" t="s">
        <v>128</v>
      </c>
      <c r="I2124" t="s">
        <v>22</v>
      </c>
      <c r="J2124" t="s">
        <v>129</v>
      </c>
      <c r="K2124">
        <v>43322.57439814815</v>
      </c>
      <c r="L2124">
        <v>43322.602777777778</v>
      </c>
      <c r="M2124">
        <v>0.67999999999999994</v>
      </c>
      <c r="N2124">
        <v>0</v>
      </c>
      <c r="O2124">
        <v>0</v>
      </c>
      <c r="P2124">
        <v>0</v>
      </c>
      <c r="Q2124">
        <v>5</v>
      </c>
      <c r="R2124">
        <v>0</v>
      </c>
      <c r="S2124">
        <v>0</v>
      </c>
      <c r="T2124">
        <v>0</v>
      </c>
      <c r="U2124">
        <v>3.42</v>
      </c>
    </row>
    <row r="2125" spans="1:21" x14ac:dyDescent="0.3">
      <c r="A2125">
        <v>16702</v>
      </c>
      <c r="B2125">
        <v>1</v>
      </c>
      <c r="C2125" t="s">
        <v>79</v>
      </c>
      <c r="D2125" t="s">
        <v>114</v>
      </c>
      <c r="E2125" t="s">
        <v>264</v>
      </c>
      <c r="F2125" t="s">
        <v>136</v>
      </c>
      <c r="G2125" t="s">
        <v>72</v>
      </c>
      <c r="H2125" t="s">
        <v>128</v>
      </c>
      <c r="I2125" t="s">
        <v>22</v>
      </c>
      <c r="J2125" t="s">
        <v>137</v>
      </c>
      <c r="K2125">
        <v>43322.641076388885</v>
      </c>
      <c r="L2125">
        <v>43322.713194444441</v>
      </c>
      <c r="M2125">
        <v>1.73</v>
      </c>
      <c r="N2125">
        <v>0</v>
      </c>
      <c r="O2125">
        <v>0</v>
      </c>
      <c r="P2125">
        <v>0</v>
      </c>
      <c r="Q2125">
        <v>461</v>
      </c>
      <c r="R2125">
        <v>0</v>
      </c>
      <c r="S2125">
        <v>0</v>
      </c>
      <c r="T2125">
        <v>0</v>
      </c>
      <c r="U2125">
        <v>798.91</v>
      </c>
    </row>
    <row r="2126" spans="1:21" x14ac:dyDescent="0.3">
      <c r="A2126">
        <v>16703</v>
      </c>
      <c r="B2126">
        <v>1</v>
      </c>
      <c r="C2126" t="s">
        <v>79</v>
      </c>
      <c r="D2126" t="s">
        <v>114</v>
      </c>
      <c r="E2126" t="s">
        <v>749</v>
      </c>
      <c r="F2126" t="s">
        <v>130</v>
      </c>
      <c r="G2126" t="s">
        <v>72</v>
      </c>
      <c r="H2126" t="s">
        <v>128</v>
      </c>
      <c r="I2126" t="s">
        <v>22</v>
      </c>
      <c r="J2126" t="s">
        <v>129</v>
      </c>
      <c r="K2126">
        <v>43322.433449074073</v>
      </c>
      <c r="L2126">
        <v>43322.611111111109</v>
      </c>
      <c r="M2126">
        <v>4.2699999999999996</v>
      </c>
      <c r="N2126">
        <v>1</v>
      </c>
      <c r="O2126">
        <v>401</v>
      </c>
      <c r="P2126">
        <v>0</v>
      </c>
      <c r="Q2126">
        <v>1648</v>
      </c>
      <c r="R2126">
        <v>4.2699999999999996</v>
      </c>
      <c r="S2126">
        <v>1711.07</v>
      </c>
      <c r="T2126">
        <v>0</v>
      </c>
      <c r="U2126">
        <v>7032.02</v>
      </c>
    </row>
    <row r="2127" spans="1:21" x14ac:dyDescent="0.3">
      <c r="A2127">
        <v>16705</v>
      </c>
      <c r="B2127">
        <v>1</v>
      </c>
      <c r="C2127" t="s">
        <v>79</v>
      </c>
      <c r="D2127" t="s">
        <v>109</v>
      </c>
      <c r="E2127" t="s">
        <v>1884</v>
      </c>
      <c r="F2127" t="s">
        <v>168</v>
      </c>
      <c r="G2127" t="s">
        <v>71</v>
      </c>
      <c r="H2127" t="s">
        <v>128</v>
      </c>
      <c r="I2127" t="s">
        <v>22</v>
      </c>
      <c r="J2127" t="s">
        <v>129</v>
      </c>
      <c r="K2127">
        <v>43322.554247685184</v>
      </c>
      <c r="L2127">
        <v>43322.616666666669</v>
      </c>
      <c r="M2127">
        <v>1.5</v>
      </c>
      <c r="N2127">
        <v>0</v>
      </c>
      <c r="O2127">
        <v>198</v>
      </c>
      <c r="P2127">
        <v>0</v>
      </c>
      <c r="Q2127">
        <v>0</v>
      </c>
      <c r="R2127">
        <v>0</v>
      </c>
      <c r="S2127">
        <v>297</v>
      </c>
      <c r="T2127">
        <v>0</v>
      </c>
      <c r="U2127">
        <v>0</v>
      </c>
    </row>
    <row r="2128" spans="1:21" x14ac:dyDescent="0.3">
      <c r="A2128">
        <v>16713</v>
      </c>
      <c r="B2128">
        <v>1</v>
      </c>
      <c r="C2128" t="s">
        <v>79</v>
      </c>
      <c r="D2128" t="s">
        <v>114</v>
      </c>
      <c r="E2128" t="s">
        <v>1885</v>
      </c>
      <c r="F2128" t="s">
        <v>130</v>
      </c>
      <c r="G2128" t="s">
        <v>72</v>
      </c>
      <c r="H2128" t="s">
        <v>128</v>
      </c>
      <c r="I2128" t="s">
        <v>22</v>
      </c>
      <c r="J2128" t="s">
        <v>129</v>
      </c>
      <c r="K2128">
        <v>43322.558425925927</v>
      </c>
      <c r="L2128">
        <v>43322.633449074077</v>
      </c>
      <c r="M2128">
        <v>1.8</v>
      </c>
      <c r="N2128">
        <v>0</v>
      </c>
      <c r="O2128">
        <v>0</v>
      </c>
      <c r="P2128">
        <v>8</v>
      </c>
      <c r="Q2128">
        <v>1228</v>
      </c>
      <c r="R2128">
        <v>0</v>
      </c>
      <c r="S2128">
        <v>0</v>
      </c>
      <c r="T2128">
        <v>14.4</v>
      </c>
      <c r="U2128">
        <v>2210.4</v>
      </c>
    </row>
    <row r="2129" spans="1:21" x14ac:dyDescent="0.3">
      <c r="A2129">
        <v>16714</v>
      </c>
      <c r="B2129">
        <v>1</v>
      </c>
      <c r="C2129" t="s">
        <v>79</v>
      </c>
      <c r="D2129" t="s">
        <v>109</v>
      </c>
      <c r="E2129" t="s">
        <v>1886</v>
      </c>
      <c r="F2129" t="s">
        <v>134</v>
      </c>
      <c r="G2129" t="s">
        <v>72</v>
      </c>
      <c r="H2129" t="s">
        <v>128</v>
      </c>
      <c r="I2129" t="s">
        <v>22</v>
      </c>
      <c r="J2129" t="s">
        <v>129</v>
      </c>
      <c r="K2129">
        <v>43322.549398148149</v>
      </c>
      <c r="L2129">
        <v>43322.629166666666</v>
      </c>
      <c r="M2129">
        <v>1.92</v>
      </c>
      <c r="N2129">
        <v>0</v>
      </c>
      <c r="O2129">
        <v>0</v>
      </c>
      <c r="P2129">
        <v>0</v>
      </c>
      <c r="Q2129">
        <v>89</v>
      </c>
      <c r="R2129">
        <v>0</v>
      </c>
      <c r="S2129">
        <v>0</v>
      </c>
      <c r="T2129">
        <v>0</v>
      </c>
      <c r="U2129">
        <v>170.88000000000002</v>
      </c>
    </row>
    <row r="2130" spans="1:21" x14ac:dyDescent="0.3">
      <c r="A2130">
        <v>16716</v>
      </c>
      <c r="B2130">
        <v>1</v>
      </c>
      <c r="C2130" t="s">
        <v>78</v>
      </c>
      <c r="D2130" t="s">
        <v>96</v>
      </c>
      <c r="E2130" t="s">
        <v>1887</v>
      </c>
      <c r="F2130" t="s">
        <v>157</v>
      </c>
      <c r="G2130" t="s">
        <v>71</v>
      </c>
      <c r="H2130" t="s">
        <v>128</v>
      </c>
      <c r="I2130" t="s">
        <v>22</v>
      </c>
      <c r="J2130" t="s">
        <v>129</v>
      </c>
      <c r="K2130">
        <v>43322.441076388888</v>
      </c>
      <c r="L2130">
        <v>43322.631944444445</v>
      </c>
      <c r="M2130">
        <v>4.58</v>
      </c>
      <c r="N2130">
        <v>0</v>
      </c>
      <c r="O2130">
        <v>0</v>
      </c>
      <c r="P2130">
        <v>0</v>
      </c>
      <c r="Q2130">
        <v>1</v>
      </c>
      <c r="R2130">
        <v>0</v>
      </c>
      <c r="S2130">
        <v>0</v>
      </c>
      <c r="T2130">
        <v>0</v>
      </c>
      <c r="U2130">
        <v>4.58</v>
      </c>
    </row>
    <row r="2131" spans="1:21" x14ac:dyDescent="0.3">
      <c r="A2131">
        <v>16717</v>
      </c>
      <c r="B2131">
        <v>1</v>
      </c>
      <c r="C2131" t="s">
        <v>78</v>
      </c>
      <c r="D2131" t="s">
        <v>101</v>
      </c>
      <c r="E2131" t="s">
        <v>1727</v>
      </c>
      <c r="F2131" t="s">
        <v>142</v>
      </c>
      <c r="G2131" t="s">
        <v>71</v>
      </c>
      <c r="H2131" t="s">
        <v>128</v>
      </c>
      <c r="I2131" t="s">
        <v>22</v>
      </c>
      <c r="J2131" t="s">
        <v>129</v>
      </c>
      <c r="K2131">
        <v>43322.610127314816</v>
      </c>
      <c r="L2131">
        <v>43322.634027777778</v>
      </c>
      <c r="M2131">
        <v>0.58000000000000007</v>
      </c>
      <c r="N2131">
        <v>0</v>
      </c>
      <c r="O2131">
        <v>265</v>
      </c>
      <c r="P2131">
        <v>0</v>
      </c>
      <c r="Q2131">
        <v>0</v>
      </c>
      <c r="R2131">
        <v>0</v>
      </c>
      <c r="S2131">
        <v>154.5</v>
      </c>
      <c r="T2131">
        <v>0</v>
      </c>
      <c r="U2131">
        <v>0</v>
      </c>
    </row>
    <row r="2132" spans="1:21" x14ac:dyDescent="0.3">
      <c r="A2132">
        <v>16721</v>
      </c>
      <c r="B2132">
        <v>1</v>
      </c>
      <c r="C2132" t="s">
        <v>78</v>
      </c>
      <c r="D2132" t="s">
        <v>98</v>
      </c>
      <c r="E2132" t="s">
        <v>1888</v>
      </c>
      <c r="F2132" t="s">
        <v>162</v>
      </c>
      <c r="G2132" t="s">
        <v>71</v>
      </c>
      <c r="H2132" t="s">
        <v>128</v>
      </c>
      <c r="I2132" t="s">
        <v>22</v>
      </c>
      <c r="J2132" t="s">
        <v>129</v>
      </c>
      <c r="K2132">
        <v>43322.594548611109</v>
      </c>
      <c r="L2132">
        <v>43322.638888888891</v>
      </c>
      <c r="M2132">
        <v>1.07</v>
      </c>
      <c r="N2132">
        <v>0</v>
      </c>
      <c r="O2132">
        <v>217</v>
      </c>
      <c r="P2132">
        <v>0</v>
      </c>
      <c r="Q2132">
        <v>0</v>
      </c>
      <c r="R2132">
        <v>0</v>
      </c>
      <c r="S2132">
        <v>231.54</v>
      </c>
      <c r="T2132">
        <v>0</v>
      </c>
      <c r="U2132">
        <v>0</v>
      </c>
    </row>
    <row r="2133" spans="1:21" x14ac:dyDescent="0.3">
      <c r="A2133">
        <v>16722</v>
      </c>
      <c r="B2133">
        <v>1</v>
      </c>
      <c r="C2133" t="s">
        <v>79</v>
      </c>
      <c r="D2133" t="s">
        <v>119</v>
      </c>
      <c r="E2133" t="s">
        <v>1889</v>
      </c>
      <c r="F2133" t="s">
        <v>149</v>
      </c>
      <c r="G2133" t="s">
        <v>71</v>
      </c>
      <c r="H2133" t="s">
        <v>128</v>
      </c>
      <c r="I2133" t="s">
        <v>22</v>
      </c>
      <c r="J2133" t="s">
        <v>129</v>
      </c>
      <c r="K2133">
        <v>43322.58966435185</v>
      </c>
      <c r="L2133">
        <v>43322.647222222222</v>
      </c>
      <c r="M2133">
        <v>1.3800000000000001</v>
      </c>
      <c r="N2133">
        <v>0</v>
      </c>
      <c r="O2133">
        <v>130</v>
      </c>
      <c r="P2133">
        <v>0</v>
      </c>
      <c r="Q2133">
        <v>0</v>
      </c>
      <c r="R2133">
        <v>0</v>
      </c>
      <c r="S2133">
        <v>179.79</v>
      </c>
      <c r="T2133">
        <v>0</v>
      </c>
      <c r="U2133">
        <v>0</v>
      </c>
    </row>
    <row r="2134" spans="1:21" x14ac:dyDescent="0.3">
      <c r="A2134">
        <v>16725</v>
      </c>
      <c r="B2134">
        <v>1</v>
      </c>
      <c r="C2134" t="s">
        <v>79</v>
      </c>
      <c r="D2134" t="s">
        <v>119</v>
      </c>
      <c r="E2134" t="s">
        <v>464</v>
      </c>
      <c r="F2134" t="s">
        <v>149</v>
      </c>
      <c r="G2134" t="s">
        <v>71</v>
      </c>
      <c r="H2134" t="s">
        <v>128</v>
      </c>
      <c r="I2134" t="s">
        <v>22</v>
      </c>
      <c r="J2134" t="s">
        <v>129</v>
      </c>
      <c r="K2134">
        <v>43322.612592592595</v>
      </c>
      <c r="L2134">
        <v>43322.648611111108</v>
      </c>
      <c r="M2134">
        <v>0.87000000000000011</v>
      </c>
      <c r="N2134">
        <v>0</v>
      </c>
      <c r="O2134">
        <v>16</v>
      </c>
      <c r="P2134">
        <v>0</v>
      </c>
      <c r="Q2134">
        <v>7</v>
      </c>
      <c r="R2134">
        <v>0</v>
      </c>
      <c r="S2134">
        <v>13.870000000000001</v>
      </c>
      <c r="T2134">
        <v>0</v>
      </c>
      <c r="U2134">
        <v>6.07</v>
      </c>
    </row>
    <row r="2135" spans="1:21" x14ac:dyDescent="0.3">
      <c r="A2135">
        <v>16726</v>
      </c>
      <c r="B2135">
        <v>1</v>
      </c>
      <c r="C2135" t="s">
        <v>79</v>
      </c>
      <c r="D2135" t="s">
        <v>114</v>
      </c>
      <c r="E2135" t="s">
        <v>1890</v>
      </c>
      <c r="F2135" t="s">
        <v>142</v>
      </c>
      <c r="G2135" t="s">
        <v>71</v>
      </c>
      <c r="H2135" t="s">
        <v>128</v>
      </c>
      <c r="I2135" t="s">
        <v>22</v>
      </c>
      <c r="J2135" t="s">
        <v>129</v>
      </c>
      <c r="K2135">
        <v>43322.606944444444</v>
      </c>
      <c r="L2135">
        <v>43322.650277777779</v>
      </c>
      <c r="M2135">
        <v>1.03</v>
      </c>
      <c r="N2135">
        <v>0</v>
      </c>
      <c r="O2135">
        <v>952</v>
      </c>
      <c r="P2135">
        <v>0</v>
      </c>
      <c r="Q2135">
        <v>0</v>
      </c>
      <c r="R2135">
        <v>0</v>
      </c>
      <c r="S2135">
        <v>983.42</v>
      </c>
      <c r="T2135">
        <v>0</v>
      </c>
      <c r="U2135">
        <v>0</v>
      </c>
    </row>
    <row r="2136" spans="1:21" x14ac:dyDescent="0.3">
      <c r="A2136">
        <v>16727</v>
      </c>
      <c r="B2136">
        <v>1</v>
      </c>
      <c r="C2136" t="s">
        <v>78</v>
      </c>
      <c r="D2136" t="s">
        <v>103</v>
      </c>
      <c r="E2136" t="s">
        <v>1891</v>
      </c>
      <c r="F2136" t="s">
        <v>149</v>
      </c>
      <c r="G2136" t="s">
        <v>71</v>
      </c>
      <c r="H2136" t="s">
        <v>128</v>
      </c>
      <c r="I2136" t="s">
        <v>22</v>
      </c>
      <c r="J2136" t="s">
        <v>129</v>
      </c>
      <c r="K2136">
        <v>43322.625787037039</v>
      </c>
      <c r="L2136">
        <v>43322.648611111108</v>
      </c>
      <c r="M2136">
        <v>0.55000000000000004</v>
      </c>
      <c r="N2136">
        <v>0</v>
      </c>
      <c r="O2136">
        <v>391</v>
      </c>
      <c r="P2136">
        <v>0</v>
      </c>
      <c r="Q2136">
        <v>0</v>
      </c>
      <c r="R2136">
        <v>0</v>
      </c>
      <c r="S2136">
        <v>215.05</v>
      </c>
      <c r="T2136">
        <v>0</v>
      </c>
      <c r="U2136">
        <v>0</v>
      </c>
    </row>
    <row r="2137" spans="1:21" x14ac:dyDescent="0.3">
      <c r="A2137">
        <v>16728</v>
      </c>
      <c r="B2137">
        <v>1</v>
      </c>
      <c r="C2137" t="s">
        <v>79</v>
      </c>
      <c r="D2137" t="s">
        <v>114</v>
      </c>
      <c r="E2137" t="s">
        <v>1892</v>
      </c>
      <c r="F2137" t="s">
        <v>134</v>
      </c>
      <c r="G2137" t="s">
        <v>72</v>
      </c>
      <c r="H2137" t="s">
        <v>128</v>
      </c>
      <c r="I2137" t="s">
        <v>22</v>
      </c>
      <c r="J2137" t="s">
        <v>129</v>
      </c>
      <c r="K2137">
        <v>43322.57439814815</v>
      </c>
      <c r="L2137">
        <v>43322.656944444447</v>
      </c>
      <c r="M2137">
        <v>1.98</v>
      </c>
      <c r="N2137">
        <v>0</v>
      </c>
      <c r="O2137">
        <v>0</v>
      </c>
      <c r="P2137">
        <v>0</v>
      </c>
      <c r="Q2137">
        <v>10</v>
      </c>
      <c r="R2137">
        <v>0</v>
      </c>
      <c r="S2137">
        <v>0</v>
      </c>
      <c r="T2137">
        <v>0</v>
      </c>
      <c r="U2137">
        <v>19.829999999999995</v>
      </c>
    </row>
    <row r="2138" spans="1:21" x14ac:dyDescent="0.3">
      <c r="A2138">
        <v>16729</v>
      </c>
      <c r="B2138">
        <v>1</v>
      </c>
      <c r="C2138" t="s">
        <v>79</v>
      </c>
      <c r="D2138" t="s">
        <v>121</v>
      </c>
      <c r="E2138" t="s">
        <v>1893</v>
      </c>
      <c r="F2138" t="s">
        <v>146</v>
      </c>
      <c r="G2138" t="s">
        <v>71</v>
      </c>
      <c r="H2138" t="s">
        <v>128</v>
      </c>
      <c r="I2138" t="s">
        <v>22</v>
      </c>
      <c r="J2138" t="s">
        <v>129</v>
      </c>
      <c r="K2138">
        <v>43322.607048611113</v>
      </c>
      <c r="L2138">
        <v>43322.649305555555</v>
      </c>
      <c r="M2138">
        <v>1.02</v>
      </c>
      <c r="N2138">
        <v>0</v>
      </c>
      <c r="O2138">
        <v>0</v>
      </c>
      <c r="P2138">
        <v>0</v>
      </c>
      <c r="Q2138">
        <v>148</v>
      </c>
      <c r="R2138">
        <v>0</v>
      </c>
      <c r="S2138">
        <v>0</v>
      </c>
      <c r="T2138">
        <v>0</v>
      </c>
      <c r="U2138">
        <v>150.52000000000001</v>
      </c>
    </row>
    <row r="2139" spans="1:21" x14ac:dyDescent="0.3">
      <c r="A2139">
        <v>16731</v>
      </c>
      <c r="B2139">
        <v>1</v>
      </c>
      <c r="C2139" t="s">
        <v>78</v>
      </c>
      <c r="D2139" t="s">
        <v>102</v>
      </c>
      <c r="E2139" t="s">
        <v>687</v>
      </c>
      <c r="F2139" t="s">
        <v>138</v>
      </c>
      <c r="G2139" t="s">
        <v>72</v>
      </c>
      <c r="H2139" t="s">
        <v>128</v>
      </c>
      <c r="I2139" t="s">
        <v>22</v>
      </c>
      <c r="J2139" t="s">
        <v>129</v>
      </c>
      <c r="K2139">
        <v>43322.697326388887</v>
      </c>
      <c r="L2139">
        <v>43322.719444444447</v>
      </c>
      <c r="M2139">
        <v>0.53</v>
      </c>
      <c r="N2139">
        <v>0</v>
      </c>
      <c r="O2139">
        <v>0</v>
      </c>
      <c r="P2139">
        <v>6</v>
      </c>
      <c r="Q2139">
        <v>430</v>
      </c>
      <c r="R2139">
        <v>0</v>
      </c>
      <c r="S2139">
        <v>0</v>
      </c>
      <c r="T2139">
        <v>3.2</v>
      </c>
      <c r="U2139">
        <v>229.19</v>
      </c>
    </row>
    <row r="2140" spans="1:21" x14ac:dyDescent="0.3">
      <c r="A2140">
        <v>16732</v>
      </c>
      <c r="B2140">
        <v>1</v>
      </c>
      <c r="C2140" t="s">
        <v>79</v>
      </c>
      <c r="D2140" t="s">
        <v>122</v>
      </c>
      <c r="E2140" t="s">
        <v>201</v>
      </c>
      <c r="F2140" t="s">
        <v>130</v>
      </c>
      <c r="G2140" t="s">
        <v>72</v>
      </c>
      <c r="H2140" t="s">
        <v>132</v>
      </c>
      <c r="I2140" t="s">
        <v>22</v>
      </c>
      <c r="J2140" t="s">
        <v>129</v>
      </c>
      <c r="K2140">
        <v>43322.668113425927</v>
      </c>
      <c r="L2140">
        <v>43322.670590277776</v>
      </c>
      <c r="M2140">
        <v>0.05</v>
      </c>
      <c r="N2140">
        <v>0</v>
      </c>
      <c r="O2140">
        <v>0</v>
      </c>
      <c r="P2140">
        <v>36</v>
      </c>
      <c r="Q2140">
        <v>2137</v>
      </c>
      <c r="R2140">
        <v>0</v>
      </c>
      <c r="S2140">
        <v>0</v>
      </c>
      <c r="T2140">
        <v>1.8</v>
      </c>
      <c r="U2140">
        <v>106.85</v>
      </c>
    </row>
    <row r="2141" spans="1:21" x14ac:dyDescent="0.3">
      <c r="A2141">
        <v>16735</v>
      </c>
      <c r="B2141">
        <v>1</v>
      </c>
      <c r="C2141" t="s">
        <v>78</v>
      </c>
      <c r="D2141" t="s">
        <v>101</v>
      </c>
      <c r="E2141" t="s">
        <v>1727</v>
      </c>
      <c r="F2141" t="s">
        <v>142</v>
      </c>
      <c r="G2141" t="s">
        <v>71</v>
      </c>
      <c r="H2141" t="s">
        <v>128</v>
      </c>
      <c r="I2141" t="s">
        <v>22</v>
      </c>
      <c r="J2141" t="s">
        <v>129</v>
      </c>
      <c r="K2141">
        <v>43322.660509259258</v>
      </c>
      <c r="L2141">
        <v>43322.676388888889</v>
      </c>
      <c r="M2141">
        <v>0.38</v>
      </c>
      <c r="N2141">
        <v>0</v>
      </c>
      <c r="O2141">
        <v>265</v>
      </c>
      <c r="P2141">
        <v>0</v>
      </c>
      <c r="Q2141">
        <v>0</v>
      </c>
      <c r="R2141">
        <v>0</v>
      </c>
      <c r="S2141">
        <v>101.5</v>
      </c>
      <c r="T2141">
        <v>0</v>
      </c>
      <c r="U2141">
        <v>0</v>
      </c>
    </row>
    <row r="2142" spans="1:21" x14ac:dyDescent="0.3">
      <c r="A2142">
        <v>16736</v>
      </c>
      <c r="B2142">
        <v>1</v>
      </c>
      <c r="C2142" t="s">
        <v>79</v>
      </c>
      <c r="D2142" t="s">
        <v>114</v>
      </c>
      <c r="E2142" t="s">
        <v>267</v>
      </c>
      <c r="F2142" t="s">
        <v>130</v>
      </c>
      <c r="G2142" t="s">
        <v>72</v>
      </c>
      <c r="H2142" t="s">
        <v>128</v>
      </c>
      <c r="I2142" t="s">
        <v>22</v>
      </c>
      <c r="J2142" t="s">
        <v>129</v>
      </c>
      <c r="K2142">
        <v>43322.444571759261</v>
      </c>
      <c r="L2142">
        <v>43322.677083333336</v>
      </c>
      <c r="M2142">
        <v>5.58</v>
      </c>
      <c r="N2142">
        <v>0</v>
      </c>
      <c r="O2142">
        <v>0</v>
      </c>
      <c r="P2142">
        <v>0</v>
      </c>
      <c r="Q2142">
        <v>72</v>
      </c>
      <c r="R2142">
        <v>0</v>
      </c>
      <c r="S2142">
        <v>0</v>
      </c>
      <c r="T2142">
        <v>0</v>
      </c>
      <c r="U2142">
        <v>401.76</v>
      </c>
    </row>
    <row r="2143" spans="1:21" x14ac:dyDescent="0.3">
      <c r="A2143">
        <v>16740</v>
      </c>
      <c r="B2143">
        <v>1</v>
      </c>
      <c r="C2143" t="s">
        <v>78</v>
      </c>
      <c r="D2143" t="s">
        <v>88</v>
      </c>
      <c r="E2143" t="s">
        <v>1748</v>
      </c>
      <c r="F2143" t="s">
        <v>146</v>
      </c>
      <c r="G2143" t="s">
        <v>71</v>
      </c>
      <c r="H2143" t="s">
        <v>128</v>
      </c>
      <c r="I2143" t="s">
        <v>22</v>
      </c>
      <c r="J2143" t="s">
        <v>129</v>
      </c>
      <c r="K2143">
        <v>43322.709814814814</v>
      </c>
      <c r="L2143">
        <v>43322.724999999999</v>
      </c>
      <c r="M2143">
        <v>0.37</v>
      </c>
      <c r="N2143">
        <v>0</v>
      </c>
      <c r="O2143">
        <v>221</v>
      </c>
      <c r="P2143">
        <v>0</v>
      </c>
      <c r="Q2143">
        <v>0</v>
      </c>
      <c r="R2143">
        <v>0</v>
      </c>
      <c r="S2143">
        <v>81.11</v>
      </c>
      <c r="T2143">
        <v>0</v>
      </c>
      <c r="U2143">
        <v>0</v>
      </c>
    </row>
    <row r="2144" spans="1:21" x14ac:dyDescent="0.3">
      <c r="A2144">
        <v>16741</v>
      </c>
      <c r="B2144">
        <v>1</v>
      </c>
      <c r="C2144" t="s">
        <v>78</v>
      </c>
      <c r="D2144" t="s">
        <v>126</v>
      </c>
      <c r="E2144" t="s">
        <v>1894</v>
      </c>
      <c r="F2144" t="s">
        <v>130</v>
      </c>
      <c r="G2144" t="s">
        <v>72</v>
      </c>
      <c r="H2144" t="s">
        <v>128</v>
      </c>
      <c r="I2144" t="s">
        <v>22</v>
      </c>
      <c r="J2144" t="s">
        <v>129</v>
      </c>
      <c r="K2144">
        <v>43322.695243055554</v>
      </c>
      <c r="L2144">
        <v>43322.729861111111</v>
      </c>
      <c r="M2144">
        <v>0.83000000000000007</v>
      </c>
      <c r="N2144">
        <v>0</v>
      </c>
      <c r="O2144">
        <v>151</v>
      </c>
      <c r="P2144">
        <v>0</v>
      </c>
      <c r="Q2144">
        <v>0</v>
      </c>
      <c r="R2144">
        <v>0</v>
      </c>
      <c r="S2144">
        <v>125.78</v>
      </c>
      <c r="T2144">
        <v>0</v>
      </c>
      <c r="U2144">
        <v>0</v>
      </c>
    </row>
    <row r="2145" spans="1:21" x14ac:dyDescent="0.3">
      <c r="A2145">
        <v>16742</v>
      </c>
      <c r="B2145">
        <v>1</v>
      </c>
      <c r="C2145" t="s">
        <v>78</v>
      </c>
      <c r="D2145" t="s">
        <v>101</v>
      </c>
      <c r="E2145" t="s">
        <v>1895</v>
      </c>
      <c r="F2145" t="s">
        <v>130</v>
      </c>
      <c r="G2145" t="s">
        <v>72</v>
      </c>
      <c r="H2145" t="s">
        <v>132</v>
      </c>
      <c r="I2145" t="s">
        <v>22</v>
      </c>
      <c r="J2145" t="s">
        <v>129</v>
      </c>
      <c r="K2145">
        <v>43322.688344907408</v>
      </c>
      <c r="L2145">
        <v>43322.690555555557</v>
      </c>
      <c r="M2145">
        <v>0.05</v>
      </c>
      <c r="N2145">
        <v>0</v>
      </c>
      <c r="O2145">
        <v>0</v>
      </c>
      <c r="P2145">
        <v>0</v>
      </c>
      <c r="Q2145">
        <v>398</v>
      </c>
      <c r="R2145">
        <v>0</v>
      </c>
      <c r="S2145">
        <v>0</v>
      </c>
      <c r="T2145">
        <v>0</v>
      </c>
      <c r="U2145">
        <v>19.899999999999999</v>
      </c>
    </row>
    <row r="2146" spans="1:21" x14ac:dyDescent="0.3">
      <c r="A2146">
        <v>16743</v>
      </c>
      <c r="B2146">
        <v>1</v>
      </c>
      <c r="C2146" t="s">
        <v>78</v>
      </c>
      <c r="D2146" t="s">
        <v>99</v>
      </c>
      <c r="E2146" t="s">
        <v>1896</v>
      </c>
      <c r="F2146" t="s">
        <v>138</v>
      </c>
      <c r="G2146" t="s">
        <v>72</v>
      </c>
      <c r="H2146" t="s">
        <v>128</v>
      </c>
      <c r="I2146" t="s">
        <v>22</v>
      </c>
      <c r="J2146" t="s">
        <v>129</v>
      </c>
      <c r="K2146">
        <v>43322.651469907411</v>
      </c>
      <c r="L2146">
        <v>43322.689583333333</v>
      </c>
      <c r="M2146">
        <v>0.92</v>
      </c>
      <c r="N2146">
        <v>1</v>
      </c>
      <c r="O2146">
        <v>1826</v>
      </c>
      <c r="P2146">
        <v>0</v>
      </c>
      <c r="Q2146">
        <v>0</v>
      </c>
      <c r="R2146">
        <v>0.92</v>
      </c>
      <c r="S2146">
        <v>1674.44</v>
      </c>
      <c r="T2146">
        <v>0</v>
      </c>
      <c r="U2146">
        <v>0</v>
      </c>
    </row>
    <row r="2147" spans="1:21" x14ac:dyDescent="0.3">
      <c r="A2147">
        <v>16745</v>
      </c>
      <c r="B2147">
        <v>1</v>
      </c>
      <c r="C2147" t="s">
        <v>79</v>
      </c>
      <c r="D2147" t="s">
        <v>109</v>
      </c>
      <c r="E2147" t="s">
        <v>1795</v>
      </c>
      <c r="F2147" t="s">
        <v>142</v>
      </c>
      <c r="G2147" t="s">
        <v>71</v>
      </c>
      <c r="H2147" t="s">
        <v>128</v>
      </c>
      <c r="I2147" t="s">
        <v>22</v>
      </c>
      <c r="J2147" t="s">
        <v>129</v>
      </c>
      <c r="K2147">
        <v>43322.642453703702</v>
      </c>
      <c r="L2147">
        <v>43322.701388888891</v>
      </c>
      <c r="M2147">
        <v>1.42</v>
      </c>
      <c r="N2147">
        <v>0</v>
      </c>
      <c r="O2147">
        <v>169</v>
      </c>
      <c r="P2147">
        <v>0</v>
      </c>
      <c r="Q2147">
        <v>2</v>
      </c>
      <c r="R2147">
        <v>0</v>
      </c>
      <c r="S2147">
        <v>239.47</v>
      </c>
      <c r="T2147">
        <v>0</v>
      </c>
      <c r="U2147">
        <v>2.8299999999999996</v>
      </c>
    </row>
    <row r="2148" spans="1:21" x14ac:dyDescent="0.3">
      <c r="A2148">
        <v>16746</v>
      </c>
      <c r="B2148">
        <v>1</v>
      </c>
      <c r="C2148" t="s">
        <v>78</v>
      </c>
      <c r="D2148" t="s">
        <v>101</v>
      </c>
      <c r="E2148" t="s">
        <v>1897</v>
      </c>
      <c r="F2148" t="s">
        <v>134</v>
      </c>
      <c r="G2148" t="s">
        <v>72</v>
      </c>
      <c r="H2148" t="s">
        <v>128</v>
      </c>
      <c r="I2148" t="s">
        <v>22</v>
      </c>
      <c r="J2148" t="s">
        <v>129</v>
      </c>
      <c r="K2148">
        <v>43322.65079861111</v>
      </c>
      <c r="L2148">
        <v>43322.704861111109</v>
      </c>
      <c r="M2148">
        <v>1.3</v>
      </c>
      <c r="N2148">
        <v>0</v>
      </c>
      <c r="O2148">
        <v>0</v>
      </c>
      <c r="P2148">
        <v>0</v>
      </c>
      <c r="Q2148">
        <v>191</v>
      </c>
      <c r="R2148">
        <v>0</v>
      </c>
      <c r="S2148">
        <v>0</v>
      </c>
      <c r="T2148">
        <v>0</v>
      </c>
      <c r="U2148">
        <v>248.3</v>
      </c>
    </row>
    <row r="2149" spans="1:21" x14ac:dyDescent="0.3">
      <c r="A2149">
        <v>16748</v>
      </c>
      <c r="B2149">
        <v>1</v>
      </c>
      <c r="C2149" t="s">
        <v>79</v>
      </c>
      <c r="D2149" t="s">
        <v>124</v>
      </c>
      <c r="E2149" t="s">
        <v>1898</v>
      </c>
      <c r="F2149" t="s">
        <v>134</v>
      </c>
      <c r="G2149" t="s">
        <v>72</v>
      </c>
      <c r="H2149" t="s">
        <v>128</v>
      </c>
      <c r="I2149" t="s">
        <v>22</v>
      </c>
      <c r="J2149" t="s">
        <v>129</v>
      </c>
      <c r="K2149">
        <v>43322.587604166663</v>
      </c>
      <c r="L2149">
        <v>43322.706944444442</v>
      </c>
      <c r="M2149">
        <v>2.8699999999999997</v>
      </c>
      <c r="N2149">
        <v>0</v>
      </c>
      <c r="O2149">
        <v>0</v>
      </c>
      <c r="P2149">
        <v>0</v>
      </c>
      <c r="Q2149">
        <v>89</v>
      </c>
      <c r="R2149">
        <v>0</v>
      </c>
      <c r="S2149">
        <v>0</v>
      </c>
      <c r="T2149">
        <v>0</v>
      </c>
      <c r="U2149">
        <v>255.16</v>
      </c>
    </row>
    <row r="2150" spans="1:21" x14ac:dyDescent="0.3">
      <c r="A2150">
        <v>16750</v>
      </c>
      <c r="B2150">
        <v>1</v>
      </c>
      <c r="C2150" t="s">
        <v>78</v>
      </c>
      <c r="D2150" t="s">
        <v>88</v>
      </c>
      <c r="E2150" t="s">
        <v>1899</v>
      </c>
      <c r="F2150" t="s">
        <v>146</v>
      </c>
      <c r="G2150" t="s">
        <v>71</v>
      </c>
      <c r="H2150" t="s">
        <v>128</v>
      </c>
      <c r="I2150" t="s">
        <v>22</v>
      </c>
      <c r="J2150" t="s">
        <v>129</v>
      </c>
      <c r="K2150">
        <v>43322.722303240742</v>
      </c>
      <c r="L2150">
        <v>43322.777777777781</v>
      </c>
      <c r="M2150">
        <v>1.33</v>
      </c>
      <c r="N2150">
        <v>0</v>
      </c>
      <c r="O2150">
        <v>950</v>
      </c>
      <c r="P2150">
        <v>0</v>
      </c>
      <c r="Q2150">
        <v>0</v>
      </c>
      <c r="R2150">
        <v>0</v>
      </c>
      <c r="S2150">
        <v>1266.3499999999999</v>
      </c>
      <c r="T2150">
        <v>0</v>
      </c>
      <c r="U2150">
        <v>0</v>
      </c>
    </row>
    <row r="2151" spans="1:21" x14ac:dyDescent="0.3">
      <c r="A2151">
        <v>16752</v>
      </c>
      <c r="B2151">
        <v>1</v>
      </c>
      <c r="C2151" t="s">
        <v>78</v>
      </c>
      <c r="D2151" t="s">
        <v>126</v>
      </c>
      <c r="E2151" t="s">
        <v>1900</v>
      </c>
      <c r="F2151" t="s">
        <v>130</v>
      </c>
      <c r="G2151" t="s">
        <v>72</v>
      </c>
      <c r="H2151" t="s">
        <v>128</v>
      </c>
      <c r="I2151" t="s">
        <v>22</v>
      </c>
      <c r="J2151" t="s">
        <v>129</v>
      </c>
      <c r="K2151">
        <v>43322.71162037037</v>
      </c>
      <c r="L2151">
        <v>43322.718055555553</v>
      </c>
      <c r="M2151">
        <v>0.17</v>
      </c>
      <c r="N2151">
        <v>0</v>
      </c>
      <c r="O2151">
        <v>1080</v>
      </c>
      <c r="P2151">
        <v>0</v>
      </c>
      <c r="Q2151">
        <v>94</v>
      </c>
      <c r="R2151">
        <v>0</v>
      </c>
      <c r="S2151">
        <v>180.36</v>
      </c>
      <c r="T2151">
        <v>0</v>
      </c>
      <c r="U2151">
        <v>15.7</v>
      </c>
    </row>
    <row r="2152" spans="1:21" x14ac:dyDescent="0.3">
      <c r="A2152">
        <v>16756</v>
      </c>
      <c r="B2152">
        <v>1</v>
      </c>
      <c r="C2152" t="s">
        <v>79</v>
      </c>
      <c r="D2152" t="s">
        <v>119</v>
      </c>
      <c r="E2152" t="s">
        <v>1901</v>
      </c>
      <c r="F2152" t="s">
        <v>146</v>
      </c>
      <c r="G2152" t="s">
        <v>71</v>
      </c>
      <c r="H2152" t="s">
        <v>128</v>
      </c>
      <c r="I2152" t="s">
        <v>22</v>
      </c>
      <c r="J2152" t="s">
        <v>129</v>
      </c>
      <c r="K2152">
        <v>43322.660509259258</v>
      </c>
      <c r="L2152">
        <v>43322.720833333333</v>
      </c>
      <c r="M2152">
        <v>1.45</v>
      </c>
      <c r="N2152">
        <v>0</v>
      </c>
      <c r="O2152">
        <v>18</v>
      </c>
      <c r="P2152">
        <v>0</v>
      </c>
      <c r="Q2152">
        <v>7</v>
      </c>
      <c r="R2152">
        <v>0</v>
      </c>
      <c r="S2152">
        <v>26.1</v>
      </c>
      <c r="T2152">
        <v>0</v>
      </c>
      <c r="U2152">
        <v>10.15</v>
      </c>
    </row>
    <row r="2153" spans="1:21" x14ac:dyDescent="0.3">
      <c r="A2153">
        <v>16758</v>
      </c>
      <c r="B2153">
        <v>1</v>
      </c>
      <c r="C2153" t="s">
        <v>78</v>
      </c>
      <c r="D2153" t="s">
        <v>80</v>
      </c>
      <c r="E2153" t="s">
        <v>1902</v>
      </c>
      <c r="F2153" t="s">
        <v>147</v>
      </c>
      <c r="G2153" t="s">
        <v>71</v>
      </c>
      <c r="H2153" t="s">
        <v>128</v>
      </c>
      <c r="I2153" t="s">
        <v>22</v>
      </c>
      <c r="J2153" t="s">
        <v>129</v>
      </c>
      <c r="K2153">
        <v>43322.858356481483</v>
      </c>
      <c r="L2153">
        <v>43322.873611111114</v>
      </c>
      <c r="M2153">
        <v>0.37</v>
      </c>
      <c r="N2153">
        <v>0</v>
      </c>
      <c r="O2153">
        <v>156</v>
      </c>
      <c r="P2153">
        <v>0</v>
      </c>
      <c r="Q2153">
        <v>0</v>
      </c>
      <c r="R2153">
        <v>0</v>
      </c>
      <c r="S2153">
        <v>57.25</v>
      </c>
      <c r="T2153">
        <v>0</v>
      </c>
      <c r="U2153">
        <v>0</v>
      </c>
    </row>
    <row r="2154" spans="1:21" x14ac:dyDescent="0.3">
      <c r="A2154">
        <v>16760</v>
      </c>
      <c r="B2154">
        <v>1</v>
      </c>
      <c r="C2154" t="s">
        <v>79</v>
      </c>
      <c r="D2154" t="s">
        <v>110</v>
      </c>
      <c r="E2154" t="s">
        <v>200</v>
      </c>
      <c r="F2154" t="s">
        <v>130</v>
      </c>
      <c r="G2154" t="s">
        <v>72</v>
      </c>
      <c r="H2154" t="s">
        <v>128</v>
      </c>
      <c r="I2154" t="s">
        <v>22</v>
      </c>
      <c r="J2154" t="s">
        <v>129</v>
      </c>
      <c r="K2154">
        <v>43322.724305555559</v>
      </c>
      <c r="L2154">
        <v>43322.728576388887</v>
      </c>
      <c r="M2154">
        <v>0.1</v>
      </c>
      <c r="N2154">
        <v>1</v>
      </c>
      <c r="O2154">
        <v>511</v>
      </c>
      <c r="P2154">
        <v>15</v>
      </c>
      <c r="Q2154">
        <v>1487</v>
      </c>
      <c r="R2154">
        <v>0.1</v>
      </c>
      <c r="S2154">
        <v>51.1</v>
      </c>
      <c r="T2154">
        <v>1.5</v>
      </c>
      <c r="U2154">
        <v>148.69999999999999</v>
      </c>
    </row>
    <row r="2155" spans="1:21" x14ac:dyDescent="0.3">
      <c r="A2155">
        <v>16763</v>
      </c>
      <c r="B2155">
        <v>1</v>
      </c>
      <c r="C2155" t="s">
        <v>79</v>
      </c>
      <c r="D2155" t="s">
        <v>113</v>
      </c>
      <c r="E2155" t="s">
        <v>468</v>
      </c>
      <c r="F2155" t="s">
        <v>134</v>
      </c>
      <c r="G2155" t="s">
        <v>72</v>
      </c>
      <c r="H2155" t="s">
        <v>128</v>
      </c>
      <c r="I2155" t="s">
        <v>22</v>
      </c>
      <c r="J2155" t="s">
        <v>129</v>
      </c>
      <c r="K2155">
        <v>43322.724386574075</v>
      </c>
      <c r="L2155">
        <v>43322.759722222225</v>
      </c>
      <c r="M2155">
        <v>0.85000000000000009</v>
      </c>
      <c r="N2155">
        <v>0</v>
      </c>
      <c r="O2155">
        <v>0</v>
      </c>
      <c r="P2155">
        <v>0</v>
      </c>
      <c r="Q2155">
        <v>49</v>
      </c>
      <c r="R2155">
        <v>0</v>
      </c>
      <c r="S2155">
        <v>0</v>
      </c>
      <c r="T2155">
        <v>0</v>
      </c>
      <c r="U2155">
        <v>41.65</v>
      </c>
    </row>
    <row r="2156" spans="1:21" x14ac:dyDescent="0.3">
      <c r="A2156">
        <v>16764</v>
      </c>
      <c r="B2156">
        <v>1</v>
      </c>
      <c r="C2156" t="s">
        <v>78</v>
      </c>
      <c r="D2156" t="s">
        <v>106</v>
      </c>
      <c r="E2156" t="s">
        <v>1903</v>
      </c>
      <c r="F2156" t="s">
        <v>130</v>
      </c>
      <c r="G2156" t="s">
        <v>72</v>
      </c>
      <c r="H2156" t="s">
        <v>128</v>
      </c>
      <c r="I2156" t="s">
        <v>22</v>
      </c>
      <c r="J2156" t="s">
        <v>129</v>
      </c>
      <c r="K2156">
        <v>43322.742013888892</v>
      </c>
      <c r="L2156">
        <v>43322.762499999997</v>
      </c>
      <c r="M2156">
        <v>0.5</v>
      </c>
      <c r="N2156">
        <v>0</v>
      </c>
      <c r="O2156">
        <v>0</v>
      </c>
      <c r="P2156">
        <v>0</v>
      </c>
      <c r="Q2156">
        <v>1584</v>
      </c>
      <c r="R2156">
        <v>0</v>
      </c>
      <c r="S2156">
        <v>0</v>
      </c>
      <c r="T2156">
        <v>0</v>
      </c>
      <c r="U2156">
        <v>792</v>
      </c>
    </row>
    <row r="2157" spans="1:21" x14ac:dyDescent="0.3">
      <c r="A2157">
        <v>16765</v>
      </c>
      <c r="B2157">
        <v>1</v>
      </c>
      <c r="C2157" t="s">
        <v>78</v>
      </c>
      <c r="D2157" t="s">
        <v>106</v>
      </c>
      <c r="E2157" t="s">
        <v>1904</v>
      </c>
      <c r="F2157" t="s">
        <v>130</v>
      </c>
      <c r="G2157" t="s">
        <v>72</v>
      </c>
      <c r="H2157" t="s">
        <v>128</v>
      </c>
      <c r="I2157" t="s">
        <v>22</v>
      </c>
      <c r="J2157" t="s">
        <v>129</v>
      </c>
      <c r="K2157">
        <v>43322.742037037038</v>
      </c>
      <c r="L2157">
        <v>43322.76458333333</v>
      </c>
      <c r="M2157">
        <v>0.55000000000000004</v>
      </c>
      <c r="N2157">
        <v>0</v>
      </c>
      <c r="O2157">
        <v>0</v>
      </c>
      <c r="P2157">
        <v>0</v>
      </c>
      <c r="Q2157">
        <v>744</v>
      </c>
      <c r="R2157">
        <v>0</v>
      </c>
      <c r="S2157">
        <v>0</v>
      </c>
      <c r="T2157">
        <v>0</v>
      </c>
      <c r="U2157">
        <v>409.2</v>
      </c>
    </row>
    <row r="2158" spans="1:21" x14ac:dyDescent="0.3">
      <c r="A2158">
        <v>16766</v>
      </c>
      <c r="B2158">
        <v>1</v>
      </c>
      <c r="C2158" t="s">
        <v>79</v>
      </c>
      <c r="D2158" t="s">
        <v>108</v>
      </c>
      <c r="E2158" t="s">
        <v>682</v>
      </c>
      <c r="F2158" t="s">
        <v>149</v>
      </c>
      <c r="G2158" t="s">
        <v>71</v>
      </c>
      <c r="H2158" t="s">
        <v>128</v>
      </c>
      <c r="I2158" t="s">
        <v>22</v>
      </c>
      <c r="J2158" t="s">
        <v>129</v>
      </c>
      <c r="K2158">
        <v>43322.718842592592</v>
      </c>
      <c r="L2158">
        <v>43322.763194444444</v>
      </c>
      <c r="M2158">
        <v>1.07</v>
      </c>
      <c r="N2158">
        <v>0</v>
      </c>
      <c r="O2158">
        <v>1192</v>
      </c>
      <c r="P2158">
        <v>0</v>
      </c>
      <c r="Q2158">
        <v>0</v>
      </c>
      <c r="R2158">
        <v>0</v>
      </c>
      <c r="S2158">
        <v>1275.44</v>
      </c>
      <c r="T2158">
        <v>0</v>
      </c>
      <c r="U2158">
        <v>0</v>
      </c>
    </row>
    <row r="2159" spans="1:21" x14ac:dyDescent="0.3">
      <c r="A2159">
        <v>16768</v>
      </c>
      <c r="B2159">
        <v>1</v>
      </c>
      <c r="C2159" t="s">
        <v>78</v>
      </c>
      <c r="D2159" t="s">
        <v>104</v>
      </c>
      <c r="E2159" t="s">
        <v>1905</v>
      </c>
      <c r="F2159" t="s">
        <v>153</v>
      </c>
      <c r="G2159" t="s">
        <v>71</v>
      </c>
      <c r="H2159" t="s">
        <v>128</v>
      </c>
      <c r="I2159" t="s">
        <v>22</v>
      </c>
      <c r="J2159" t="s">
        <v>129</v>
      </c>
      <c r="K2159">
        <v>43322.676469907405</v>
      </c>
      <c r="L2159">
        <v>43322.76458333333</v>
      </c>
      <c r="M2159">
        <v>2.12</v>
      </c>
      <c r="N2159">
        <v>0</v>
      </c>
      <c r="O2159">
        <v>0</v>
      </c>
      <c r="P2159">
        <v>0</v>
      </c>
      <c r="Q2159">
        <v>15</v>
      </c>
      <c r="R2159">
        <v>0</v>
      </c>
      <c r="S2159">
        <v>0</v>
      </c>
      <c r="T2159">
        <v>0</v>
      </c>
      <c r="U2159">
        <v>31.759999999999998</v>
      </c>
    </row>
    <row r="2160" spans="1:21" x14ac:dyDescent="0.3">
      <c r="A2160">
        <v>16773</v>
      </c>
      <c r="B2160">
        <v>1</v>
      </c>
      <c r="C2160" t="s">
        <v>79</v>
      </c>
      <c r="D2160" t="s">
        <v>110</v>
      </c>
      <c r="E2160" t="s">
        <v>1906</v>
      </c>
      <c r="F2160" t="s">
        <v>130</v>
      </c>
      <c r="G2160" t="s">
        <v>72</v>
      </c>
      <c r="H2160" t="s">
        <v>128</v>
      </c>
      <c r="I2160" t="s">
        <v>22</v>
      </c>
      <c r="J2160" t="s">
        <v>129</v>
      </c>
      <c r="K2160">
        <v>43322.770405092589</v>
      </c>
      <c r="L2160">
        <v>43322.808449074073</v>
      </c>
      <c r="M2160">
        <v>0.92</v>
      </c>
      <c r="N2160">
        <v>2</v>
      </c>
      <c r="O2160">
        <v>310</v>
      </c>
      <c r="P2160">
        <v>17</v>
      </c>
      <c r="Q2160">
        <v>1659</v>
      </c>
      <c r="R2160">
        <v>1.83</v>
      </c>
      <c r="S2160">
        <v>284.27</v>
      </c>
      <c r="T2160">
        <v>15.59</v>
      </c>
      <c r="U2160">
        <v>1521.3</v>
      </c>
    </row>
    <row r="2161" spans="1:21" x14ac:dyDescent="0.3">
      <c r="A2161">
        <v>16776</v>
      </c>
      <c r="B2161">
        <v>1</v>
      </c>
      <c r="C2161" t="s">
        <v>78</v>
      </c>
      <c r="D2161" t="s">
        <v>91</v>
      </c>
      <c r="E2161" t="s">
        <v>1907</v>
      </c>
      <c r="F2161" t="s">
        <v>134</v>
      </c>
      <c r="G2161" t="s">
        <v>72</v>
      </c>
      <c r="H2161" t="s">
        <v>128</v>
      </c>
      <c r="I2161" t="s">
        <v>22</v>
      </c>
      <c r="J2161" t="s">
        <v>129</v>
      </c>
      <c r="K2161">
        <v>43322.673703703702</v>
      </c>
      <c r="L2161">
        <v>43322.775694444441</v>
      </c>
      <c r="M2161">
        <v>2.4499999999999997</v>
      </c>
      <c r="N2161">
        <v>0</v>
      </c>
      <c r="O2161">
        <v>283</v>
      </c>
      <c r="P2161">
        <v>0</v>
      </c>
      <c r="Q2161">
        <v>0</v>
      </c>
      <c r="R2161">
        <v>0</v>
      </c>
      <c r="S2161">
        <v>693.34999999999991</v>
      </c>
      <c r="T2161">
        <v>0</v>
      </c>
      <c r="U2161">
        <v>0</v>
      </c>
    </row>
    <row r="2162" spans="1:21" x14ac:dyDescent="0.3">
      <c r="A2162">
        <v>16778</v>
      </c>
      <c r="B2162">
        <v>1</v>
      </c>
      <c r="C2162" t="s">
        <v>78</v>
      </c>
      <c r="D2162" t="s">
        <v>80</v>
      </c>
      <c r="E2162" t="s">
        <v>1737</v>
      </c>
      <c r="F2162" t="s">
        <v>150</v>
      </c>
      <c r="G2162" t="s">
        <v>71</v>
      </c>
      <c r="H2162" t="s">
        <v>128</v>
      </c>
      <c r="I2162" t="s">
        <v>22</v>
      </c>
      <c r="J2162" t="s">
        <v>129</v>
      </c>
      <c r="K2162">
        <v>43322.729247685187</v>
      </c>
      <c r="L2162">
        <v>43322.788194444445</v>
      </c>
      <c r="M2162">
        <v>1.42</v>
      </c>
      <c r="N2162">
        <v>0</v>
      </c>
      <c r="O2162">
        <v>124</v>
      </c>
      <c r="P2162">
        <v>0</v>
      </c>
      <c r="Q2162">
        <v>0</v>
      </c>
      <c r="R2162">
        <v>0</v>
      </c>
      <c r="S2162">
        <v>175.70999999999998</v>
      </c>
      <c r="T2162">
        <v>0</v>
      </c>
      <c r="U2162">
        <v>0</v>
      </c>
    </row>
    <row r="2163" spans="1:21" x14ac:dyDescent="0.3">
      <c r="A2163">
        <v>16779</v>
      </c>
      <c r="B2163">
        <v>1</v>
      </c>
      <c r="C2163" t="s">
        <v>78</v>
      </c>
      <c r="D2163" t="s">
        <v>104</v>
      </c>
      <c r="E2163" t="s">
        <v>1908</v>
      </c>
      <c r="F2163" t="s">
        <v>158</v>
      </c>
      <c r="G2163" t="s">
        <v>71</v>
      </c>
      <c r="H2163" t="s">
        <v>128</v>
      </c>
      <c r="I2163" t="s">
        <v>22</v>
      </c>
      <c r="J2163" t="s">
        <v>129</v>
      </c>
      <c r="K2163">
        <v>43322.718842592592</v>
      </c>
      <c r="L2163">
        <v>43322.790972222225</v>
      </c>
      <c r="M2163">
        <v>1.73</v>
      </c>
      <c r="N2163">
        <v>0</v>
      </c>
      <c r="O2163">
        <v>2</v>
      </c>
      <c r="P2163">
        <v>0</v>
      </c>
      <c r="Q2163">
        <v>0</v>
      </c>
      <c r="R2163">
        <v>0</v>
      </c>
      <c r="S2163">
        <v>3.4699999999999998</v>
      </c>
      <c r="T2163">
        <v>0</v>
      </c>
      <c r="U2163">
        <v>0</v>
      </c>
    </row>
    <row r="2164" spans="1:21" x14ac:dyDescent="0.3">
      <c r="A2164">
        <v>16780</v>
      </c>
      <c r="B2164">
        <v>1</v>
      </c>
      <c r="C2164" t="s">
        <v>78</v>
      </c>
      <c r="D2164" t="s">
        <v>125</v>
      </c>
      <c r="E2164" t="s">
        <v>1909</v>
      </c>
      <c r="F2164" t="s">
        <v>149</v>
      </c>
      <c r="G2164" t="s">
        <v>71</v>
      </c>
      <c r="H2164" t="s">
        <v>128</v>
      </c>
      <c r="I2164" t="s">
        <v>22</v>
      </c>
      <c r="J2164" t="s">
        <v>129</v>
      </c>
      <c r="K2164">
        <v>43322.7112037037</v>
      </c>
      <c r="L2164">
        <v>43322.78402777778</v>
      </c>
      <c r="M2164">
        <v>1.75</v>
      </c>
      <c r="N2164">
        <v>0</v>
      </c>
      <c r="O2164">
        <v>0</v>
      </c>
      <c r="P2164">
        <v>0</v>
      </c>
      <c r="Q2164">
        <v>227</v>
      </c>
      <c r="R2164">
        <v>0</v>
      </c>
      <c r="S2164">
        <v>0</v>
      </c>
      <c r="T2164">
        <v>0</v>
      </c>
      <c r="U2164">
        <v>397.25</v>
      </c>
    </row>
    <row r="2165" spans="1:21" x14ac:dyDescent="0.3">
      <c r="A2165">
        <v>16781</v>
      </c>
      <c r="B2165">
        <v>1</v>
      </c>
      <c r="C2165" t="s">
        <v>78</v>
      </c>
      <c r="D2165" t="s">
        <v>80</v>
      </c>
      <c r="E2165" t="s">
        <v>1910</v>
      </c>
      <c r="F2165" t="s">
        <v>149</v>
      </c>
      <c r="G2165" t="s">
        <v>71</v>
      </c>
      <c r="H2165" t="s">
        <v>128</v>
      </c>
      <c r="I2165" t="s">
        <v>22</v>
      </c>
      <c r="J2165" t="s">
        <v>129</v>
      </c>
      <c r="K2165">
        <v>43322.815370370372</v>
      </c>
      <c r="L2165">
        <v>43322.836805555555</v>
      </c>
      <c r="M2165">
        <v>0.52</v>
      </c>
      <c r="N2165">
        <v>0</v>
      </c>
      <c r="O2165">
        <v>73</v>
      </c>
      <c r="P2165">
        <v>0</v>
      </c>
      <c r="Q2165">
        <v>0</v>
      </c>
      <c r="R2165">
        <v>0</v>
      </c>
      <c r="S2165">
        <v>37.74</v>
      </c>
      <c r="T2165">
        <v>0</v>
      </c>
      <c r="U2165">
        <v>0</v>
      </c>
    </row>
    <row r="2166" spans="1:21" x14ac:dyDescent="0.3">
      <c r="A2166">
        <v>16787</v>
      </c>
      <c r="B2166">
        <v>1</v>
      </c>
      <c r="C2166" t="s">
        <v>79</v>
      </c>
      <c r="D2166" t="s">
        <v>110</v>
      </c>
      <c r="E2166" t="s">
        <v>601</v>
      </c>
      <c r="F2166" t="s">
        <v>130</v>
      </c>
      <c r="G2166" t="s">
        <v>72</v>
      </c>
      <c r="H2166" t="s">
        <v>128</v>
      </c>
      <c r="I2166" t="s">
        <v>22</v>
      </c>
      <c r="J2166" t="s">
        <v>129</v>
      </c>
      <c r="K2166">
        <v>43322.796030092592</v>
      </c>
      <c r="L2166">
        <v>43322.802418981482</v>
      </c>
      <c r="M2166">
        <v>0.15000000000000002</v>
      </c>
      <c r="N2166">
        <v>4</v>
      </c>
      <c r="O2166">
        <v>767</v>
      </c>
      <c r="P2166">
        <v>71</v>
      </c>
      <c r="Q2166">
        <v>4873</v>
      </c>
      <c r="R2166">
        <v>0.6</v>
      </c>
      <c r="S2166">
        <v>115.05</v>
      </c>
      <c r="T2166">
        <v>10.65</v>
      </c>
      <c r="U2166">
        <v>730.94999999999993</v>
      </c>
    </row>
    <row r="2167" spans="1:21" x14ac:dyDescent="0.3">
      <c r="A2167">
        <v>16789</v>
      </c>
      <c r="B2167">
        <v>1</v>
      </c>
      <c r="C2167" t="s">
        <v>78</v>
      </c>
      <c r="D2167" t="s">
        <v>81</v>
      </c>
      <c r="E2167" t="s">
        <v>1717</v>
      </c>
      <c r="F2167" t="s">
        <v>149</v>
      </c>
      <c r="G2167" t="s">
        <v>71</v>
      </c>
      <c r="H2167" t="s">
        <v>128</v>
      </c>
      <c r="I2167" t="s">
        <v>22</v>
      </c>
      <c r="J2167" t="s">
        <v>129</v>
      </c>
      <c r="K2167">
        <v>43322.739664351851</v>
      </c>
      <c r="L2167">
        <v>43322.801388888889</v>
      </c>
      <c r="M2167">
        <v>1.48</v>
      </c>
      <c r="N2167">
        <v>0</v>
      </c>
      <c r="O2167">
        <v>0</v>
      </c>
      <c r="P2167">
        <v>0</v>
      </c>
      <c r="Q2167">
        <v>13</v>
      </c>
      <c r="R2167">
        <v>0</v>
      </c>
      <c r="S2167">
        <v>0</v>
      </c>
      <c r="T2167">
        <v>0</v>
      </c>
      <c r="U2167">
        <v>19.279999999999998</v>
      </c>
    </row>
    <row r="2168" spans="1:21" x14ac:dyDescent="0.3">
      <c r="A2168">
        <v>16790</v>
      </c>
      <c r="B2168">
        <v>1</v>
      </c>
      <c r="C2168" t="s">
        <v>79</v>
      </c>
      <c r="D2168" t="s">
        <v>114</v>
      </c>
      <c r="E2168" t="s">
        <v>1075</v>
      </c>
      <c r="F2168" t="s">
        <v>130</v>
      </c>
      <c r="G2168" t="s">
        <v>72</v>
      </c>
      <c r="H2168" t="s">
        <v>128</v>
      </c>
      <c r="I2168" t="s">
        <v>22</v>
      </c>
      <c r="J2168" t="s">
        <v>129</v>
      </c>
      <c r="K2168">
        <v>43322.799756944441</v>
      </c>
      <c r="L2168">
        <v>43322.80263888889</v>
      </c>
      <c r="M2168">
        <v>7.0000000000000007E-2</v>
      </c>
      <c r="N2168">
        <v>0</v>
      </c>
      <c r="O2168">
        <v>0</v>
      </c>
      <c r="P2168">
        <v>0</v>
      </c>
      <c r="Q2168">
        <v>512</v>
      </c>
      <c r="R2168">
        <v>0</v>
      </c>
      <c r="S2168">
        <v>0</v>
      </c>
      <c r="T2168">
        <v>0</v>
      </c>
      <c r="U2168">
        <v>34.300000000000011</v>
      </c>
    </row>
    <row r="2169" spans="1:21" x14ac:dyDescent="0.3">
      <c r="A2169">
        <v>16792</v>
      </c>
      <c r="B2169">
        <v>1</v>
      </c>
      <c r="C2169" t="s">
        <v>79</v>
      </c>
      <c r="D2169" t="s">
        <v>114</v>
      </c>
      <c r="E2169" t="s">
        <v>299</v>
      </c>
      <c r="F2169" t="s">
        <v>134</v>
      </c>
      <c r="G2169" t="s">
        <v>72</v>
      </c>
      <c r="H2169" t="s">
        <v>128</v>
      </c>
      <c r="I2169" t="s">
        <v>22</v>
      </c>
      <c r="J2169" t="s">
        <v>129</v>
      </c>
      <c r="K2169">
        <v>43322.724398148152</v>
      </c>
      <c r="L2169">
        <v>43322.802777777775</v>
      </c>
      <c r="M2169">
        <v>1.8800000000000001</v>
      </c>
      <c r="N2169">
        <v>0</v>
      </c>
      <c r="O2169">
        <v>0</v>
      </c>
      <c r="P2169">
        <v>0</v>
      </c>
      <c r="Q2169">
        <v>89</v>
      </c>
      <c r="R2169">
        <v>0</v>
      </c>
      <c r="S2169">
        <v>0</v>
      </c>
      <c r="T2169">
        <v>0</v>
      </c>
      <c r="U2169">
        <v>167.32000000000002</v>
      </c>
    </row>
    <row r="2170" spans="1:21" x14ac:dyDescent="0.3">
      <c r="A2170">
        <v>16793</v>
      </c>
      <c r="B2170">
        <v>1</v>
      </c>
      <c r="C2170" t="s">
        <v>78</v>
      </c>
      <c r="D2170" t="s">
        <v>102</v>
      </c>
      <c r="E2170" t="s">
        <v>1911</v>
      </c>
      <c r="F2170" t="s">
        <v>130</v>
      </c>
      <c r="G2170" t="s">
        <v>72</v>
      </c>
      <c r="H2170" t="s">
        <v>132</v>
      </c>
      <c r="I2170" t="s">
        <v>22</v>
      </c>
      <c r="J2170" t="s">
        <v>129</v>
      </c>
      <c r="K2170">
        <v>43322.816053240742</v>
      </c>
      <c r="L2170">
        <v>43322.816666666666</v>
      </c>
      <c r="M2170">
        <v>0.02</v>
      </c>
      <c r="N2170">
        <v>6</v>
      </c>
      <c r="O2170">
        <v>5692</v>
      </c>
      <c r="P2170">
        <v>7</v>
      </c>
      <c r="Q2170">
        <v>396</v>
      </c>
      <c r="R2170">
        <v>0.1</v>
      </c>
      <c r="S2170">
        <v>96.76</v>
      </c>
      <c r="T2170">
        <v>0.12000000000000001</v>
      </c>
      <c r="U2170">
        <v>6.73</v>
      </c>
    </row>
    <row r="2171" spans="1:21" x14ac:dyDescent="0.3">
      <c r="A2171">
        <v>16797</v>
      </c>
      <c r="B2171">
        <v>1</v>
      </c>
      <c r="C2171" t="s">
        <v>78</v>
      </c>
      <c r="D2171" t="s">
        <v>90</v>
      </c>
      <c r="E2171" t="s">
        <v>1912</v>
      </c>
      <c r="F2171" t="s">
        <v>142</v>
      </c>
      <c r="G2171" t="s">
        <v>71</v>
      </c>
      <c r="H2171" t="s">
        <v>128</v>
      </c>
      <c r="I2171" t="s">
        <v>22</v>
      </c>
      <c r="J2171" t="s">
        <v>129</v>
      </c>
      <c r="K2171">
        <v>43322.768831018519</v>
      </c>
      <c r="L2171">
        <v>43322.811111111114</v>
      </c>
      <c r="M2171">
        <v>1.02</v>
      </c>
      <c r="N2171">
        <v>0</v>
      </c>
      <c r="O2171">
        <v>0</v>
      </c>
      <c r="P2171">
        <v>0</v>
      </c>
      <c r="Q2171">
        <v>31</v>
      </c>
      <c r="R2171">
        <v>0</v>
      </c>
      <c r="S2171">
        <v>0</v>
      </c>
      <c r="T2171">
        <v>0</v>
      </c>
      <c r="U2171">
        <v>31.53</v>
      </c>
    </row>
    <row r="2172" spans="1:21" x14ac:dyDescent="0.3">
      <c r="A2172">
        <v>16798</v>
      </c>
      <c r="B2172">
        <v>1</v>
      </c>
      <c r="C2172" t="s">
        <v>79</v>
      </c>
      <c r="D2172" t="s">
        <v>117</v>
      </c>
      <c r="E2172" t="s">
        <v>1913</v>
      </c>
      <c r="F2172" t="s">
        <v>134</v>
      </c>
      <c r="G2172" t="s">
        <v>72</v>
      </c>
      <c r="H2172" t="s">
        <v>128</v>
      </c>
      <c r="I2172" t="s">
        <v>22</v>
      </c>
      <c r="J2172" t="s">
        <v>129</v>
      </c>
      <c r="K2172">
        <v>43322.766053240739</v>
      </c>
      <c r="L2172">
        <v>43322.811805555553</v>
      </c>
      <c r="M2172">
        <v>1.1000000000000001</v>
      </c>
      <c r="N2172">
        <v>0</v>
      </c>
      <c r="O2172">
        <v>0</v>
      </c>
      <c r="P2172">
        <v>0</v>
      </c>
      <c r="Q2172">
        <v>75</v>
      </c>
      <c r="R2172">
        <v>0</v>
      </c>
      <c r="S2172">
        <v>0</v>
      </c>
      <c r="T2172">
        <v>0</v>
      </c>
      <c r="U2172">
        <v>82.5</v>
      </c>
    </row>
    <row r="2173" spans="1:21" x14ac:dyDescent="0.3">
      <c r="A2173">
        <v>16799</v>
      </c>
      <c r="B2173">
        <v>1</v>
      </c>
      <c r="C2173" t="s">
        <v>79</v>
      </c>
      <c r="D2173" t="s">
        <v>110</v>
      </c>
      <c r="E2173" t="s">
        <v>1011</v>
      </c>
      <c r="F2173" t="s">
        <v>134</v>
      </c>
      <c r="G2173" t="s">
        <v>72</v>
      </c>
      <c r="H2173" t="s">
        <v>128</v>
      </c>
      <c r="I2173" t="s">
        <v>22</v>
      </c>
      <c r="J2173" t="s">
        <v>129</v>
      </c>
      <c r="K2173">
        <v>43322.786874999998</v>
      </c>
      <c r="L2173">
        <v>43322.811805555553</v>
      </c>
      <c r="M2173">
        <v>0.6</v>
      </c>
      <c r="N2173">
        <v>0</v>
      </c>
      <c r="O2173">
        <v>0</v>
      </c>
      <c r="P2173">
        <v>0</v>
      </c>
      <c r="Q2173">
        <v>114</v>
      </c>
      <c r="R2173">
        <v>0</v>
      </c>
      <c r="S2173">
        <v>0</v>
      </c>
      <c r="T2173">
        <v>0</v>
      </c>
      <c r="U2173">
        <v>68.400000000000006</v>
      </c>
    </row>
    <row r="2174" spans="1:21" x14ac:dyDescent="0.3">
      <c r="A2174">
        <v>16801</v>
      </c>
      <c r="B2174">
        <v>1</v>
      </c>
      <c r="C2174" t="s">
        <v>78</v>
      </c>
      <c r="D2174" t="s">
        <v>106</v>
      </c>
      <c r="E2174" t="s">
        <v>1914</v>
      </c>
      <c r="F2174" t="s">
        <v>153</v>
      </c>
      <c r="G2174" t="s">
        <v>71</v>
      </c>
      <c r="H2174" t="s">
        <v>128</v>
      </c>
      <c r="I2174" t="s">
        <v>22</v>
      </c>
      <c r="J2174" t="s">
        <v>129</v>
      </c>
      <c r="K2174">
        <v>43322.800787037035</v>
      </c>
      <c r="L2174">
        <v>43322.819444444445</v>
      </c>
      <c r="M2174">
        <v>0.45</v>
      </c>
      <c r="N2174">
        <v>0</v>
      </c>
      <c r="O2174">
        <v>13</v>
      </c>
      <c r="P2174">
        <v>0</v>
      </c>
      <c r="Q2174">
        <v>0</v>
      </c>
      <c r="R2174">
        <v>0</v>
      </c>
      <c r="S2174">
        <v>5.85</v>
      </c>
      <c r="T2174">
        <v>0</v>
      </c>
      <c r="U2174">
        <v>0</v>
      </c>
    </row>
    <row r="2175" spans="1:21" x14ac:dyDescent="0.3">
      <c r="A2175">
        <v>16802</v>
      </c>
      <c r="B2175">
        <v>1</v>
      </c>
      <c r="C2175" t="s">
        <v>78</v>
      </c>
      <c r="D2175" t="s">
        <v>96</v>
      </c>
      <c r="E2175" t="s">
        <v>1915</v>
      </c>
      <c r="F2175" t="s">
        <v>157</v>
      </c>
      <c r="G2175" t="s">
        <v>71</v>
      </c>
      <c r="H2175" t="s">
        <v>128</v>
      </c>
      <c r="I2175" t="s">
        <v>22</v>
      </c>
      <c r="J2175" t="s">
        <v>129</v>
      </c>
      <c r="K2175">
        <v>43322.747997685183</v>
      </c>
      <c r="L2175">
        <v>43322.822222222225</v>
      </c>
      <c r="M2175">
        <v>1.78</v>
      </c>
      <c r="N2175">
        <v>0</v>
      </c>
      <c r="O2175">
        <v>0</v>
      </c>
      <c r="P2175">
        <v>0</v>
      </c>
      <c r="Q2175">
        <v>102</v>
      </c>
      <c r="R2175">
        <v>0</v>
      </c>
      <c r="S2175">
        <v>0</v>
      </c>
      <c r="T2175">
        <v>0</v>
      </c>
      <c r="U2175">
        <v>181.87</v>
      </c>
    </row>
    <row r="2176" spans="1:21" x14ac:dyDescent="0.3">
      <c r="A2176">
        <v>16803</v>
      </c>
      <c r="B2176">
        <v>1</v>
      </c>
      <c r="C2176" t="s">
        <v>79</v>
      </c>
      <c r="D2176" t="s">
        <v>121</v>
      </c>
      <c r="E2176" t="s">
        <v>1916</v>
      </c>
      <c r="F2176" t="s">
        <v>146</v>
      </c>
      <c r="G2176" t="s">
        <v>71</v>
      </c>
      <c r="H2176" t="s">
        <v>128</v>
      </c>
      <c r="I2176" t="s">
        <v>22</v>
      </c>
      <c r="J2176" t="s">
        <v>129</v>
      </c>
      <c r="K2176">
        <v>43322.800775462965</v>
      </c>
      <c r="L2176">
        <v>43322.848611111112</v>
      </c>
      <c r="M2176">
        <v>1.1499999999999997</v>
      </c>
      <c r="N2176">
        <v>0</v>
      </c>
      <c r="O2176">
        <v>384</v>
      </c>
      <c r="P2176">
        <v>0</v>
      </c>
      <c r="Q2176">
        <v>0</v>
      </c>
      <c r="R2176">
        <v>0</v>
      </c>
      <c r="S2176">
        <v>441.6</v>
      </c>
      <c r="T2176">
        <v>0</v>
      </c>
      <c r="U2176">
        <v>0</v>
      </c>
    </row>
    <row r="2177" spans="1:21" x14ac:dyDescent="0.3">
      <c r="A2177">
        <v>16805</v>
      </c>
      <c r="B2177">
        <v>1</v>
      </c>
      <c r="C2177" t="s">
        <v>79</v>
      </c>
      <c r="D2177" t="s">
        <v>108</v>
      </c>
      <c r="E2177" t="s">
        <v>757</v>
      </c>
      <c r="F2177" t="s">
        <v>149</v>
      </c>
      <c r="G2177" t="s">
        <v>71</v>
      </c>
      <c r="H2177" t="s">
        <v>128</v>
      </c>
      <c r="I2177" t="s">
        <v>22</v>
      </c>
      <c r="J2177" t="s">
        <v>129</v>
      </c>
      <c r="K2177">
        <v>43322.825787037036</v>
      </c>
      <c r="L2177">
        <v>43322.852083333331</v>
      </c>
      <c r="M2177">
        <v>0.63</v>
      </c>
      <c r="N2177">
        <v>0</v>
      </c>
      <c r="O2177">
        <v>0</v>
      </c>
      <c r="P2177">
        <v>0</v>
      </c>
      <c r="Q2177">
        <v>4</v>
      </c>
      <c r="R2177">
        <v>0</v>
      </c>
      <c r="S2177">
        <v>0</v>
      </c>
      <c r="T2177">
        <v>0</v>
      </c>
      <c r="U2177">
        <v>2.5299999999999998</v>
      </c>
    </row>
    <row r="2178" spans="1:21" x14ac:dyDescent="0.3">
      <c r="A2178">
        <v>16808</v>
      </c>
      <c r="B2178">
        <v>1</v>
      </c>
      <c r="C2178" t="s">
        <v>78</v>
      </c>
      <c r="D2178" t="s">
        <v>82</v>
      </c>
      <c r="E2178" t="s">
        <v>1917</v>
      </c>
      <c r="F2178" t="s">
        <v>153</v>
      </c>
      <c r="G2178" t="s">
        <v>71</v>
      </c>
      <c r="H2178" t="s">
        <v>128</v>
      </c>
      <c r="I2178" t="s">
        <v>22</v>
      </c>
      <c r="J2178" t="s">
        <v>129</v>
      </c>
      <c r="K2178">
        <v>43322.802164351851</v>
      </c>
      <c r="L2178">
        <v>43322.829861111109</v>
      </c>
      <c r="M2178">
        <v>0.66999999999999993</v>
      </c>
      <c r="N2178">
        <v>0</v>
      </c>
      <c r="O2178">
        <v>20</v>
      </c>
      <c r="P2178">
        <v>0</v>
      </c>
      <c r="Q2178">
        <v>0</v>
      </c>
      <c r="R2178">
        <v>0</v>
      </c>
      <c r="S2178">
        <v>13.34</v>
      </c>
      <c r="T2178">
        <v>0</v>
      </c>
      <c r="U2178">
        <v>0</v>
      </c>
    </row>
    <row r="2179" spans="1:21" x14ac:dyDescent="0.3">
      <c r="A2179">
        <v>16809</v>
      </c>
      <c r="B2179">
        <v>1</v>
      </c>
      <c r="C2179" t="s">
        <v>78</v>
      </c>
      <c r="D2179" t="s">
        <v>98</v>
      </c>
      <c r="E2179" t="s">
        <v>1918</v>
      </c>
      <c r="F2179" t="s">
        <v>130</v>
      </c>
      <c r="G2179" t="s">
        <v>72</v>
      </c>
      <c r="H2179" t="s">
        <v>128</v>
      </c>
      <c r="I2179" t="s">
        <v>22</v>
      </c>
      <c r="J2179" t="s">
        <v>129</v>
      </c>
      <c r="K2179">
        <v>43322.837500000001</v>
      </c>
      <c r="L2179">
        <v>43322.844664351855</v>
      </c>
      <c r="M2179">
        <v>0.17</v>
      </c>
      <c r="N2179">
        <v>0</v>
      </c>
      <c r="O2179">
        <v>714</v>
      </c>
      <c r="P2179">
        <v>0</v>
      </c>
      <c r="Q2179">
        <v>334</v>
      </c>
      <c r="R2179">
        <v>0</v>
      </c>
      <c r="S2179">
        <v>119.24000000000001</v>
      </c>
      <c r="T2179">
        <v>0</v>
      </c>
      <c r="U2179">
        <v>55.78</v>
      </c>
    </row>
    <row r="2180" spans="1:21" x14ac:dyDescent="0.3">
      <c r="A2180">
        <v>16810</v>
      </c>
      <c r="B2180">
        <v>1</v>
      </c>
      <c r="C2180" t="s">
        <v>79</v>
      </c>
      <c r="D2180" t="s">
        <v>119</v>
      </c>
      <c r="E2180" t="s">
        <v>1251</v>
      </c>
      <c r="F2180" t="s">
        <v>130</v>
      </c>
      <c r="G2180" t="s">
        <v>72</v>
      </c>
      <c r="H2180" t="s">
        <v>128</v>
      </c>
      <c r="I2180" t="s">
        <v>22</v>
      </c>
      <c r="J2180" t="s">
        <v>129</v>
      </c>
      <c r="K2180">
        <v>43322.831712962965</v>
      </c>
      <c r="L2180">
        <v>43322.89166666667</v>
      </c>
      <c r="M2180">
        <v>1.45</v>
      </c>
      <c r="N2180">
        <v>0</v>
      </c>
      <c r="O2180">
        <v>0</v>
      </c>
      <c r="P2180">
        <v>2</v>
      </c>
      <c r="Q2180">
        <v>788</v>
      </c>
      <c r="R2180">
        <v>0</v>
      </c>
      <c r="S2180">
        <v>0</v>
      </c>
      <c r="T2180">
        <v>2.9</v>
      </c>
      <c r="U2180">
        <v>1142.5999999999999</v>
      </c>
    </row>
    <row r="2181" spans="1:21" x14ac:dyDescent="0.3">
      <c r="A2181">
        <v>16812</v>
      </c>
      <c r="B2181">
        <v>1</v>
      </c>
      <c r="C2181" t="s">
        <v>79</v>
      </c>
      <c r="D2181" t="s">
        <v>114</v>
      </c>
      <c r="E2181" t="s">
        <v>1491</v>
      </c>
      <c r="F2181" t="s">
        <v>134</v>
      </c>
      <c r="G2181" t="s">
        <v>72</v>
      </c>
      <c r="H2181" t="s">
        <v>128</v>
      </c>
      <c r="I2181" t="s">
        <v>22</v>
      </c>
      <c r="J2181" t="s">
        <v>129</v>
      </c>
      <c r="K2181">
        <v>43322.754965277774</v>
      </c>
      <c r="L2181">
        <v>43322.836111111108</v>
      </c>
      <c r="M2181">
        <v>1.95</v>
      </c>
      <c r="N2181">
        <v>0</v>
      </c>
      <c r="O2181">
        <v>0</v>
      </c>
      <c r="P2181">
        <v>0</v>
      </c>
      <c r="Q2181">
        <v>116</v>
      </c>
      <c r="R2181">
        <v>0</v>
      </c>
      <c r="S2181">
        <v>0</v>
      </c>
      <c r="T2181">
        <v>0</v>
      </c>
      <c r="U2181">
        <v>226.2</v>
      </c>
    </row>
    <row r="2182" spans="1:21" x14ac:dyDescent="0.3">
      <c r="A2182">
        <v>16813</v>
      </c>
      <c r="B2182">
        <v>1</v>
      </c>
      <c r="C2182" t="s">
        <v>79</v>
      </c>
      <c r="D2182" t="s">
        <v>111</v>
      </c>
      <c r="E2182" t="s">
        <v>1731</v>
      </c>
      <c r="F2182" t="s">
        <v>134</v>
      </c>
      <c r="G2182" t="s">
        <v>72</v>
      </c>
      <c r="H2182" t="s">
        <v>128</v>
      </c>
      <c r="I2182" t="s">
        <v>22</v>
      </c>
      <c r="J2182" t="s">
        <v>129</v>
      </c>
      <c r="K2182">
        <v>43322.774386574078</v>
      </c>
      <c r="L2182">
        <v>43322.836111111108</v>
      </c>
      <c r="M2182">
        <v>1.48</v>
      </c>
      <c r="N2182">
        <v>0</v>
      </c>
      <c r="O2182">
        <v>0</v>
      </c>
      <c r="P2182">
        <v>0</v>
      </c>
      <c r="Q2182">
        <v>51</v>
      </c>
      <c r="R2182">
        <v>0</v>
      </c>
      <c r="S2182">
        <v>0</v>
      </c>
      <c r="T2182">
        <v>0</v>
      </c>
      <c r="U2182">
        <v>75.63</v>
      </c>
    </row>
    <row r="2183" spans="1:21" x14ac:dyDescent="0.3">
      <c r="A2183">
        <v>16815</v>
      </c>
      <c r="B2183">
        <v>1</v>
      </c>
      <c r="C2183" t="s">
        <v>79</v>
      </c>
      <c r="D2183" t="s">
        <v>110</v>
      </c>
      <c r="E2183" t="s">
        <v>925</v>
      </c>
      <c r="F2183" t="s">
        <v>130</v>
      </c>
      <c r="G2183" t="s">
        <v>72</v>
      </c>
      <c r="H2183" t="s">
        <v>128</v>
      </c>
      <c r="I2183" t="s">
        <v>22</v>
      </c>
      <c r="J2183" t="s">
        <v>129</v>
      </c>
      <c r="K2183">
        <v>43322.835706018515</v>
      </c>
      <c r="L2183">
        <v>43322.843136574076</v>
      </c>
      <c r="M2183">
        <v>0.18</v>
      </c>
      <c r="N2183">
        <v>3</v>
      </c>
      <c r="O2183">
        <v>767</v>
      </c>
      <c r="P2183">
        <v>28</v>
      </c>
      <c r="Q2183">
        <v>2515</v>
      </c>
      <c r="R2183">
        <v>0.55000000000000004</v>
      </c>
      <c r="S2183">
        <v>140.36000000000001</v>
      </c>
      <c r="T2183">
        <v>5.1199999999999992</v>
      </c>
      <c r="U2183">
        <v>460.25</v>
      </c>
    </row>
    <row r="2184" spans="1:21" x14ac:dyDescent="0.3">
      <c r="A2184">
        <v>16817</v>
      </c>
      <c r="B2184">
        <v>1</v>
      </c>
      <c r="C2184" t="s">
        <v>78</v>
      </c>
      <c r="D2184" t="s">
        <v>106</v>
      </c>
      <c r="E2184" t="s">
        <v>1919</v>
      </c>
      <c r="F2184" t="s">
        <v>146</v>
      </c>
      <c r="G2184" t="s">
        <v>71</v>
      </c>
      <c r="H2184" t="s">
        <v>128</v>
      </c>
      <c r="I2184" t="s">
        <v>22</v>
      </c>
      <c r="J2184" t="s">
        <v>129</v>
      </c>
      <c r="K2184">
        <v>43322.747997685183</v>
      </c>
      <c r="L2184">
        <v>43322.838194444441</v>
      </c>
      <c r="M2184">
        <v>2.17</v>
      </c>
      <c r="N2184">
        <v>0</v>
      </c>
      <c r="O2184">
        <v>0</v>
      </c>
      <c r="P2184">
        <v>0</v>
      </c>
      <c r="Q2184">
        <v>3</v>
      </c>
      <c r="R2184">
        <v>0</v>
      </c>
      <c r="S2184">
        <v>0</v>
      </c>
      <c r="T2184">
        <v>0</v>
      </c>
      <c r="U2184">
        <v>6.5</v>
      </c>
    </row>
    <row r="2185" spans="1:21" x14ac:dyDescent="0.3">
      <c r="A2185">
        <v>16819</v>
      </c>
      <c r="B2185">
        <v>1</v>
      </c>
      <c r="C2185" t="s">
        <v>78</v>
      </c>
      <c r="D2185" t="s">
        <v>81</v>
      </c>
      <c r="E2185" t="s">
        <v>1920</v>
      </c>
      <c r="F2185" t="s">
        <v>149</v>
      </c>
      <c r="G2185" t="s">
        <v>71</v>
      </c>
      <c r="H2185" t="s">
        <v>128</v>
      </c>
      <c r="I2185" t="s">
        <v>22</v>
      </c>
      <c r="J2185" t="s">
        <v>129</v>
      </c>
      <c r="K2185">
        <v>43322.799386574072</v>
      </c>
      <c r="L2185">
        <v>43322.847222222219</v>
      </c>
      <c r="M2185">
        <v>1.1499999999999997</v>
      </c>
      <c r="N2185">
        <v>0</v>
      </c>
      <c r="O2185">
        <v>0</v>
      </c>
      <c r="P2185">
        <v>0</v>
      </c>
      <c r="Q2185">
        <v>274</v>
      </c>
      <c r="R2185">
        <v>0</v>
      </c>
      <c r="S2185">
        <v>0</v>
      </c>
      <c r="T2185">
        <v>0</v>
      </c>
      <c r="U2185">
        <v>315.10000000000002</v>
      </c>
    </row>
    <row r="2186" spans="1:21" x14ac:dyDescent="0.3">
      <c r="A2186">
        <v>16820</v>
      </c>
      <c r="B2186">
        <v>1</v>
      </c>
      <c r="C2186" t="s">
        <v>78</v>
      </c>
      <c r="D2186" t="s">
        <v>92</v>
      </c>
      <c r="E2186" t="s">
        <v>1921</v>
      </c>
      <c r="F2186" t="s">
        <v>149</v>
      </c>
      <c r="G2186" t="s">
        <v>71</v>
      </c>
      <c r="H2186" t="s">
        <v>128</v>
      </c>
      <c r="I2186" t="s">
        <v>22</v>
      </c>
      <c r="J2186" t="s">
        <v>129</v>
      </c>
      <c r="K2186">
        <v>43322.72855324074</v>
      </c>
      <c r="L2186">
        <v>43322.840277777781</v>
      </c>
      <c r="M2186">
        <v>2.68</v>
      </c>
      <c r="N2186">
        <v>0</v>
      </c>
      <c r="O2186">
        <v>43</v>
      </c>
      <c r="P2186">
        <v>0</v>
      </c>
      <c r="Q2186">
        <v>0</v>
      </c>
      <c r="R2186">
        <v>0</v>
      </c>
      <c r="S2186">
        <v>115.36999999999999</v>
      </c>
      <c r="T2186">
        <v>0</v>
      </c>
      <c r="U2186">
        <v>0</v>
      </c>
    </row>
    <row r="2187" spans="1:21" x14ac:dyDescent="0.3">
      <c r="A2187">
        <v>16822</v>
      </c>
      <c r="B2187">
        <v>1</v>
      </c>
      <c r="C2187" t="s">
        <v>79</v>
      </c>
      <c r="D2187" t="s">
        <v>109</v>
      </c>
      <c r="E2187" t="s">
        <v>939</v>
      </c>
      <c r="F2187" t="s">
        <v>130</v>
      </c>
      <c r="G2187" t="s">
        <v>72</v>
      </c>
      <c r="H2187" t="s">
        <v>132</v>
      </c>
      <c r="I2187" t="s">
        <v>22</v>
      </c>
      <c r="J2187" t="s">
        <v>129</v>
      </c>
      <c r="K2187">
        <v>43322.84752314815</v>
      </c>
      <c r="L2187">
        <v>43322.849502314813</v>
      </c>
      <c r="M2187">
        <v>0.05</v>
      </c>
      <c r="N2187">
        <v>0</v>
      </c>
      <c r="O2187">
        <v>0</v>
      </c>
      <c r="P2187">
        <v>22</v>
      </c>
      <c r="Q2187">
        <v>951</v>
      </c>
      <c r="R2187">
        <v>0</v>
      </c>
      <c r="S2187">
        <v>0</v>
      </c>
      <c r="T2187">
        <v>1.1000000000000001</v>
      </c>
      <c r="U2187">
        <v>47.55</v>
      </c>
    </row>
    <row r="2188" spans="1:21" x14ac:dyDescent="0.3">
      <c r="A2188">
        <v>16825</v>
      </c>
      <c r="B2188">
        <v>1</v>
      </c>
      <c r="C2188" t="s">
        <v>78</v>
      </c>
      <c r="D2188" t="s">
        <v>96</v>
      </c>
      <c r="E2188" t="s">
        <v>1922</v>
      </c>
      <c r="F2188" t="s">
        <v>153</v>
      </c>
      <c r="G2188" t="s">
        <v>71</v>
      </c>
      <c r="H2188" t="s">
        <v>128</v>
      </c>
      <c r="I2188" t="s">
        <v>22</v>
      </c>
      <c r="J2188" t="s">
        <v>129</v>
      </c>
      <c r="K2188">
        <v>43322.721620370372</v>
      </c>
      <c r="L2188">
        <v>43322.854166666664</v>
      </c>
      <c r="M2188">
        <v>3.18</v>
      </c>
      <c r="N2188">
        <v>0</v>
      </c>
      <c r="O2188">
        <v>0</v>
      </c>
      <c r="P2188">
        <v>0</v>
      </c>
      <c r="Q2188">
        <v>10</v>
      </c>
      <c r="R2188">
        <v>0</v>
      </c>
      <c r="S2188">
        <v>0</v>
      </c>
      <c r="T2188">
        <v>0</v>
      </c>
      <c r="U2188">
        <v>31.830000000000002</v>
      </c>
    </row>
    <row r="2189" spans="1:21" x14ac:dyDescent="0.3">
      <c r="A2189">
        <v>16826</v>
      </c>
      <c r="B2189">
        <v>1</v>
      </c>
      <c r="C2189" t="s">
        <v>78</v>
      </c>
      <c r="D2189" t="s">
        <v>88</v>
      </c>
      <c r="E2189" t="s">
        <v>1923</v>
      </c>
      <c r="F2189" t="s">
        <v>127</v>
      </c>
      <c r="G2189" t="s">
        <v>72</v>
      </c>
      <c r="H2189" t="s">
        <v>132</v>
      </c>
      <c r="I2189" t="s">
        <v>22</v>
      </c>
      <c r="J2189" t="s">
        <v>129</v>
      </c>
      <c r="K2189">
        <v>43322.852916666663</v>
      </c>
      <c r="L2189">
        <v>43322.854166666664</v>
      </c>
      <c r="M2189">
        <v>0.03</v>
      </c>
      <c r="N2189">
        <v>2</v>
      </c>
      <c r="O2189">
        <v>6183</v>
      </c>
      <c r="P2189">
        <v>0</v>
      </c>
      <c r="Q2189">
        <v>0</v>
      </c>
      <c r="R2189">
        <v>7.0000000000000007E-2</v>
      </c>
      <c r="S2189">
        <v>204.04</v>
      </c>
      <c r="T2189">
        <v>0</v>
      </c>
      <c r="U2189">
        <v>0</v>
      </c>
    </row>
    <row r="2190" spans="1:21" x14ac:dyDescent="0.3">
      <c r="A2190">
        <v>16828</v>
      </c>
      <c r="B2190">
        <v>1</v>
      </c>
      <c r="C2190" t="s">
        <v>79</v>
      </c>
      <c r="D2190" t="s">
        <v>110</v>
      </c>
      <c r="E2190" t="s">
        <v>403</v>
      </c>
      <c r="F2190" t="s">
        <v>134</v>
      </c>
      <c r="G2190" t="s">
        <v>72</v>
      </c>
      <c r="H2190" t="s">
        <v>128</v>
      </c>
      <c r="I2190" t="s">
        <v>22</v>
      </c>
      <c r="J2190" t="s">
        <v>129</v>
      </c>
      <c r="K2190">
        <v>43322.820914351854</v>
      </c>
      <c r="L2190">
        <v>43322.859027777777</v>
      </c>
      <c r="M2190">
        <v>0.92</v>
      </c>
      <c r="N2190">
        <v>0</v>
      </c>
      <c r="O2190">
        <v>0</v>
      </c>
      <c r="P2190">
        <v>1</v>
      </c>
      <c r="Q2190">
        <v>6</v>
      </c>
      <c r="R2190">
        <v>0</v>
      </c>
      <c r="S2190">
        <v>0</v>
      </c>
      <c r="T2190">
        <v>0.92</v>
      </c>
      <c r="U2190">
        <v>5.5</v>
      </c>
    </row>
    <row r="2191" spans="1:21" x14ac:dyDescent="0.3">
      <c r="A2191">
        <v>16832</v>
      </c>
      <c r="B2191">
        <v>1</v>
      </c>
      <c r="C2191" t="s">
        <v>79</v>
      </c>
      <c r="D2191" t="s">
        <v>110</v>
      </c>
      <c r="E2191" t="s">
        <v>1924</v>
      </c>
      <c r="F2191" t="s">
        <v>130</v>
      </c>
      <c r="G2191" t="s">
        <v>72</v>
      </c>
      <c r="H2191" t="s">
        <v>128</v>
      </c>
      <c r="I2191" t="s">
        <v>22</v>
      </c>
      <c r="J2191" t="s">
        <v>129</v>
      </c>
      <c r="K2191">
        <v>43322.870150462964</v>
      </c>
      <c r="L2191">
        <v>43322.874305555553</v>
      </c>
      <c r="M2191">
        <v>0.1</v>
      </c>
      <c r="N2191">
        <v>22</v>
      </c>
      <c r="O2191">
        <v>5865</v>
      </c>
      <c r="P2191">
        <v>3</v>
      </c>
      <c r="Q2191">
        <v>142</v>
      </c>
      <c r="R2191">
        <v>2.2000000000000002</v>
      </c>
      <c r="S2191">
        <v>586.5</v>
      </c>
      <c r="T2191">
        <v>0.3</v>
      </c>
      <c r="U2191">
        <v>14.2</v>
      </c>
    </row>
    <row r="2192" spans="1:21" x14ac:dyDescent="0.3">
      <c r="A2192">
        <v>16834</v>
      </c>
      <c r="B2192">
        <v>1</v>
      </c>
      <c r="C2192" t="s">
        <v>79</v>
      </c>
      <c r="D2192" t="s">
        <v>109</v>
      </c>
      <c r="E2192" t="s">
        <v>1925</v>
      </c>
      <c r="F2192" t="s">
        <v>130</v>
      </c>
      <c r="G2192" t="s">
        <v>72</v>
      </c>
      <c r="H2192" t="s">
        <v>132</v>
      </c>
      <c r="I2192" t="s">
        <v>22</v>
      </c>
      <c r="J2192" t="s">
        <v>129</v>
      </c>
      <c r="K2192">
        <v>43322.877106481479</v>
      </c>
      <c r="L2192">
        <v>43322.879641203705</v>
      </c>
      <c r="M2192">
        <v>0.05</v>
      </c>
      <c r="N2192">
        <v>0</v>
      </c>
      <c r="O2192">
        <v>0</v>
      </c>
      <c r="P2192">
        <v>6</v>
      </c>
      <c r="Q2192">
        <v>350</v>
      </c>
      <c r="R2192">
        <v>0</v>
      </c>
      <c r="S2192">
        <v>0</v>
      </c>
      <c r="T2192">
        <v>0.3</v>
      </c>
      <c r="U2192">
        <v>17.5</v>
      </c>
    </row>
    <row r="2193" spans="1:21" x14ac:dyDescent="0.3">
      <c r="A2193">
        <v>16835</v>
      </c>
      <c r="B2193">
        <v>1</v>
      </c>
      <c r="C2193" t="s">
        <v>78</v>
      </c>
      <c r="D2193" t="s">
        <v>102</v>
      </c>
      <c r="E2193" t="s">
        <v>1926</v>
      </c>
      <c r="F2193" t="s">
        <v>163</v>
      </c>
      <c r="G2193" t="s">
        <v>71</v>
      </c>
      <c r="H2193" t="s">
        <v>128</v>
      </c>
      <c r="I2193" t="s">
        <v>22</v>
      </c>
      <c r="J2193" t="s">
        <v>129</v>
      </c>
      <c r="K2193">
        <v>43322.835439814815</v>
      </c>
      <c r="L2193">
        <v>43322.87777777778</v>
      </c>
      <c r="M2193">
        <v>1.02</v>
      </c>
      <c r="N2193">
        <v>0</v>
      </c>
      <c r="O2193">
        <v>5</v>
      </c>
      <c r="P2193">
        <v>0</v>
      </c>
      <c r="Q2193">
        <v>0</v>
      </c>
      <c r="R2193">
        <v>0</v>
      </c>
      <c r="S2193">
        <v>5.09</v>
      </c>
      <c r="T2193">
        <v>0</v>
      </c>
      <c r="U2193">
        <v>0</v>
      </c>
    </row>
    <row r="2194" spans="1:21" x14ac:dyDescent="0.3">
      <c r="A2194">
        <v>16838</v>
      </c>
      <c r="B2194">
        <v>1</v>
      </c>
      <c r="C2194" t="s">
        <v>78</v>
      </c>
      <c r="D2194" t="s">
        <v>92</v>
      </c>
      <c r="E2194" t="s">
        <v>1927</v>
      </c>
      <c r="F2194" t="s">
        <v>142</v>
      </c>
      <c r="G2194" t="s">
        <v>71</v>
      </c>
      <c r="H2194" t="s">
        <v>128</v>
      </c>
      <c r="I2194" t="s">
        <v>22</v>
      </c>
      <c r="J2194" t="s">
        <v>129</v>
      </c>
      <c r="K2194">
        <v>43322.852800925924</v>
      </c>
      <c r="L2194">
        <v>43322.878472222219</v>
      </c>
      <c r="M2194">
        <v>0.62</v>
      </c>
      <c r="N2194">
        <v>0</v>
      </c>
      <c r="O2194">
        <v>0</v>
      </c>
      <c r="P2194">
        <v>0</v>
      </c>
      <c r="Q2194">
        <v>114</v>
      </c>
      <c r="R2194">
        <v>0</v>
      </c>
      <c r="S2194">
        <v>0</v>
      </c>
      <c r="T2194">
        <v>0</v>
      </c>
      <c r="U2194">
        <v>70.34</v>
      </c>
    </row>
    <row r="2195" spans="1:21" x14ac:dyDescent="0.3">
      <c r="A2195">
        <v>16839</v>
      </c>
      <c r="B2195">
        <v>1</v>
      </c>
      <c r="C2195" t="s">
        <v>78</v>
      </c>
      <c r="D2195" t="s">
        <v>106</v>
      </c>
      <c r="E2195" t="s">
        <v>1928</v>
      </c>
      <c r="F2195" t="s">
        <v>142</v>
      </c>
      <c r="G2195" t="s">
        <v>71</v>
      </c>
      <c r="H2195" t="s">
        <v>128</v>
      </c>
      <c r="I2195" t="s">
        <v>22</v>
      </c>
      <c r="J2195" t="s">
        <v>129</v>
      </c>
      <c r="K2195">
        <v>43322.822488425925</v>
      </c>
      <c r="L2195">
        <v>43322.886793981481</v>
      </c>
      <c r="M2195">
        <v>1.53</v>
      </c>
      <c r="N2195">
        <v>0</v>
      </c>
      <c r="O2195">
        <v>0</v>
      </c>
      <c r="P2195">
        <v>0</v>
      </c>
      <c r="Q2195">
        <v>100</v>
      </c>
      <c r="R2195">
        <v>0</v>
      </c>
      <c r="S2195">
        <v>0</v>
      </c>
      <c r="T2195">
        <v>0</v>
      </c>
      <c r="U2195">
        <v>153.30000000000001</v>
      </c>
    </row>
    <row r="2196" spans="1:21" x14ac:dyDescent="0.3">
      <c r="A2196">
        <v>16840</v>
      </c>
      <c r="B2196">
        <v>1</v>
      </c>
      <c r="C2196" t="s">
        <v>79</v>
      </c>
      <c r="D2196" t="s">
        <v>109</v>
      </c>
      <c r="E2196" t="s">
        <v>1795</v>
      </c>
      <c r="F2196" t="s">
        <v>134</v>
      </c>
      <c r="G2196" t="s">
        <v>72</v>
      </c>
      <c r="H2196" t="s">
        <v>128</v>
      </c>
      <c r="I2196" t="s">
        <v>22</v>
      </c>
      <c r="J2196" t="s">
        <v>129</v>
      </c>
      <c r="K2196">
        <v>43322.845185185186</v>
      </c>
      <c r="L2196">
        <v>43322.887499999997</v>
      </c>
      <c r="M2196">
        <v>1.02</v>
      </c>
      <c r="N2196">
        <v>0</v>
      </c>
      <c r="O2196">
        <v>169</v>
      </c>
      <c r="P2196">
        <v>0</v>
      </c>
      <c r="Q2196">
        <v>2</v>
      </c>
      <c r="R2196">
        <v>0</v>
      </c>
      <c r="S2196">
        <v>171.87</v>
      </c>
      <c r="T2196">
        <v>0</v>
      </c>
      <c r="U2196">
        <v>2.0299999999999998</v>
      </c>
    </row>
    <row r="2197" spans="1:21" x14ac:dyDescent="0.3">
      <c r="A2197">
        <v>16841</v>
      </c>
      <c r="B2197">
        <v>1</v>
      </c>
      <c r="C2197" t="s">
        <v>79</v>
      </c>
      <c r="D2197" t="s">
        <v>109</v>
      </c>
      <c r="E2197" t="s">
        <v>1365</v>
      </c>
      <c r="F2197" t="s">
        <v>130</v>
      </c>
      <c r="G2197" t="s">
        <v>72</v>
      </c>
      <c r="H2197" t="s">
        <v>128</v>
      </c>
      <c r="I2197" t="s">
        <v>22</v>
      </c>
      <c r="J2197" t="s">
        <v>129</v>
      </c>
      <c r="K2197">
        <v>43322.907025462962</v>
      </c>
      <c r="L2197">
        <v>43322.917870370373</v>
      </c>
      <c r="M2197">
        <v>0.25</v>
      </c>
      <c r="N2197">
        <v>0</v>
      </c>
      <c r="O2197">
        <v>0</v>
      </c>
      <c r="P2197">
        <v>0</v>
      </c>
      <c r="Q2197">
        <v>161</v>
      </c>
      <c r="R2197">
        <v>0</v>
      </c>
      <c r="S2197">
        <v>0</v>
      </c>
      <c r="T2197">
        <v>0</v>
      </c>
      <c r="U2197">
        <v>40.25</v>
      </c>
    </row>
    <row r="2198" spans="1:21" x14ac:dyDescent="0.3">
      <c r="A2198">
        <v>16845</v>
      </c>
      <c r="B2198">
        <v>1</v>
      </c>
      <c r="C2198" t="s">
        <v>78</v>
      </c>
      <c r="D2198" t="s">
        <v>89</v>
      </c>
      <c r="E2198" t="s">
        <v>1929</v>
      </c>
      <c r="F2198" t="s">
        <v>149</v>
      </c>
      <c r="G2198" t="s">
        <v>71</v>
      </c>
      <c r="H2198" t="s">
        <v>128</v>
      </c>
      <c r="I2198" t="s">
        <v>22</v>
      </c>
      <c r="J2198" t="s">
        <v>129</v>
      </c>
      <c r="K2198">
        <v>43322.878483796296</v>
      </c>
      <c r="L2198">
        <v>43322.897916666669</v>
      </c>
      <c r="M2198">
        <v>0.47000000000000003</v>
      </c>
      <c r="N2198">
        <v>0</v>
      </c>
      <c r="O2198">
        <v>280</v>
      </c>
      <c r="P2198">
        <v>0</v>
      </c>
      <c r="Q2198">
        <v>0</v>
      </c>
      <c r="R2198">
        <v>0</v>
      </c>
      <c r="S2198">
        <v>130.76</v>
      </c>
      <c r="T2198">
        <v>0</v>
      </c>
      <c r="U2198">
        <v>0</v>
      </c>
    </row>
    <row r="2199" spans="1:21" x14ac:dyDescent="0.3">
      <c r="A2199">
        <v>16846</v>
      </c>
      <c r="B2199">
        <v>1</v>
      </c>
      <c r="C2199" t="s">
        <v>78</v>
      </c>
      <c r="D2199" t="s">
        <v>82</v>
      </c>
      <c r="E2199" t="s">
        <v>1930</v>
      </c>
      <c r="F2199" t="s">
        <v>153</v>
      </c>
      <c r="G2199" t="s">
        <v>71</v>
      </c>
      <c r="H2199" t="s">
        <v>128</v>
      </c>
      <c r="I2199" t="s">
        <v>22</v>
      </c>
      <c r="J2199" t="s">
        <v>129</v>
      </c>
      <c r="K2199">
        <v>43322.845173611109</v>
      </c>
      <c r="L2199">
        <v>43322.914583333331</v>
      </c>
      <c r="M2199">
        <v>1.6700000000000002</v>
      </c>
      <c r="N2199">
        <v>0</v>
      </c>
      <c r="O2199">
        <v>465</v>
      </c>
      <c r="P2199">
        <v>0</v>
      </c>
      <c r="Q2199">
        <v>0</v>
      </c>
      <c r="R2199">
        <v>0</v>
      </c>
      <c r="S2199">
        <v>775.16</v>
      </c>
      <c r="T2199">
        <v>0</v>
      </c>
      <c r="U2199">
        <v>0</v>
      </c>
    </row>
    <row r="2200" spans="1:21" x14ac:dyDescent="0.3">
      <c r="A2200">
        <v>16847</v>
      </c>
      <c r="B2200">
        <v>1</v>
      </c>
      <c r="C2200" t="s">
        <v>79</v>
      </c>
      <c r="D2200" t="s">
        <v>114</v>
      </c>
      <c r="E2200" t="s">
        <v>930</v>
      </c>
      <c r="F2200" t="s">
        <v>130</v>
      </c>
      <c r="G2200" t="s">
        <v>72</v>
      </c>
      <c r="H2200" t="s">
        <v>128</v>
      </c>
      <c r="I2200" t="s">
        <v>22</v>
      </c>
      <c r="J2200" t="s">
        <v>129</v>
      </c>
      <c r="K2200">
        <v>43322.902129629627</v>
      </c>
      <c r="L2200">
        <v>43322.906689814816</v>
      </c>
      <c r="M2200">
        <v>0.1</v>
      </c>
      <c r="N2200">
        <v>13</v>
      </c>
      <c r="O2200">
        <v>4551</v>
      </c>
      <c r="P2200">
        <v>94</v>
      </c>
      <c r="Q2200">
        <v>5476</v>
      </c>
      <c r="R2200">
        <v>1.3</v>
      </c>
      <c r="S2200">
        <v>455.1</v>
      </c>
      <c r="T2200">
        <v>9.4</v>
      </c>
      <c r="U2200">
        <v>547.6</v>
      </c>
    </row>
    <row r="2201" spans="1:21" x14ac:dyDescent="0.3">
      <c r="A2201">
        <v>16848</v>
      </c>
      <c r="B2201">
        <v>1</v>
      </c>
      <c r="C2201" t="s">
        <v>79</v>
      </c>
      <c r="D2201" t="s">
        <v>119</v>
      </c>
      <c r="E2201" t="s">
        <v>1251</v>
      </c>
      <c r="F2201" t="s">
        <v>130</v>
      </c>
      <c r="G2201" t="s">
        <v>72</v>
      </c>
      <c r="H2201" t="s">
        <v>128</v>
      </c>
      <c r="I2201" t="s">
        <v>22</v>
      </c>
      <c r="J2201" t="s">
        <v>129</v>
      </c>
      <c r="K2201">
        <v>43322.820231481484</v>
      </c>
      <c r="L2201">
        <v>43322.90347222222</v>
      </c>
      <c r="M2201">
        <v>2</v>
      </c>
      <c r="N2201">
        <v>0</v>
      </c>
      <c r="O2201">
        <v>0</v>
      </c>
      <c r="P2201">
        <v>2</v>
      </c>
      <c r="Q2201">
        <v>788</v>
      </c>
      <c r="R2201">
        <v>0</v>
      </c>
      <c r="S2201">
        <v>0</v>
      </c>
      <c r="T2201">
        <v>4</v>
      </c>
      <c r="U2201">
        <v>1576</v>
      </c>
    </row>
    <row r="2202" spans="1:21" x14ac:dyDescent="0.3">
      <c r="A2202">
        <v>16849</v>
      </c>
      <c r="B2202">
        <v>1</v>
      </c>
      <c r="C2202" t="s">
        <v>78</v>
      </c>
      <c r="D2202" t="s">
        <v>104</v>
      </c>
      <c r="E2202" t="s">
        <v>652</v>
      </c>
      <c r="F2202" t="s">
        <v>149</v>
      </c>
      <c r="G2202" t="s">
        <v>71</v>
      </c>
      <c r="H2202" t="s">
        <v>128</v>
      </c>
      <c r="I2202" t="s">
        <v>22</v>
      </c>
      <c r="J2202" t="s">
        <v>129</v>
      </c>
      <c r="K2202">
        <v>43322.845879629633</v>
      </c>
      <c r="L2202">
        <v>43322.906944444447</v>
      </c>
      <c r="M2202">
        <v>1.47</v>
      </c>
      <c r="N2202">
        <v>0</v>
      </c>
      <c r="O2202">
        <v>0</v>
      </c>
      <c r="P2202">
        <v>0</v>
      </c>
      <c r="Q2202">
        <v>23</v>
      </c>
      <c r="R2202">
        <v>0</v>
      </c>
      <c r="S2202">
        <v>0</v>
      </c>
      <c r="T2202">
        <v>0</v>
      </c>
      <c r="U2202">
        <v>33.74</v>
      </c>
    </row>
    <row r="2203" spans="1:21" x14ac:dyDescent="0.3">
      <c r="A2203">
        <v>16851</v>
      </c>
      <c r="B2203">
        <v>1</v>
      </c>
      <c r="C2203" t="s">
        <v>79</v>
      </c>
      <c r="D2203" t="s">
        <v>108</v>
      </c>
      <c r="E2203" t="s">
        <v>1931</v>
      </c>
      <c r="F2203" t="s">
        <v>154</v>
      </c>
      <c r="G2203" t="s">
        <v>71</v>
      </c>
      <c r="H2203" t="s">
        <v>128</v>
      </c>
      <c r="I2203" t="s">
        <v>22</v>
      </c>
      <c r="J2203" t="s">
        <v>129</v>
      </c>
      <c r="K2203">
        <v>43322.858344907407</v>
      </c>
      <c r="L2203">
        <v>43322.911805555559</v>
      </c>
      <c r="M2203">
        <v>1.28</v>
      </c>
      <c r="N2203">
        <v>0</v>
      </c>
      <c r="O2203">
        <v>252</v>
      </c>
      <c r="P2203">
        <v>0</v>
      </c>
      <c r="Q2203">
        <v>0</v>
      </c>
      <c r="R2203">
        <v>0</v>
      </c>
      <c r="S2203">
        <v>323.32</v>
      </c>
      <c r="T2203">
        <v>0</v>
      </c>
      <c r="U2203">
        <v>0</v>
      </c>
    </row>
    <row r="2204" spans="1:21" x14ac:dyDescent="0.3">
      <c r="A2204">
        <v>16853</v>
      </c>
      <c r="B2204">
        <v>1</v>
      </c>
      <c r="C2204" t="s">
        <v>79</v>
      </c>
      <c r="D2204" t="s">
        <v>108</v>
      </c>
      <c r="E2204" t="s">
        <v>1932</v>
      </c>
      <c r="F2204" t="s">
        <v>149</v>
      </c>
      <c r="G2204" t="s">
        <v>71</v>
      </c>
      <c r="H2204" t="s">
        <v>128</v>
      </c>
      <c r="I2204" t="s">
        <v>22</v>
      </c>
      <c r="J2204" t="s">
        <v>129</v>
      </c>
      <c r="K2204">
        <v>43322.901469907411</v>
      </c>
      <c r="L2204">
        <v>43322.916643518518</v>
      </c>
      <c r="M2204">
        <v>0.35</v>
      </c>
      <c r="N2204">
        <v>0</v>
      </c>
      <c r="O2204">
        <v>0</v>
      </c>
      <c r="P2204">
        <v>0</v>
      </c>
      <c r="Q2204">
        <v>8</v>
      </c>
      <c r="R2204">
        <v>0</v>
      </c>
      <c r="S2204">
        <v>0</v>
      </c>
      <c r="T2204">
        <v>0</v>
      </c>
      <c r="U2204">
        <v>2.8</v>
      </c>
    </row>
    <row r="2205" spans="1:21" x14ac:dyDescent="0.3">
      <c r="A2205">
        <v>16854</v>
      </c>
      <c r="B2205">
        <v>1</v>
      </c>
      <c r="C2205" t="s">
        <v>79</v>
      </c>
      <c r="D2205" t="s">
        <v>108</v>
      </c>
      <c r="E2205" t="s">
        <v>1933</v>
      </c>
      <c r="F2205" t="s">
        <v>151</v>
      </c>
      <c r="G2205" t="s">
        <v>71</v>
      </c>
      <c r="H2205" t="s">
        <v>128</v>
      </c>
      <c r="I2205" t="s">
        <v>22</v>
      </c>
      <c r="J2205" t="s">
        <v>129</v>
      </c>
      <c r="K2205">
        <v>43322.885416666664</v>
      </c>
      <c r="L2205">
        <v>43322.979861111111</v>
      </c>
      <c r="M2205">
        <v>2.27</v>
      </c>
      <c r="N2205">
        <v>0</v>
      </c>
      <c r="O2205">
        <v>0</v>
      </c>
      <c r="P2205">
        <v>0</v>
      </c>
      <c r="Q2205">
        <v>82</v>
      </c>
      <c r="R2205">
        <v>0</v>
      </c>
      <c r="S2205">
        <v>0</v>
      </c>
      <c r="T2205">
        <v>0</v>
      </c>
      <c r="U2205">
        <v>185.89000000000001</v>
      </c>
    </row>
    <row r="2206" spans="1:21" x14ac:dyDescent="0.3">
      <c r="A2206">
        <v>16855</v>
      </c>
      <c r="B2206">
        <v>1</v>
      </c>
      <c r="C2206" t="s">
        <v>78</v>
      </c>
      <c r="D2206" t="s">
        <v>86</v>
      </c>
      <c r="E2206" t="s">
        <v>1934</v>
      </c>
      <c r="F2206" t="s">
        <v>133</v>
      </c>
      <c r="G2206" t="s">
        <v>72</v>
      </c>
      <c r="H2206" t="s">
        <v>128</v>
      </c>
      <c r="I2206" t="s">
        <v>22</v>
      </c>
      <c r="J2206" t="s">
        <v>129</v>
      </c>
      <c r="K2206">
        <v>43322.9141087963</v>
      </c>
      <c r="L2206">
        <v>43322.974999999999</v>
      </c>
      <c r="M2206">
        <v>1.47</v>
      </c>
      <c r="N2206">
        <v>1</v>
      </c>
      <c r="O2206">
        <v>5134</v>
      </c>
      <c r="P2206">
        <v>0</v>
      </c>
      <c r="Q2206">
        <v>0</v>
      </c>
      <c r="R2206">
        <v>1.47</v>
      </c>
      <c r="S2206">
        <v>7531.58</v>
      </c>
      <c r="T2206">
        <v>0</v>
      </c>
      <c r="U2206">
        <v>0</v>
      </c>
    </row>
    <row r="2207" spans="1:21" x14ac:dyDescent="0.3">
      <c r="A2207">
        <v>16856</v>
      </c>
      <c r="B2207">
        <v>1</v>
      </c>
      <c r="C2207" t="s">
        <v>78</v>
      </c>
      <c r="D2207" t="s">
        <v>86</v>
      </c>
      <c r="E2207" t="s">
        <v>1078</v>
      </c>
      <c r="F2207" t="s">
        <v>130</v>
      </c>
      <c r="G2207" t="s">
        <v>72</v>
      </c>
      <c r="H2207" t="s">
        <v>128</v>
      </c>
      <c r="I2207" t="s">
        <v>22</v>
      </c>
      <c r="J2207" t="s">
        <v>129</v>
      </c>
      <c r="K2207">
        <v>43322.915925925925</v>
      </c>
      <c r="L2207">
        <v>43322.956944444442</v>
      </c>
      <c r="M2207">
        <v>1</v>
      </c>
      <c r="N2207">
        <v>2</v>
      </c>
      <c r="O2207">
        <v>5692</v>
      </c>
      <c r="P2207">
        <v>0</v>
      </c>
      <c r="Q2207">
        <v>0</v>
      </c>
      <c r="R2207">
        <v>2</v>
      </c>
      <c r="S2207">
        <v>5692</v>
      </c>
      <c r="T2207">
        <v>0</v>
      </c>
      <c r="U2207">
        <v>0</v>
      </c>
    </row>
    <row r="2208" spans="1:21" x14ac:dyDescent="0.3">
      <c r="A2208">
        <v>16860</v>
      </c>
      <c r="B2208">
        <v>1</v>
      </c>
      <c r="C2208" t="s">
        <v>79</v>
      </c>
      <c r="D2208" t="s">
        <v>111</v>
      </c>
      <c r="E2208" t="s">
        <v>1935</v>
      </c>
      <c r="F2208" t="s">
        <v>134</v>
      </c>
      <c r="G2208" t="s">
        <v>72</v>
      </c>
      <c r="H2208" t="s">
        <v>128</v>
      </c>
      <c r="I2208" t="s">
        <v>22</v>
      </c>
      <c r="J2208" t="s">
        <v>129</v>
      </c>
      <c r="K2208">
        <v>43322.870173611111</v>
      </c>
      <c r="L2208">
        <v>43322.931250000001</v>
      </c>
      <c r="M2208">
        <v>1.47</v>
      </c>
      <c r="N2208">
        <v>0</v>
      </c>
      <c r="O2208">
        <v>0</v>
      </c>
      <c r="P2208">
        <v>1</v>
      </c>
      <c r="Q2208">
        <v>15</v>
      </c>
      <c r="R2208">
        <v>0</v>
      </c>
      <c r="S2208">
        <v>0</v>
      </c>
      <c r="T2208">
        <v>1.47</v>
      </c>
      <c r="U2208">
        <v>22.01</v>
      </c>
    </row>
    <row r="2209" spans="1:21" x14ac:dyDescent="0.3">
      <c r="A2209">
        <v>16861</v>
      </c>
      <c r="B2209">
        <v>1</v>
      </c>
      <c r="C2209" t="s">
        <v>79</v>
      </c>
      <c r="D2209" t="s">
        <v>112</v>
      </c>
      <c r="E2209" t="s">
        <v>1936</v>
      </c>
      <c r="F2209" t="s">
        <v>146</v>
      </c>
      <c r="G2209" t="s">
        <v>71</v>
      </c>
      <c r="H2209" t="s">
        <v>128</v>
      </c>
      <c r="I2209" t="s">
        <v>22</v>
      </c>
      <c r="J2209" t="s">
        <v>129</v>
      </c>
      <c r="K2209">
        <v>43322.867361111108</v>
      </c>
      <c r="L2209">
        <v>43322.936111111114</v>
      </c>
      <c r="M2209">
        <v>1.6500000000000001</v>
      </c>
      <c r="N2209">
        <v>0</v>
      </c>
      <c r="O2209">
        <v>439</v>
      </c>
      <c r="P2209">
        <v>0</v>
      </c>
      <c r="Q2209">
        <v>0</v>
      </c>
      <c r="R2209">
        <v>0</v>
      </c>
      <c r="S2209">
        <v>724.34999999999991</v>
      </c>
      <c r="T2209">
        <v>0</v>
      </c>
      <c r="U2209">
        <v>0</v>
      </c>
    </row>
    <row r="2210" spans="1:21" x14ac:dyDescent="0.3">
      <c r="A2210">
        <v>16862</v>
      </c>
      <c r="B2210">
        <v>1</v>
      </c>
      <c r="C2210" t="s">
        <v>79</v>
      </c>
      <c r="D2210" t="s">
        <v>112</v>
      </c>
      <c r="E2210" t="s">
        <v>1937</v>
      </c>
      <c r="F2210" t="s">
        <v>148</v>
      </c>
      <c r="G2210" t="s">
        <v>71</v>
      </c>
      <c r="H2210" t="s">
        <v>128</v>
      </c>
      <c r="I2210" t="s">
        <v>22</v>
      </c>
      <c r="J2210" t="s">
        <v>129</v>
      </c>
      <c r="K2210">
        <v>43322.836134259262</v>
      </c>
      <c r="L2210">
        <v>43322.938888888886</v>
      </c>
      <c r="M2210">
        <v>2.4699999999999998</v>
      </c>
      <c r="N2210">
        <v>0</v>
      </c>
      <c r="O2210">
        <v>0</v>
      </c>
      <c r="P2210">
        <v>0</v>
      </c>
      <c r="Q2210">
        <v>55</v>
      </c>
      <c r="R2210">
        <v>0</v>
      </c>
      <c r="S2210">
        <v>0</v>
      </c>
      <c r="T2210">
        <v>0</v>
      </c>
      <c r="U2210">
        <v>135.69</v>
      </c>
    </row>
    <row r="2211" spans="1:21" x14ac:dyDescent="0.3">
      <c r="A2211">
        <v>16864</v>
      </c>
      <c r="B2211">
        <v>1</v>
      </c>
      <c r="C2211" t="s">
        <v>79</v>
      </c>
      <c r="D2211" t="s">
        <v>111</v>
      </c>
      <c r="E2211" t="s">
        <v>1793</v>
      </c>
      <c r="F2211" t="s">
        <v>149</v>
      </c>
      <c r="G2211" t="s">
        <v>71</v>
      </c>
      <c r="H2211" t="s">
        <v>128</v>
      </c>
      <c r="I2211" t="s">
        <v>22</v>
      </c>
      <c r="J2211" t="s">
        <v>129</v>
      </c>
      <c r="K2211">
        <v>43322.851423611108</v>
      </c>
      <c r="L2211">
        <v>43322.941666666666</v>
      </c>
      <c r="M2211">
        <v>2.17</v>
      </c>
      <c r="N2211">
        <v>0</v>
      </c>
      <c r="O2211">
        <v>0</v>
      </c>
      <c r="P2211">
        <v>0</v>
      </c>
      <c r="Q2211">
        <v>30</v>
      </c>
      <c r="R2211">
        <v>0</v>
      </c>
      <c r="S2211">
        <v>0</v>
      </c>
      <c r="T2211">
        <v>0</v>
      </c>
      <c r="U2211">
        <v>65.010000000000005</v>
      </c>
    </row>
    <row r="2212" spans="1:21" x14ac:dyDescent="0.3">
      <c r="A2212">
        <v>16867</v>
      </c>
      <c r="B2212">
        <v>1</v>
      </c>
      <c r="C2212" t="s">
        <v>78</v>
      </c>
      <c r="D2212" t="s">
        <v>101</v>
      </c>
      <c r="E2212" t="s">
        <v>1938</v>
      </c>
      <c r="F2212" t="s">
        <v>149</v>
      </c>
      <c r="G2212" t="s">
        <v>71</v>
      </c>
      <c r="H2212" t="s">
        <v>128</v>
      </c>
      <c r="I2212" t="s">
        <v>22</v>
      </c>
      <c r="J2212" t="s">
        <v>129</v>
      </c>
      <c r="K2212">
        <v>43322.888923611114</v>
      </c>
      <c r="L2212">
        <v>43322.947916666664</v>
      </c>
      <c r="M2212">
        <v>1.42</v>
      </c>
      <c r="N2212">
        <v>0</v>
      </c>
      <c r="O2212">
        <v>149</v>
      </c>
      <c r="P2212">
        <v>0</v>
      </c>
      <c r="Q2212">
        <v>6</v>
      </c>
      <c r="R2212">
        <v>0</v>
      </c>
      <c r="S2212">
        <v>211.13</v>
      </c>
      <c r="T2212">
        <v>0</v>
      </c>
      <c r="U2212">
        <v>8.5</v>
      </c>
    </row>
    <row r="2213" spans="1:21" x14ac:dyDescent="0.3">
      <c r="A2213">
        <v>16869</v>
      </c>
      <c r="B2213">
        <v>1</v>
      </c>
      <c r="C2213" t="s">
        <v>78</v>
      </c>
      <c r="D2213" t="s">
        <v>96</v>
      </c>
      <c r="E2213" t="s">
        <v>1939</v>
      </c>
      <c r="F2213" t="s">
        <v>157</v>
      </c>
      <c r="G2213" t="s">
        <v>71</v>
      </c>
      <c r="H2213" t="s">
        <v>128</v>
      </c>
      <c r="I2213" t="s">
        <v>22</v>
      </c>
      <c r="J2213" t="s">
        <v>129</v>
      </c>
      <c r="K2213">
        <v>43322.912569444445</v>
      </c>
      <c r="L2213">
        <v>43322.995138888888</v>
      </c>
      <c r="M2213">
        <v>1.98</v>
      </c>
      <c r="N2213">
        <v>0</v>
      </c>
      <c r="O2213">
        <v>0</v>
      </c>
      <c r="P2213">
        <v>0</v>
      </c>
      <c r="Q2213">
        <v>28</v>
      </c>
      <c r="R2213">
        <v>0</v>
      </c>
      <c r="S2213">
        <v>0</v>
      </c>
      <c r="T2213">
        <v>0</v>
      </c>
      <c r="U2213">
        <v>55.52</v>
      </c>
    </row>
    <row r="2214" spans="1:21" x14ac:dyDescent="0.3">
      <c r="A2214">
        <v>16870</v>
      </c>
      <c r="B2214">
        <v>1</v>
      </c>
      <c r="C2214" t="s">
        <v>79</v>
      </c>
      <c r="D2214" t="s">
        <v>111</v>
      </c>
      <c r="E2214" t="s">
        <v>1940</v>
      </c>
      <c r="F2214" t="s">
        <v>149</v>
      </c>
      <c r="G2214" t="s">
        <v>71</v>
      </c>
      <c r="H2214" t="s">
        <v>128</v>
      </c>
      <c r="I2214" t="s">
        <v>22</v>
      </c>
      <c r="J2214" t="s">
        <v>129</v>
      </c>
      <c r="K2214">
        <v>43322.861111111109</v>
      </c>
      <c r="L2214">
        <v>43322.951388888891</v>
      </c>
      <c r="M2214">
        <v>2.17</v>
      </c>
      <c r="N2214">
        <v>0</v>
      </c>
      <c r="O2214">
        <v>142</v>
      </c>
      <c r="P2214">
        <v>0</v>
      </c>
      <c r="Q2214">
        <v>3</v>
      </c>
      <c r="R2214">
        <v>0</v>
      </c>
      <c r="S2214">
        <v>307.70999999999992</v>
      </c>
      <c r="T2214">
        <v>0</v>
      </c>
      <c r="U2214">
        <v>6.5</v>
      </c>
    </row>
    <row r="2215" spans="1:21" x14ac:dyDescent="0.3">
      <c r="A2215">
        <v>16871</v>
      </c>
      <c r="B2215">
        <v>1</v>
      </c>
      <c r="C2215" t="s">
        <v>79</v>
      </c>
      <c r="D2215" t="s">
        <v>113</v>
      </c>
      <c r="E2215" t="s">
        <v>449</v>
      </c>
      <c r="F2215" t="s">
        <v>134</v>
      </c>
      <c r="G2215" t="s">
        <v>72</v>
      </c>
      <c r="H2215" t="s">
        <v>128</v>
      </c>
      <c r="I2215" t="s">
        <v>22</v>
      </c>
      <c r="J2215" t="s">
        <v>129</v>
      </c>
      <c r="K2215">
        <v>43322.903553240743</v>
      </c>
      <c r="L2215">
        <v>43322.956250000003</v>
      </c>
      <c r="M2215">
        <v>1.27</v>
      </c>
      <c r="N2215">
        <v>0</v>
      </c>
      <c r="O2215">
        <v>0</v>
      </c>
      <c r="P2215">
        <v>0</v>
      </c>
      <c r="Q2215">
        <v>122</v>
      </c>
      <c r="R2215">
        <v>0</v>
      </c>
      <c r="S2215">
        <v>0</v>
      </c>
      <c r="T2215">
        <v>0</v>
      </c>
      <c r="U2215">
        <v>154.57</v>
      </c>
    </row>
    <row r="2216" spans="1:21" x14ac:dyDescent="0.3">
      <c r="A2216">
        <v>16872</v>
      </c>
      <c r="B2216">
        <v>1</v>
      </c>
      <c r="C2216" t="s">
        <v>78</v>
      </c>
      <c r="D2216" t="s">
        <v>106</v>
      </c>
      <c r="E2216" t="s">
        <v>1101</v>
      </c>
      <c r="F2216" t="s">
        <v>149</v>
      </c>
      <c r="G2216" t="s">
        <v>71</v>
      </c>
      <c r="H2216" t="s">
        <v>128</v>
      </c>
      <c r="I2216" t="s">
        <v>22</v>
      </c>
      <c r="J2216" t="s">
        <v>129</v>
      </c>
      <c r="K2216">
        <v>43322.866678240738</v>
      </c>
      <c r="L2216">
        <v>43322.955555555556</v>
      </c>
      <c r="M2216">
        <v>2.13</v>
      </c>
      <c r="N2216">
        <v>0</v>
      </c>
      <c r="O2216">
        <v>0</v>
      </c>
      <c r="P2216">
        <v>0</v>
      </c>
      <c r="Q2216">
        <v>2</v>
      </c>
      <c r="R2216">
        <v>0</v>
      </c>
      <c r="S2216">
        <v>0</v>
      </c>
      <c r="T2216">
        <v>0</v>
      </c>
      <c r="U2216">
        <v>4.2699999999999996</v>
      </c>
    </row>
    <row r="2217" spans="1:21" x14ac:dyDescent="0.3">
      <c r="A2217">
        <v>16876</v>
      </c>
      <c r="B2217">
        <v>1</v>
      </c>
      <c r="C2217" t="s">
        <v>78</v>
      </c>
      <c r="D2217" t="s">
        <v>91</v>
      </c>
      <c r="E2217" t="s">
        <v>442</v>
      </c>
      <c r="F2217" t="s">
        <v>130</v>
      </c>
      <c r="G2217" t="s">
        <v>72</v>
      </c>
      <c r="H2217" t="s">
        <v>128</v>
      </c>
      <c r="I2217" t="s">
        <v>22</v>
      </c>
      <c r="J2217" t="s">
        <v>129</v>
      </c>
      <c r="K2217">
        <v>43322.845856481479</v>
      </c>
      <c r="L2217">
        <v>43322.97146990741</v>
      </c>
      <c r="M2217">
        <v>3</v>
      </c>
      <c r="N2217">
        <v>0</v>
      </c>
      <c r="O2217">
        <v>0</v>
      </c>
      <c r="P2217">
        <v>8</v>
      </c>
      <c r="Q2217">
        <v>488</v>
      </c>
      <c r="R2217">
        <v>0</v>
      </c>
      <c r="S2217">
        <v>0</v>
      </c>
      <c r="T2217">
        <v>24</v>
      </c>
      <c r="U2217">
        <v>1464</v>
      </c>
    </row>
    <row r="2218" spans="1:21" x14ac:dyDescent="0.3">
      <c r="A2218">
        <v>16879</v>
      </c>
      <c r="B2218">
        <v>1</v>
      </c>
      <c r="C2218" t="s">
        <v>78</v>
      </c>
      <c r="D2218" t="s">
        <v>93</v>
      </c>
      <c r="E2218" t="s">
        <v>1170</v>
      </c>
      <c r="F2218" t="s">
        <v>146</v>
      </c>
      <c r="G2218" t="s">
        <v>71</v>
      </c>
      <c r="H2218" t="s">
        <v>128</v>
      </c>
      <c r="I2218" t="s">
        <v>22</v>
      </c>
      <c r="J2218" t="s">
        <v>129</v>
      </c>
      <c r="K2218">
        <v>43322.929965277777</v>
      </c>
      <c r="L2218">
        <v>43322.97152777778</v>
      </c>
      <c r="M2218">
        <v>1</v>
      </c>
      <c r="N2218">
        <v>0</v>
      </c>
      <c r="O2218">
        <v>0</v>
      </c>
      <c r="P2218">
        <v>0</v>
      </c>
      <c r="Q2218">
        <v>11</v>
      </c>
      <c r="R2218">
        <v>0</v>
      </c>
      <c r="S2218">
        <v>0</v>
      </c>
      <c r="T2218">
        <v>0</v>
      </c>
      <c r="U2218">
        <v>11</v>
      </c>
    </row>
    <row r="2219" spans="1:21" x14ac:dyDescent="0.3">
      <c r="A2219">
        <v>16882</v>
      </c>
      <c r="B2219">
        <v>1</v>
      </c>
      <c r="C2219" t="s">
        <v>78</v>
      </c>
      <c r="D2219" t="s">
        <v>91</v>
      </c>
      <c r="E2219" t="s">
        <v>413</v>
      </c>
      <c r="F2219" t="s">
        <v>146</v>
      </c>
      <c r="G2219" t="s">
        <v>71</v>
      </c>
      <c r="H2219" t="s">
        <v>128</v>
      </c>
      <c r="I2219" t="s">
        <v>22</v>
      </c>
      <c r="J2219" t="s">
        <v>129</v>
      </c>
      <c r="K2219">
        <v>43322.760497685187</v>
      </c>
      <c r="L2219">
        <v>43322.981249999997</v>
      </c>
      <c r="M2219">
        <v>5.3</v>
      </c>
      <c r="N2219">
        <v>0</v>
      </c>
      <c r="O2219">
        <v>0</v>
      </c>
      <c r="P2219">
        <v>0</v>
      </c>
      <c r="Q2219">
        <v>73</v>
      </c>
      <c r="R2219">
        <v>0</v>
      </c>
      <c r="S2219">
        <v>0</v>
      </c>
      <c r="T2219">
        <v>0</v>
      </c>
      <c r="U2219">
        <v>386.9</v>
      </c>
    </row>
    <row r="2220" spans="1:21" x14ac:dyDescent="0.3">
      <c r="A2220">
        <v>16884</v>
      </c>
      <c r="B2220">
        <v>1</v>
      </c>
      <c r="C2220" t="s">
        <v>78</v>
      </c>
      <c r="D2220" t="s">
        <v>91</v>
      </c>
      <c r="E2220" t="s">
        <v>1941</v>
      </c>
      <c r="F2220" t="s">
        <v>146</v>
      </c>
      <c r="G2220" t="s">
        <v>71</v>
      </c>
      <c r="H2220" t="s">
        <v>128</v>
      </c>
      <c r="I2220" t="s">
        <v>22</v>
      </c>
      <c r="J2220" t="s">
        <v>129</v>
      </c>
      <c r="K2220">
        <v>43322.798703703702</v>
      </c>
      <c r="L2220">
        <v>43322.98333333333</v>
      </c>
      <c r="M2220">
        <v>4.4300000000000006</v>
      </c>
      <c r="N2220">
        <v>0</v>
      </c>
      <c r="O2220">
        <v>138</v>
      </c>
      <c r="P2220">
        <v>0</v>
      </c>
      <c r="Q2220">
        <v>21</v>
      </c>
      <c r="R2220">
        <v>0</v>
      </c>
      <c r="S2220">
        <v>611.75</v>
      </c>
      <c r="T2220">
        <v>0</v>
      </c>
      <c r="U2220">
        <v>93.09</v>
      </c>
    </row>
    <row r="2221" spans="1:21" x14ac:dyDescent="0.3">
      <c r="A2221">
        <v>16885</v>
      </c>
      <c r="B2221">
        <v>1</v>
      </c>
      <c r="C2221" t="s">
        <v>78</v>
      </c>
      <c r="D2221" t="s">
        <v>91</v>
      </c>
      <c r="E2221" t="s">
        <v>1942</v>
      </c>
      <c r="F2221" t="s">
        <v>149</v>
      </c>
      <c r="G2221" t="s">
        <v>71</v>
      </c>
      <c r="H2221" t="s">
        <v>128</v>
      </c>
      <c r="I2221" t="s">
        <v>22</v>
      </c>
      <c r="J2221" t="s">
        <v>129</v>
      </c>
      <c r="K2221">
        <v>43322.785497685189</v>
      </c>
      <c r="L2221">
        <v>43322.986111111109</v>
      </c>
      <c r="M2221">
        <v>4.8199999999999994</v>
      </c>
      <c r="N2221">
        <v>0</v>
      </c>
      <c r="O2221">
        <v>239</v>
      </c>
      <c r="P2221">
        <v>0</v>
      </c>
      <c r="Q2221">
        <v>2</v>
      </c>
      <c r="R2221">
        <v>0</v>
      </c>
      <c r="S2221">
        <v>1151.26</v>
      </c>
      <c r="T2221">
        <v>0</v>
      </c>
      <c r="U2221">
        <v>9.629999999999999</v>
      </c>
    </row>
    <row r="2222" spans="1:21" x14ac:dyDescent="0.3">
      <c r="A2222">
        <v>16886</v>
      </c>
      <c r="B2222">
        <v>1</v>
      </c>
      <c r="C2222" t="s">
        <v>79</v>
      </c>
      <c r="D2222" t="s">
        <v>108</v>
      </c>
      <c r="E2222" t="s">
        <v>1943</v>
      </c>
      <c r="F2222" t="s">
        <v>130</v>
      </c>
      <c r="G2222" t="s">
        <v>72</v>
      </c>
      <c r="H2222" t="s">
        <v>128</v>
      </c>
      <c r="I2222" t="s">
        <v>22</v>
      </c>
      <c r="J2222" t="s">
        <v>129</v>
      </c>
      <c r="K2222">
        <v>43323.01190972222</v>
      </c>
      <c r="L2222">
        <v>43323.019189814811</v>
      </c>
      <c r="M2222">
        <v>0.17</v>
      </c>
      <c r="N2222">
        <v>0</v>
      </c>
      <c r="O2222">
        <v>0</v>
      </c>
      <c r="P2222">
        <v>0</v>
      </c>
      <c r="Q2222">
        <v>2084</v>
      </c>
      <c r="R2222">
        <v>0</v>
      </c>
      <c r="S2222">
        <v>0</v>
      </c>
      <c r="T2222">
        <v>0</v>
      </c>
      <c r="U2222">
        <v>348.03</v>
      </c>
    </row>
    <row r="2223" spans="1:21" x14ac:dyDescent="0.3">
      <c r="A2223">
        <v>16888</v>
      </c>
      <c r="B2223">
        <v>1</v>
      </c>
      <c r="C2223" t="s">
        <v>79</v>
      </c>
      <c r="D2223" t="s">
        <v>111</v>
      </c>
      <c r="E2223" t="s">
        <v>1944</v>
      </c>
      <c r="F2223" t="s">
        <v>150</v>
      </c>
      <c r="G2223" t="s">
        <v>71</v>
      </c>
      <c r="H2223" t="s">
        <v>128</v>
      </c>
      <c r="I2223" t="s">
        <v>22</v>
      </c>
      <c r="J2223" t="s">
        <v>129</v>
      </c>
      <c r="K2223">
        <v>43322.856956018521</v>
      </c>
      <c r="L2223">
        <v>43323.01666666667</v>
      </c>
      <c r="M2223">
        <v>3.8299999999999996</v>
      </c>
      <c r="N2223">
        <v>0</v>
      </c>
      <c r="O2223">
        <v>0</v>
      </c>
      <c r="P2223">
        <v>0</v>
      </c>
      <c r="Q2223">
        <v>11</v>
      </c>
      <c r="R2223">
        <v>0</v>
      </c>
      <c r="S2223">
        <v>0</v>
      </c>
      <c r="T2223">
        <v>0</v>
      </c>
      <c r="U2223">
        <v>42.160000000000004</v>
      </c>
    </row>
    <row r="2224" spans="1:21" x14ac:dyDescent="0.3">
      <c r="A2224">
        <v>16889</v>
      </c>
      <c r="B2224">
        <v>1</v>
      </c>
      <c r="C2224" t="s">
        <v>78</v>
      </c>
      <c r="D2224" t="s">
        <v>92</v>
      </c>
      <c r="E2224" t="s">
        <v>1945</v>
      </c>
      <c r="F2224" t="s">
        <v>149</v>
      </c>
      <c r="G2224" t="s">
        <v>71</v>
      </c>
      <c r="H2224" t="s">
        <v>128</v>
      </c>
      <c r="I2224" t="s">
        <v>22</v>
      </c>
      <c r="J2224" t="s">
        <v>129</v>
      </c>
      <c r="K2224">
        <v>43322.917430555557</v>
      </c>
      <c r="L2224">
        <v>43323.022916666669</v>
      </c>
      <c r="M2224">
        <v>2.5299999999999998</v>
      </c>
      <c r="N2224">
        <v>0</v>
      </c>
      <c r="O2224">
        <v>0</v>
      </c>
      <c r="P2224">
        <v>0</v>
      </c>
      <c r="Q2224">
        <v>1</v>
      </c>
      <c r="R2224">
        <v>0</v>
      </c>
      <c r="S2224">
        <v>0</v>
      </c>
      <c r="T2224">
        <v>0</v>
      </c>
      <c r="U2224">
        <v>2.5299999999999998</v>
      </c>
    </row>
    <row r="2225" spans="1:21" x14ac:dyDescent="0.3">
      <c r="A2225">
        <v>16891</v>
      </c>
      <c r="B2225">
        <v>1</v>
      </c>
      <c r="C2225" t="s">
        <v>79</v>
      </c>
      <c r="D2225" t="s">
        <v>108</v>
      </c>
      <c r="E2225" t="s">
        <v>1946</v>
      </c>
      <c r="F2225" t="s">
        <v>134</v>
      </c>
      <c r="G2225" t="s">
        <v>72</v>
      </c>
      <c r="H2225" t="s">
        <v>128</v>
      </c>
      <c r="I2225" t="s">
        <v>22</v>
      </c>
      <c r="J2225" t="s">
        <v>129</v>
      </c>
      <c r="K2225">
        <v>43322.907731481479</v>
      </c>
      <c r="L2225">
        <v>43323.030555555553</v>
      </c>
      <c r="M2225">
        <v>2.9499999999999997</v>
      </c>
      <c r="N2225">
        <v>0</v>
      </c>
      <c r="O2225">
        <v>0</v>
      </c>
      <c r="P2225">
        <v>0</v>
      </c>
      <c r="Q2225">
        <v>3</v>
      </c>
      <c r="R2225">
        <v>0</v>
      </c>
      <c r="S2225">
        <v>0</v>
      </c>
      <c r="T2225">
        <v>0</v>
      </c>
      <c r="U2225">
        <v>8.8500000000000014</v>
      </c>
    </row>
    <row r="2226" spans="1:21" x14ac:dyDescent="0.3">
      <c r="A2226">
        <v>16892</v>
      </c>
      <c r="B2226">
        <v>1</v>
      </c>
      <c r="C2226" t="s">
        <v>79</v>
      </c>
      <c r="D2226" t="s">
        <v>109</v>
      </c>
      <c r="E2226" t="s">
        <v>1854</v>
      </c>
      <c r="F2226" t="s">
        <v>130</v>
      </c>
      <c r="G2226" t="s">
        <v>72</v>
      </c>
      <c r="H2226" t="s">
        <v>128</v>
      </c>
      <c r="I2226" t="s">
        <v>22</v>
      </c>
      <c r="J2226" t="s">
        <v>129</v>
      </c>
      <c r="K2226">
        <v>43322.920925925922</v>
      </c>
      <c r="L2226">
        <v>43323.031944444447</v>
      </c>
      <c r="M2226">
        <v>2.67</v>
      </c>
      <c r="N2226">
        <v>0</v>
      </c>
      <c r="O2226">
        <v>0</v>
      </c>
      <c r="P2226">
        <v>9</v>
      </c>
      <c r="Q2226">
        <v>757</v>
      </c>
      <c r="R2226">
        <v>0</v>
      </c>
      <c r="S2226">
        <v>0</v>
      </c>
      <c r="T2226">
        <v>24</v>
      </c>
      <c r="U2226">
        <v>2018.92</v>
      </c>
    </row>
    <row r="2227" spans="1:21" x14ac:dyDescent="0.3">
      <c r="A2227">
        <v>16893</v>
      </c>
      <c r="B2227">
        <v>1</v>
      </c>
      <c r="C2227" t="s">
        <v>79</v>
      </c>
      <c r="D2227" t="s">
        <v>114</v>
      </c>
      <c r="E2227" t="s">
        <v>1947</v>
      </c>
      <c r="F2227" t="s">
        <v>142</v>
      </c>
      <c r="G2227" t="s">
        <v>71</v>
      </c>
      <c r="H2227" t="s">
        <v>128</v>
      </c>
      <c r="I2227" t="s">
        <v>22</v>
      </c>
      <c r="J2227" t="s">
        <v>129</v>
      </c>
      <c r="K2227">
        <v>43323.034791666665</v>
      </c>
      <c r="L2227">
        <v>43323.038194444445</v>
      </c>
      <c r="M2227">
        <v>0.08</v>
      </c>
      <c r="N2227">
        <v>0</v>
      </c>
      <c r="O2227">
        <v>752</v>
      </c>
      <c r="P2227">
        <v>0</v>
      </c>
      <c r="Q2227">
        <v>0</v>
      </c>
      <c r="R2227">
        <v>0</v>
      </c>
      <c r="S2227">
        <v>62.42</v>
      </c>
      <c r="T2227">
        <v>0</v>
      </c>
      <c r="U2227">
        <v>0</v>
      </c>
    </row>
    <row r="2228" spans="1:21" x14ac:dyDescent="0.3">
      <c r="A2228">
        <v>16894</v>
      </c>
      <c r="B2228">
        <v>1</v>
      </c>
      <c r="C2228" t="s">
        <v>79</v>
      </c>
      <c r="D2228" t="s">
        <v>108</v>
      </c>
      <c r="E2228" t="s">
        <v>756</v>
      </c>
      <c r="F2228" t="s">
        <v>134</v>
      </c>
      <c r="G2228" t="s">
        <v>72</v>
      </c>
      <c r="H2228" t="s">
        <v>128</v>
      </c>
      <c r="I2228" t="s">
        <v>22</v>
      </c>
      <c r="J2228" t="s">
        <v>129</v>
      </c>
      <c r="K2228">
        <v>43322.915358796294</v>
      </c>
      <c r="L2228">
        <v>43323.037499999999</v>
      </c>
      <c r="M2228">
        <v>2.9299999999999997</v>
      </c>
      <c r="N2228">
        <v>0</v>
      </c>
      <c r="O2228">
        <v>0</v>
      </c>
      <c r="P2228">
        <v>0</v>
      </c>
      <c r="Q2228">
        <v>50</v>
      </c>
      <c r="R2228">
        <v>0</v>
      </c>
      <c r="S2228">
        <v>0</v>
      </c>
      <c r="T2228">
        <v>0</v>
      </c>
      <c r="U2228">
        <v>146.65</v>
      </c>
    </row>
    <row r="2229" spans="1:21" x14ac:dyDescent="0.3">
      <c r="A2229">
        <v>16896</v>
      </c>
      <c r="B2229">
        <v>1</v>
      </c>
      <c r="C2229" t="s">
        <v>79</v>
      </c>
      <c r="D2229" t="s">
        <v>119</v>
      </c>
      <c r="E2229" t="s">
        <v>1948</v>
      </c>
      <c r="F2229" t="s">
        <v>149</v>
      </c>
      <c r="G2229" t="s">
        <v>71</v>
      </c>
      <c r="H2229" t="s">
        <v>128</v>
      </c>
      <c r="I2229" t="s">
        <v>22</v>
      </c>
      <c r="J2229" t="s">
        <v>129</v>
      </c>
      <c r="K2229">
        <v>43322.948692129627</v>
      </c>
      <c r="L2229">
        <v>43323.04791666667</v>
      </c>
      <c r="M2229">
        <v>2.38</v>
      </c>
      <c r="N2229">
        <v>0</v>
      </c>
      <c r="O2229">
        <v>24</v>
      </c>
      <c r="P2229">
        <v>0</v>
      </c>
      <c r="Q2229">
        <v>0</v>
      </c>
      <c r="R2229">
        <v>0</v>
      </c>
      <c r="S2229">
        <v>57.190000000000005</v>
      </c>
      <c r="T2229">
        <v>0</v>
      </c>
      <c r="U2229">
        <v>0</v>
      </c>
    </row>
    <row r="2230" spans="1:21" x14ac:dyDescent="0.3">
      <c r="A2230">
        <v>16899</v>
      </c>
      <c r="B2230">
        <v>1</v>
      </c>
      <c r="C2230" t="s">
        <v>78</v>
      </c>
      <c r="D2230" t="s">
        <v>93</v>
      </c>
      <c r="E2230" t="s">
        <v>1949</v>
      </c>
      <c r="F2230" t="s">
        <v>149</v>
      </c>
      <c r="G2230" t="s">
        <v>71</v>
      </c>
      <c r="H2230" t="s">
        <v>128</v>
      </c>
      <c r="I2230" t="s">
        <v>22</v>
      </c>
      <c r="J2230" t="s">
        <v>129</v>
      </c>
      <c r="K2230">
        <v>43322.864594907405</v>
      </c>
      <c r="L2230">
        <v>43323.057638888888</v>
      </c>
      <c r="M2230">
        <v>4.63</v>
      </c>
      <c r="N2230">
        <v>0</v>
      </c>
      <c r="O2230">
        <v>37</v>
      </c>
      <c r="P2230">
        <v>0</v>
      </c>
      <c r="Q2230">
        <v>0</v>
      </c>
      <c r="R2230">
        <v>0</v>
      </c>
      <c r="S2230">
        <v>171.42000000000002</v>
      </c>
      <c r="T2230">
        <v>0</v>
      </c>
      <c r="U2230">
        <v>0</v>
      </c>
    </row>
    <row r="2231" spans="1:21" x14ac:dyDescent="0.3">
      <c r="A2231">
        <v>16900</v>
      </c>
      <c r="B2231">
        <v>1</v>
      </c>
      <c r="C2231" t="s">
        <v>78</v>
      </c>
      <c r="D2231" t="s">
        <v>94</v>
      </c>
      <c r="E2231" t="s">
        <v>1950</v>
      </c>
      <c r="F2231" t="s">
        <v>149</v>
      </c>
      <c r="G2231" t="s">
        <v>71</v>
      </c>
      <c r="H2231" t="s">
        <v>128</v>
      </c>
      <c r="I2231" t="s">
        <v>22</v>
      </c>
      <c r="J2231" t="s">
        <v>129</v>
      </c>
      <c r="K2231">
        <v>43322.976458333331</v>
      </c>
      <c r="L2231">
        <v>43323.061805555553</v>
      </c>
      <c r="M2231">
        <v>2.0499999999999998</v>
      </c>
      <c r="N2231">
        <v>0</v>
      </c>
      <c r="O2231">
        <v>46</v>
      </c>
      <c r="P2231">
        <v>0</v>
      </c>
      <c r="Q2231">
        <v>0</v>
      </c>
      <c r="R2231">
        <v>0</v>
      </c>
      <c r="S2231">
        <v>94.3</v>
      </c>
      <c r="T2231">
        <v>0</v>
      </c>
      <c r="U2231">
        <v>0</v>
      </c>
    </row>
    <row r="2232" spans="1:21" x14ac:dyDescent="0.3">
      <c r="A2232">
        <v>16901</v>
      </c>
      <c r="B2232">
        <v>1</v>
      </c>
      <c r="C2232" t="s">
        <v>78</v>
      </c>
      <c r="D2232" t="s">
        <v>91</v>
      </c>
      <c r="E2232" t="s">
        <v>1942</v>
      </c>
      <c r="F2232" t="s">
        <v>149</v>
      </c>
      <c r="G2232" t="s">
        <v>71</v>
      </c>
      <c r="H2232" t="s">
        <v>128</v>
      </c>
      <c r="I2232" t="s">
        <v>22</v>
      </c>
      <c r="J2232" t="s">
        <v>129</v>
      </c>
      <c r="K2232">
        <v>43323.009097222224</v>
      </c>
      <c r="L2232">
        <v>43323.064583333333</v>
      </c>
      <c r="M2232">
        <v>1.33</v>
      </c>
      <c r="N2232">
        <v>0</v>
      </c>
      <c r="O2232">
        <v>239</v>
      </c>
      <c r="P2232">
        <v>0</v>
      </c>
      <c r="Q2232">
        <v>2</v>
      </c>
      <c r="R2232">
        <v>0</v>
      </c>
      <c r="S2232">
        <v>318.58999999999992</v>
      </c>
      <c r="T2232">
        <v>0</v>
      </c>
      <c r="U2232">
        <v>2.67</v>
      </c>
    </row>
    <row r="2233" spans="1:21" x14ac:dyDescent="0.3">
      <c r="A2233">
        <v>16907</v>
      </c>
      <c r="B2233">
        <v>1</v>
      </c>
      <c r="C2233" t="s">
        <v>78</v>
      </c>
      <c r="D2233" t="s">
        <v>103</v>
      </c>
      <c r="E2233" t="s">
        <v>1951</v>
      </c>
      <c r="F2233" t="s">
        <v>135</v>
      </c>
      <c r="G2233" t="s">
        <v>72</v>
      </c>
      <c r="H2233" t="s">
        <v>128</v>
      </c>
      <c r="I2233" t="s">
        <v>22</v>
      </c>
      <c r="J2233" t="s">
        <v>129</v>
      </c>
      <c r="K2233">
        <v>43323.102141203701</v>
      </c>
      <c r="L2233">
        <v>43323.125381944446</v>
      </c>
      <c r="M2233">
        <v>0.55000000000000004</v>
      </c>
      <c r="N2233">
        <v>6</v>
      </c>
      <c r="O2233">
        <v>1698</v>
      </c>
      <c r="P2233">
        <v>1</v>
      </c>
      <c r="Q2233">
        <v>26</v>
      </c>
      <c r="R2233">
        <v>3.3</v>
      </c>
      <c r="S2233">
        <v>933.9</v>
      </c>
      <c r="T2233">
        <v>0.55000000000000004</v>
      </c>
      <c r="U2233">
        <v>14.3</v>
      </c>
    </row>
    <row r="2234" spans="1:21" x14ac:dyDescent="0.3">
      <c r="A2234">
        <v>16911</v>
      </c>
      <c r="B2234">
        <v>1</v>
      </c>
      <c r="C2234" t="s">
        <v>78</v>
      </c>
      <c r="D2234" t="s">
        <v>103</v>
      </c>
      <c r="E2234" t="s">
        <v>1952</v>
      </c>
      <c r="F2234" t="s">
        <v>135</v>
      </c>
      <c r="G2234" t="s">
        <v>72</v>
      </c>
      <c r="H2234" t="s">
        <v>128</v>
      </c>
      <c r="I2234" t="s">
        <v>22</v>
      </c>
      <c r="J2234" t="s">
        <v>129</v>
      </c>
      <c r="K2234">
        <v>43323.132002314815</v>
      </c>
      <c r="L2234">
        <v>43323.14166666667</v>
      </c>
      <c r="M2234">
        <v>0.23</v>
      </c>
      <c r="N2234">
        <v>0</v>
      </c>
      <c r="O2234">
        <v>92</v>
      </c>
      <c r="P2234">
        <v>0</v>
      </c>
      <c r="Q2234">
        <v>0</v>
      </c>
      <c r="R2234">
        <v>0</v>
      </c>
      <c r="S2234">
        <v>21.439999999999998</v>
      </c>
      <c r="T2234">
        <v>0</v>
      </c>
      <c r="U2234">
        <v>0</v>
      </c>
    </row>
    <row r="2235" spans="1:21" x14ac:dyDescent="0.3">
      <c r="A2235">
        <v>16912</v>
      </c>
      <c r="B2235">
        <v>1</v>
      </c>
      <c r="C2235" t="s">
        <v>78</v>
      </c>
      <c r="D2235" t="s">
        <v>94</v>
      </c>
      <c r="E2235" t="s">
        <v>1953</v>
      </c>
      <c r="F2235" t="s">
        <v>149</v>
      </c>
      <c r="G2235" t="s">
        <v>71</v>
      </c>
      <c r="H2235" t="s">
        <v>128</v>
      </c>
      <c r="I2235" t="s">
        <v>22</v>
      </c>
      <c r="J2235" t="s">
        <v>129</v>
      </c>
      <c r="K2235">
        <v>43323.02511574074</v>
      </c>
      <c r="L2235">
        <v>43323.132638888892</v>
      </c>
      <c r="M2235">
        <v>2.58</v>
      </c>
      <c r="N2235">
        <v>0</v>
      </c>
      <c r="O2235">
        <v>47</v>
      </c>
      <c r="P2235">
        <v>0</v>
      </c>
      <c r="Q2235">
        <v>0</v>
      </c>
      <c r="R2235">
        <v>0</v>
      </c>
      <c r="S2235">
        <v>121.4</v>
      </c>
      <c r="T2235">
        <v>0</v>
      </c>
      <c r="U2235">
        <v>0</v>
      </c>
    </row>
    <row r="2236" spans="1:21" x14ac:dyDescent="0.3">
      <c r="A2236">
        <v>16914</v>
      </c>
      <c r="B2236">
        <v>1</v>
      </c>
      <c r="C2236" t="s">
        <v>78</v>
      </c>
      <c r="D2236" t="s">
        <v>103</v>
      </c>
      <c r="E2236" t="s">
        <v>1954</v>
      </c>
      <c r="F2236" t="s">
        <v>135</v>
      </c>
      <c r="G2236" t="s">
        <v>71</v>
      </c>
      <c r="H2236" t="s">
        <v>128</v>
      </c>
      <c r="I2236" t="s">
        <v>22</v>
      </c>
      <c r="J2236" t="s">
        <v>129</v>
      </c>
      <c r="K2236">
        <v>43323.172280092593</v>
      </c>
      <c r="L2236">
        <v>43323.188194444447</v>
      </c>
      <c r="M2236">
        <v>0.38</v>
      </c>
      <c r="N2236">
        <v>0</v>
      </c>
      <c r="O2236">
        <v>1</v>
      </c>
      <c r="P2236">
        <v>0</v>
      </c>
      <c r="Q2236">
        <v>26</v>
      </c>
      <c r="R2236">
        <v>0</v>
      </c>
      <c r="S2236">
        <v>0.38</v>
      </c>
      <c r="T2236">
        <v>0</v>
      </c>
      <c r="U2236">
        <v>9.9600000000000026</v>
      </c>
    </row>
    <row r="2237" spans="1:21" x14ac:dyDescent="0.3">
      <c r="A2237">
        <v>16916</v>
      </c>
      <c r="B2237">
        <v>1</v>
      </c>
      <c r="C2237" t="s">
        <v>79</v>
      </c>
      <c r="D2237" t="s">
        <v>109</v>
      </c>
      <c r="E2237" t="s">
        <v>1854</v>
      </c>
      <c r="F2237" t="s">
        <v>134</v>
      </c>
      <c r="G2237" t="s">
        <v>72</v>
      </c>
      <c r="H2237" t="s">
        <v>128</v>
      </c>
      <c r="I2237" t="s">
        <v>22</v>
      </c>
      <c r="J2237" t="s">
        <v>129</v>
      </c>
      <c r="K2237">
        <v>43323.058437500003</v>
      </c>
      <c r="L2237">
        <v>43323.148611111108</v>
      </c>
      <c r="M2237">
        <v>2.17</v>
      </c>
      <c r="N2237">
        <v>0</v>
      </c>
      <c r="O2237">
        <v>0</v>
      </c>
      <c r="P2237">
        <v>9</v>
      </c>
      <c r="Q2237">
        <v>757</v>
      </c>
      <c r="R2237">
        <v>0</v>
      </c>
      <c r="S2237">
        <v>0</v>
      </c>
      <c r="T2237">
        <v>19.5</v>
      </c>
      <c r="U2237">
        <v>1640.42</v>
      </c>
    </row>
    <row r="2238" spans="1:21" x14ac:dyDescent="0.3">
      <c r="A2238">
        <v>16918</v>
      </c>
      <c r="B2238">
        <v>1</v>
      </c>
      <c r="C2238" t="s">
        <v>78</v>
      </c>
      <c r="D2238" t="s">
        <v>92</v>
      </c>
      <c r="E2238" t="s">
        <v>1955</v>
      </c>
      <c r="F2238" t="s">
        <v>157</v>
      </c>
      <c r="G2238" t="s">
        <v>71</v>
      </c>
      <c r="H2238" t="s">
        <v>128</v>
      </c>
      <c r="I2238" t="s">
        <v>22</v>
      </c>
      <c r="J2238" t="s">
        <v>129</v>
      </c>
      <c r="K2238">
        <v>43322.77716435185</v>
      </c>
      <c r="L2238">
        <v>43323.171527777777</v>
      </c>
      <c r="M2238">
        <v>9.4700000000000006</v>
      </c>
      <c r="N2238">
        <v>0</v>
      </c>
      <c r="O2238">
        <v>58</v>
      </c>
      <c r="P2238">
        <v>0</v>
      </c>
      <c r="Q2238">
        <v>0</v>
      </c>
      <c r="R2238">
        <v>0</v>
      </c>
      <c r="S2238">
        <v>549.09</v>
      </c>
      <c r="T2238">
        <v>0</v>
      </c>
      <c r="U2238">
        <v>0</v>
      </c>
    </row>
    <row r="2239" spans="1:21" x14ac:dyDescent="0.3">
      <c r="A2239">
        <v>16919</v>
      </c>
      <c r="B2239">
        <v>1</v>
      </c>
      <c r="C2239" t="s">
        <v>78</v>
      </c>
      <c r="D2239" t="s">
        <v>93</v>
      </c>
      <c r="E2239" t="s">
        <v>1956</v>
      </c>
      <c r="F2239" t="s">
        <v>149</v>
      </c>
      <c r="G2239" t="s">
        <v>71</v>
      </c>
      <c r="H2239" t="s">
        <v>128</v>
      </c>
      <c r="I2239" t="s">
        <v>22</v>
      </c>
      <c r="J2239" t="s">
        <v>129</v>
      </c>
      <c r="K2239">
        <v>43323.136863425927</v>
      </c>
      <c r="L2239">
        <v>43323.17291666667</v>
      </c>
      <c r="M2239">
        <v>0.87000000000000011</v>
      </c>
      <c r="N2239">
        <v>0</v>
      </c>
      <c r="O2239">
        <v>0</v>
      </c>
      <c r="P2239">
        <v>0</v>
      </c>
      <c r="Q2239">
        <v>2</v>
      </c>
      <c r="R2239">
        <v>0</v>
      </c>
      <c r="S2239">
        <v>0</v>
      </c>
      <c r="T2239">
        <v>0</v>
      </c>
      <c r="U2239">
        <v>1.73</v>
      </c>
    </row>
    <row r="2240" spans="1:21" x14ac:dyDescent="0.3">
      <c r="A2240">
        <v>16920</v>
      </c>
      <c r="B2240">
        <v>1</v>
      </c>
      <c r="C2240" t="s">
        <v>78</v>
      </c>
      <c r="D2240" t="s">
        <v>105</v>
      </c>
      <c r="E2240" t="s">
        <v>1957</v>
      </c>
      <c r="F2240" t="s">
        <v>157</v>
      </c>
      <c r="G2240" t="s">
        <v>71</v>
      </c>
      <c r="H2240" t="s">
        <v>128</v>
      </c>
      <c r="I2240" t="s">
        <v>22</v>
      </c>
      <c r="J2240" t="s">
        <v>129</v>
      </c>
      <c r="K2240">
        <v>43323.088946759257</v>
      </c>
      <c r="L2240">
        <v>43323.195138888892</v>
      </c>
      <c r="M2240">
        <v>2.5499999999999998</v>
      </c>
      <c r="N2240">
        <v>0</v>
      </c>
      <c r="O2240">
        <v>491</v>
      </c>
      <c r="P2240">
        <v>0</v>
      </c>
      <c r="Q2240">
        <v>0</v>
      </c>
      <c r="R2240">
        <v>0</v>
      </c>
      <c r="S2240">
        <v>1252.05</v>
      </c>
      <c r="T2240">
        <v>0</v>
      </c>
      <c r="U2240">
        <v>0</v>
      </c>
    </row>
    <row r="2241" spans="1:21" x14ac:dyDescent="0.3">
      <c r="A2241">
        <v>16921</v>
      </c>
      <c r="B2241">
        <v>1</v>
      </c>
      <c r="C2241" t="s">
        <v>79</v>
      </c>
      <c r="D2241" t="s">
        <v>109</v>
      </c>
      <c r="E2241" t="s">
        <v>939</v>
      </c>
      <c r="F2241" t="s">
        <v>130</v>
      </c>
      <c r="G2241" t="s">
        <v>72</v>
      </c>
      <c r="H2241" t="s">
        <v>128</v>
      </c>
      <c r="I2241" t="s">
        <v>22</v>
      </c>
      <c r="J2241" t="s">
        <v>129</v>
      </c>
      <c r="K2241">
        <v>43323.19840277778</v>
      </c>
      <c r="L2241">
        <v>43323.216122685182</v>
      </c>
      <c r="M2241">
        <v>0.43000000000000005</v>
      </c>
      <c r="N2241">
        <v>0</v>
      </c>
      <c r="O2241">
        <v>0</v>
      </c>
      <c r="P2241">
        <v>22</v>
      </c>
      <c r="Q2241">
        <v>951</v>
      </c>
      <c r="R2241">
        <v>0</v>
      </c>
      <c r="S2241">
        <v>0</v>
      </c>
      <c r="T2241">
        <v>9.5300000000000011</v>
      </c>
      <c r="U2241">
        <v>411.78</v>
      </c>
    </row>
    <row r="2242" spans="1:21" x14ac:dyDescent="0.3">
      <c r="A2242">
        <v>16922</v>
      </c>
      <c r="B2242">
        <v>1</v>
      </c>
      <c r="C2242" t="s">
        <v>78</v>
      </c>
      <c r="D2242" t="s">
        <v>88</v>
      </c>
      <c r="E2242" t="s">
        <v>1958</v>
      </c>
      <c r="F2242" t="s">
        <v>130</v>
      </c>
      <c r="G2242" t="s">
        <v>72</v>
      </c>
      <c r="H2242" t="s">
        <v>128</v>
      </c>
      <c r="I2242" t="s">
        <v>22</v>
      </c>
      <c r="J2242" t="s">
        <v>129</v>
      </c>
      <c r="K2242">
        <v>43323.216458333336</v>
      </c>
      <c r="L2242">
        <v>43323.270671296297</v>
      </c>
      <c r="M2242">
        <v>1.3</v>
      </c>
      <c r="N2242">
        <v>8</v>
      </c>
      <c r="O2242">
        <v>14470</v>
      </c>
      <c r="P2242">
        <v>0</v>
      </c>
      <c r="Q2242">
        <v>0</v>
      </c>
      <c r="R2242">
        <v>10.4</v>
      </c>
      <c r="S2242">
        <v>18811</v>
      </c>
      <c r="T2242">
        <v>0</v>
      </c>
      <c r="U2242">
        <v>0</v>
      </c>
    </row>
    <row r="2243" spans="1:21" x14ac:dyDescent="0.3">
      <c r="A2243">
        <v>16923</v>
      </c>
      <c r="B2243">
        <v>1</v>
      </c>
      <c r="C2243" t="s">
        <v>78</v>
      </c>
      <c r="D2243" t="s">
        <v>80</v>
      </c>
      <c r="E2243" t="s">
        <v>1959</v>
      </c>
      <c r="F2243" t="s">
        <v>130</v>
      </c>
      <c r="G2243" t="s">
        <v>72</v>
      </c>
      <c r="H2243" t="s">
        <v>128</v>
      </c>
      <c r="I2243" t="s">
        <v>22</v>
      </c>
      <c r="J2243" t="s">
        <v>129</v>
      </c>
      <c r="K2243">
        <v>43323.220879629633</v>
      </c>
      <c r="L2243">
        <v>43323.224166666667</v>
      </c>
      <c r="M2243">
        <v>7.0000000000000007E-2</v>
      </c>
      <c r="N2243">
        <v>19</v>
      </c>
      <c r="O2243">
        <v>4501</v>
      </c>
      <c r="P2243">
        <v>0</v>
      </c>
      <c r="Q2243">
        <v>0</v>
      </c>
      <c r="R2243">
        <v>1.27</v>
      </c>
      <c r="S2243">
        <v>301.57</v>
      </c>
      <c r="T2243">
        <v>0</v>
      </c>
      <c r="U2243">
        <v>0</v>
      </c>
    </row>
    <row r="2244" spans="1:21" x14ac:dyDescent="0.3">
      <c r="A2244">
        <v>16924</v>
      </c>
      <c r="B2244">
        <v>1</v>
      </c>
      <c r="C2244" t="s">
        <v>78</v>
      </c>
      <c r="D2244" t="s">
        <v>88</v>
      </c>
      <c r="E2244" t="s">
        <v>1960</v>
      </c>
      <c r="F2244" t="s">
        <v>130</v>
      </c>
      <c r="G2244" t="s">
        <v>72</v>
      </c>
      <c r="H2244" t="s">
        <v>128</v>
      </c>
      <c r="I2244" t="s">
        <v>22</v>
      </c>
      <c r="J2244" t="s">
        <v>129</v>
      </c>
      <c r="K2244">
        <v>43323.268796296295</v>
      </c>
      <c r="L2244">
        <v>43323.280555555553</v>
      </c>
      <c r="M2244">
        <v>0.28000000000000008</v>
      </c>
      <c r="N2244">
        <v>3</v>
      </c>
      <c r="O2244">
        <v>4101</v>
      </c>
      <c r="P2244">
        <v>0</v>
      </c>
      <c r="Q2244">
        <v>0</v>
      </c>
      <c r="R2244">
        <v>0.85000000000000009</v>
      </c>
      <c r="S2244">
        <v>1160.58</v>
      </c>
      <c r="T2244">
        <v>0</v>
      </c>
      <c r="U2244">
        <v>0</v>
      </c>
    </row>
    <row r="2245" spans="1:21" x14ac:dyDescent="0.3">
      <c r="A2245">
        <v>16926</v>
      </c>
      <c r="B2245">
        <v>1</v>
      </c>
      <c r="C2245" t="s">
        <v>78</v>
      </c>
      <c r="D2245" t="s">
        <v>80</v>
      </c>
      <c r="E2245" t="s">
        <v>1961</v>
      </c>
      <c r="F2245" t="s">
        <v>131</v>
      </c>
      <c r="G2245" t="s">
        <v>72</v>
      </c>
      <c r="H2245" t="s">
        <v>128</v>
      </c>
      <c r="I2245" t="s">
        <v>22</v>
      </c>
      <c r="J2245" t="s">
        <v>129</v>
      </c>
      <c r="K2245">
        <v>43323.223356481481</v>
      </c>
      <c r="L2245">
        <v>43323.364583333336</v>
      </c>
      <c r="M2245">
        <v>3.4</v>
      </c>
      <c r="N2245">
        <v>4</v>
      </c>
      <c r="O2245">
        <v>6182</v>
      </c>
      <c r="P2245">
        <v>0</v>
      </c>
      <c r="Q2245">
        <v>0</v>
      </c>
      <c r="R2245">
        <v>13.6</v>
      </c>
      <c r="S2245">
        <v>21018.799999999996</v>
      </c>
      <c r="T2245">
        <v>0</v>
      </c>
      <c r="U2245">
        <v>0</v>
      </c>
    </row>
    <row r="2246" spans="1:21" x14ac:dyDescent="0.3">
      <c r="A2246">
        <v>16927</v>
      </c>
      <c r="B2246">
        <v>1</v>
      </c>
      <c r="C2246" t="s">
        <v>79</v>
      </c>
      <c r="D2246" t="s">
        <v>109</v>
      </c>
      <c r="E2246" t="s">
        <v>1299</v>
      </c>
      <c r="F2246" t="s">
        <v>130</v>
      </c>
      <c r="G2246" t="s">
        <v>72</v>
      </c>
      <c r="H2246" t="s">
        <v>132</v>
      </c>
      <c r="I2246" t="s">
        <v>22</v>
      </c>
      <c r="J2246" t="s">
        <v>129</v>
      </c>
      <c r="K2246">
        <v>43323.260300925926</v>
      </c>
      <c r="L2246">
        <v>43323.262407407405</v>
      </c>
      <c r="M2246">
        <v>0.05</v>
      </c>
      <c r="N2246">
        <v>0</v>
      </c>
      <c r="O2246">
        <v>0</v>
      </c>
      <c r="P2246">
        <v>75</v>
      </c>
      <c r="Q2246">
        <v>3662</v>
      </c>
      <c r="R2246">
        <v>0</v>
      </c>
      <c r="S2246">
        <v>0</v>
      </c>
      <c r="T2246">
        <v>3.75</v>
      </c>
      <c r="U2246">
        <v>183.1</v>
      </c>
    </row>
    <row r="2247" spans="1:21" x14ac:dyDescent="0.3">
      <c r="A2247">
        <v>16928</v>
      </c>
      <c r="B2247">
        <v>1</v>
      </c>
      <c r="C2247" t="s">
        <v>78</v>
      </c>
      <c r="D2247" t="s">
        <v>82</v>
      </c>
      <c r="E2247" t="s">
        <v>1962</v>
      </c>
      <c r="F2247" t="s">
        <v>130</v>
      </c>
      <c r="G2247" t="s">
        <v>72</v>
      </c>
      <c r="H2247" t="s">
        <v>128</v>
      </c>
      <c r="I2247" t="s">
        <v>22</v>
      </c>
      <c r="J2247" t="s">
        <v>129</v>
      </c>
      <c r="K2247">
        <v>43323.277141203704</v>
      </c>
      <c r="L2247">
        <v>43323.283946759257</v>
      </c>
      <c r="M2247">
        <v>0.15000000000000002</v>
      </c>
      <c r="N2247">
        <v>0</v>
      </c>
      <c r="O2247">
        <v>15481</v>
      </c>
      <c r="P2247">
        <v>0</v>
      </c>
      <c r="Q2247">
        <v>0</v>
      </c>
      <c r="R2247">
        <v>0</v>
      </c>
      <c r="S2247">
        <v>2322.15</v>
      </c>
      <c r="T2247">
        <v>0</v>
      </c>
      <c r="U2247">
        <v>0</v>
      </c>
    </row>
    <row r="2248" spans="1:21" x14ac:dyDescent="0.3">
      <c r="A2248">
        <v>16930</v>
      </c>
      <c r="B2248">
        <v>1</v>
      </c>
      <c r="C2248" t="s">
        <v>78</v>
      </c>
      <c r="D2248" t="s">
        <v>80</v>
      </c>
      <c r="E2248" t="s">
        <v>1963</v>
      </c>
      <c r="F2248" t="s">
        <v>130</v>
      </c>
      <c r="G2248" t="s">
        <v>72</v>
      </c>
      <c r="H2248" t="s">
        <v>128</v>
      </c>
      <c r="I2248" t="s">
        <v>22</v>
      </c>
      <c r="J2248" t="s">
        <v>129</v>
      </c>
      <c r="K2248">
        <v>43323.264745370368</v>
      </c>
      <c r="L2248">
        <v>43323.271678240744</v>
      </c>
      <c r="M2248">
        <v>0.17</v>
      </c>
      <c r="N2248">
        <v>7</v>
      </c>
      <c r="O2248">
        <v>8871</v>
      </c>
      <c r="P2248">
        <v>0</v>
      </c>
      <c r="Q2248">
        <v>0</v>
      </c>
      <c r="R2248">
        <v>1.1700000000000002</v>
      </c>
      <c r="S2248">
        <v>1481.46</v>
      </c>
      <c r="T2248">
        <v>0</v>
      </c>
      <c r="U2248">
        <v>0</v>
      </c>
    </row>
    <row r="2249" spans="1:21" x14ac:dyDescent="0.3">
      <c r="A2249">
        <v>16931</v>
      </c>
      <c r="B2249">
        <v>1</v>
      </c>
      <c r="C2249" t="s">
        <v>78</v>
      </c>
      <c r="D2249" t="s">
        <v>82</v>
      </c>
      <c r="E2249" t="s">
        <v>1964</v>
      </c>
      <c r="F2249" t="s">
        <v>131</v>
      </c>
      <c r="G2249" t="s">
        <v>72</v>
      </c>
      <c r="H2249" t="s">
        <v>128</v>
      </c>
      <c r="I2249" t="s">
        <v>22</v>
      </c>
      <c r="J2249" t="s">
        <v>129</v>
      </c>
      <c r="K2249">
        <v>43323.264745370368</v>
      </c>
      <c r="L2249">
        <v>43323.279733796298</v>
      </c>
      <c r="M2249">
        <v>0.35</v>
      </c>
      <c r="N2249">
        <v>3</v>
      </c>
      <c r="O2249">
        <v>5636</v>
      </c>
      <c r="P2249">
        <v>0</v>
      </c>
      <c r="Q2249">
        <v>0</v>
      </c>
      <c r="R2249">
        <v>1.05</v>
      </c>
      <c r="S2249">
        <v>1972.6</v>
      </c>
      <c r="T2249">
        <v>0</v>
      </c>
      <c r="U2249">
        <v>0</v>
      </c>
    </row>
    <row r="2250" spans="1:21" x14ac:dyDescent="0.3">
      <c r="A2250">
        <v>16933</v>
      </c>
      <c r="B2250">
        <v>1</v>
      </c>
      <c r="C2250" t="s">
        <v>79</v>
      </c>
      <c r="D2250" t="s">
        <v>110</v>
      </c>
      <c r="E2250" t="s">
        <v>1011</v>
      </c>
      <c r="F2250" t="s">
        <v>134</v>
      </c>
      <c r="G2250" t="s">
        <v>72</v>
      </c>
      <c r="H2250" t="s">
        <v>128</v>
      </c>
      <c r="I2250" t="s">
        <v>22</v>
      </c>
      <c r="J2250" t="s">
        <v>129</v>
      </c>
      <c r="K2250">
        <v>43323.225752314815</v>
      </c>
      <c r="L2250">
        <v>43323.28125</v>
      </c>
      <c r="M2250">
        <v>1.33</v>
      </c>
      <c r="N2250">
        <v>0</v>
      </c>
      <c r="O2250">
        <v>0</v>
      </c>
      <c r="P2250">
        <v>0</v>
      </c>
      <c r="Q2250">
        <v>114</v>
      </c>
      <c r="R2250">
        <v>0</v>
      </c>
      <c r="S2250">
        <v>0</v>
      </c>
      <c r="T2250">
        <v>0</v>
      </c>
      <c r="U2250">
        <v>151.96</v>
      </c>
    </row>
    <row r="2251" spans="1:21" x14ac:dyDescent="0.3">
      <c r="A2251">
        <v>16935</v>
      </c>
      <c r="B2251">
        <v>1</v>
      </c>
      <c r="C2251" t="s">
        <v>78</v>
      </c>
      <c r="D2251" t="s">
        <v>92</v>
      </c>
      <c r="E2251" t="s">
        <v>1965</v>
      </c>
      <c r="F2251" t="s">
        <v>130</v>
      </c>
      <c r="G2251" t="s">
        <v>72</v>
      </c>
      <c r="H2251" t="s">
        <v>128</v>
      </c>
      <c r="I2251" t="s">
        <v>22</v>
      </c>
      <c r="J2251" t="s">
        <v>129</v>
      </c>
      <c r="K2251">
        <v>43323.289502314816</v>
      </c>
      <c r="L2251">
        <v>43323.292361111111</v>
      </c>
      <c r="M2251">
        <v>0.08</v>
      </c>
      <c r="N2251">
        <v>0</v>
      </c>
      <c r="O2251">
        <v>0</v>
      </c>
      <c r="P2251">
        <v>8</v>
      </c>
      <c r="Q2251">
        <v>3940</v>
      </c>
      <c r="R2251">
        <v>0</v>
      </c>
      <c r="S2251">
        <v>0</v>
      </c>
      <c r="T2251">
        <v>0.65999999999999992</v>
      </c>
      <c r="U2251">
        <v>327.02</v>
      </c>
    </row>
    <row r="2252" spans="1:21" x14ac:dyDescent="0.3">
      <c r="A2252">
        <v>16936</v>
      </c>
      <c r="B2252">
        <v>1</v>
      </c>
      <c r="C2252" t="s">
        <v>78</v>
      </c>
      <c r="D2252" t="s">
        <v>103</v>
      </c>
      <c r="E2252" t="s">
        <v>1966</v>
      </c>
      <c r="F2252" t="s">
        <v>130</v>
      </c>
      <c r="G2252" t="s">
        <v>72</v>
      </c>
      <c r="H2252" t="s">
        <v>128</v>
      </c>
      <c r="I2252" t="s">
        <v>22</v>
      </c>
      <c r="J2252" t="s">
        <v>129</v>
      </c>
      <c r="K2252">
        <v>43323.264641203707</v>
      </c>
      <c r="L2252">
        <v>43323.296527777777</v>
      </c>
      <c r="M2252">
        <v>0.77</v>
      </c>
      <c r="N2252">
        <v>0</v>
      </c>
      <c r="O2252">
        <v>0</v>
      </c>
      <c r="P2252">
        <v>2</v>
      </c>
      <c r="Q2252">
        <v>720</v>
      </c>
      <c r="R2252">
        <v>0</v>
      </c>
      <c r="S2252">
        <v>0</v>
      </c>
      <c r="T2252">
        <v>1.53</v>
      </c>
      <c r="U2252">
        <v>552.24</v>
      </c>
    </row>
    <row r="2253" spans="1:21" x14ac:dyDescent="0.3">
      <c r="A2253">
        <v>16937</v>
      </c>
      <c r="B2253">
        <v>1</v>
      </c>
      <c r="C2253" t="s">
        <v>79</v>
      </c>
      <c r="D2253" t="s">
        <v>110</v>
      </c>
      <c r="E2253" t="s">
        <v>1967</v>
      </c>
      <c r="F2253" t="s">
        <v>150</v>
      </c>
      <c r="G2253" t="s">
        <v>71</v>
      </c>
      <c r="H2253" t="s">
        <v>128</v>
      </c>
      <c r="I2253" t="s">
        <v>22</v>
      </c>
      <c r="J2253" t="s">
        <v>129</v>
      </c>
      <c r="K2253">
        <v>43323.285462962966</v>
      </c>
      <c r="L2253">
        <v>43323.296527777777</v>
      </c>
      <c r="M2253">
        <v>0.27</v>
      </c>
      <c r="N2253">
        <v>0</v>
      </c>
      <c r="O2253">
        <v>23</v>
      </c>
      <c r="P2253">
        <v>0</v>
      </c>
      <c r="Q2253">
        <v>0</v>
      </c>
      <c r="R2253">
        <v>0</v>
      </c>
      <c r="S2253">
        <v>6.14</v>
      </c>
      <c r="T2253">
        <v>0</v>
      </c>
      <c r="U2253">
        <v>0</v>
      </c>
    </row>
    <row r="2254" spans="1:21" x14ac:dyDescent="0.3">
      <c r="A2254">
        <v>16938</v>
      </c>
      <c r="B2254">
        <v>1</v>
      </c>
      <c r="C2254" t="s">
        <v>79</v>
      </c>
      <c r="D2254" t="s">
        <v>113</v>
      </c>
      <c r="E2254" t="s">
        <v>719</v>
      </c>
      <c r="F2254" t="s">
        <v>130</v>
      </c>
      <c r="G2254" t="s">
        <v>72</v>
      </c>
      <c r="H2254" t="s">
        <v>128</v>
      </c>
      <c r="I2254" t="s">
        <v>22</v>
      </c>
      <c r="J2254" t="s">
        <v>129</v>
      </c>
      <c r="K2254">
        <v>43323.298460648148</v>
      </c>
      <c r="L2254">
        <v>43323.325127314813</v>
      </c>
      <c r="M2254">
        <v>0.65</v>
      </c>
      <c r="N2254">
        <v>0</v>
      </c>
      <c r="O2254">
        <v>0</v>
      </c>
      <c r="P2254">
        <v>9</v>
      </c>
      <c r="Q2254">
        <v>751</v>
      </c>
      <c r="R2254">
        <v>0</v>
      </c>
      <c r="S2254">
        <v>0</v>
      </c>
      <c r="T2254">
        <v>5.85</v>
      </c>
      <c r="U2254">
        <v>488.15000000000003</v>
      </c>
    </row>
    <row r="2255" spans="1:21" x14ac:dyDescent="0.3">
      <c r="A2255">
        <v>16940</v>
      </c>
      <c r="B2255">
        <v>1</v>
      </c>
      <c r="C2255" t="s">
        <v>79</v>
      </c>
      <c r="D2255" t="s">
        <v>116</v>
      </c>
      <c r="E2255" t="s">
        <v>1968</v>
      </c>
      <c r="F2255" t="s">
        <v>130</v>
      </c>
      <c r="G2255" t="s">
        <v>72</v>
      </c>
      <c r="H2255" t="s">
        <v>128</v>
      </c>
      <c r="I2255" t="s">
        <v>22</v>
      </c>
      <c r="J2255" t="s">
        <v>129</v>
      </c>
      <c r="K2255">
        <v>43323.314768518518</v>
      </c>
      <c r="L2255">
        <v>43323.33357638889</v>
      </c>
      <c r="M2255">
        <v>0.45</v>
      </c>
      <c r="N2255">
        <v>0</v>
      </c>
      <c r="O2255">
        <v>924</v>
      </c>
      <c r="P2255">
        <v>0</v>
      </c>
      <c r="Q2255">
        <v>174</v>
      </c>
      <c r="R2255">
        <v>0</v>
      </c>
      <c r="S2255">
        <v>415.8</v>
      </c>
      <c r="T2255">
        <v>0</v>
      </c>
      <c r="U2255">
        <v>78.3</v>
      </c>
    </row>
    <row r="2256" spans="1:21" x14ac:dyDescent="0.3">
      <c r="A2256">
        <v>16942</v>
      </c>
      <c r="B2256">
        <v>1</v>
      </c>
      <c r="C2256" t="s">
        <v>78</v>
      </c>
      <c r="D2256" t="s">
        <v>98</v>
      </c>
      <c r="E2256" t="s">
        <v>797</v>
      </c>
      <c r="F2256" t="s">
        <v>130</v>
      </c>
      <c r="G2256" t="s">
        <v>72</v>
      </c>
      <c r="H2256" t="s">
        <v>128</v>
      </c>
      <c r="I2256" t="s">
        <v>22</v>
      </c>
      <c r="J2256" t="s">
        <v>129</v>
      </c>
      <c r="K2256">
        <v>43323.352129629631</v>
      </c>
      <c r="L2256">
        <v>43323.354861111111</v>
      </c>
      <c r="M2256">
        <v>7.0000000000000007E-2</v>
      </c>
      <c r="N2256">
        <v>1</v>
      </c>
      <c r="O2256">
        <v>2896</v>
      </c>
      <c r="P2256">
        <v>14</v>
      </c>
      <c r="Q2256">
        <v>1294</v>
      </c>
      <c r="R2256">
        <v>7.0000000000000007E-2</v>
      </c>
      <c r="S2256">
        <v>194.03</v>
      </c>
      <c r="T2256">
        <v>0.94000000000000006</v>
      </c>
      <c r="U2256">
        <v>86.7</v>
      </c>
    </row>
    <row r="2257" spans="1:21" x14ac:dyDescent="0.3">
      <c r="A2257">
        <v>16943</v>
      </c>
      <c r="B2257">
        <v>1</v>
      </c>
      <c r="C2257" t="s">
        <v>79</v>
      </c>
      <c r="D2257" t="s">
        <v>109</v>
      </c>
      <c r="E2257" t="s">
        <v>1316</v>
      </c>
      <c r="F2257" t="s">
        <v>130</v>
      </c>
      <c r="G2257" t="s">
        <v>72</v>
      </c>
      <c r="H2257" t="s">
        <v>132</v>
      </c>
      <c r="I2257" t="s">
        <v>22</v>
      </c>
      <c r="J2257" t="s">
        <v>129</v>
      </c>
      <c r="K2257">
        <v>43323.347488425927</v>
      </c>
      <c r="L2257">
        <v>43323.349699074075</v>
      </c>
      <c r="M2257">
        <v>0.05</v>
      </c>
      <c r="N2257">
        <v>0</v>
      </c>
      <c r="O2257">
        <v>0</v>
      </c>
      <c r="P2257">
        <v>27</v>
      </c>
      <c r="Q2257">
        <v>1658</v>
      </c>
      <c r="R2257">
        <v>0</v>
      </c>
      <c r="S2257">
        <v>0</v>
      </c>
      <c r="T2257">
        <v>1.35</v>
      </c>
      <c r="U2257">
        <v>82.9</v>
      </c>
    </row>
    <row r="2258" spans="1:21" x14ac:dyDescent="0.3">
      <c r="A2258">
        <v>16944</v>
      </c>
      <c r="B2258">
        <v>1</v>
      </c>
      <c r="C2258" t="s">
        <v>79</v>
      </c>
      <c r="D2258" t="s">
        <v>109</v>
      </c>
      <c r="E2258" t="s">
        <v>1969</v>
      </c>
      <c r="F2258" t="s">
        <v>130</v>
      </c>
      <c r="G2258" t="s">
        <v>72</v>
      </c>
      <c r="H2258" t="s">
        <v>132</v>
      </c>
      <c r="I2258" t="s">
        <v>22</v>
      </c>
      <c r="J2258" t="s">
        <v>129</v>
      </c>
      <c r="K2258">
        <v>43323.359097222223</v>
      </c>
      <c r="L2258">
        <v>43323.361122685186</v>
      </c>
      <c r="M2258">
        <v>0.05</v>
      </c>
      <c r="N2258">
        <v>10</v>
      </c>
      <c r="O2258">
        <v>3866</v>
      </c>
      <c r="P2258">
        <v>1</v>
      </c>
      <c r="Q2258">
        <v>63</v>
      </c>
      <c r="R2258">
        <v>0.5</v>
      </c>
      <c r="S2258">
        <v>193.3</v>
      </c>
      <c r="T2258">
        <v>0.05</v>
      </c>
      <c r="U2258">
        <v>3.15</v>
      </c>
    </row>
    <row r="2259" spans="1:21" x14ac:dyDescent="0.3">
      <c r="A2259">
        <v>16945</v>
      </c>
      <c r="B2259">
        <v>1</v>
      </c>
      <c r="C2259" t="s">
        <v>78</v>
      </c>
      <c r="D2259" t="s">
        <v>91</v>
      </c>
      <c r="E2259" t="s">
        <v>1970</v>
      </c>
      <c r="F2259" t="s">
        <v>134</v>
      </c>
      <c r="G2259" t="s">
        <v>72</v>
      </c>
      <c r="H2259" t="s">
        <v>128</v>
      </c>
      <c r="I2259" t="s">
        <v>22</v>
      </c>
      <c r="J2259" t="s">
        <v>129</v>
      </c>
      <c r="K2259">
        <v>43323.295185185183</v>
      </c>
      <c r="L2259">
        <v>43323.356249999997</v>
      </c>
      <c r="M2259">
        <v>1.47</v>
      </c>
      <c r="N2259">
        <v>0</v>
      </c>
      <c r="O2259">
        <v>0</v>
      </c>
      <c r="P2259">
        <v>0</v>
      </c>
      <c r="Q2259">
        <v>53</v>
      </c>
      <c r="R2259">
        <v>0</v>
      </c>
      <c r="S2259">
        <v>0</v>
      </c>
      <c r="T2259">
        <v>0</v>
      </c>
      <c r="U2259">
        <v>77.75</v>
      </c>
    </row>
    <row r="2260" spans="1:21" x14ac:dyDescent="0.3">
      <c r="A2260">
        <v>16946</v>
      </c>
      <c r="B2260">
        <v>1</v>
      </c>
      <c r="C2260" t="s">
        <v>79</v>
      </c>
      <c r="D2260" t="s">
        <v>119</v>
      </c>
      <c r="E2260" t="s">
        <v>1971</v>
      </c>
      <c r="F2260" t="s">
        <v>130</v>
      </c>
      <c r="G2260" t="s">
        <v>72</v>
      </c>
      <c r="H2260" t="s">
        <v>128</v>
      </c>
      <c r="I2260" t="s">
        <v>22</v>
      </c>
      <c r="J2260" t="s">
        <v>129</v>
      </c>
      <c r="K2260">
        <v>43323.334074074075</v>
      </c>
      <c r="L2260">
        <v>43323.357638888891</v>
      </c>
      <c r="M2260">
        <v>0.56999999999999995</v>
      </c>
      <c r="N2260">
        <v>0</v>
      </c>
      <c r="O2260">
        <v>0</v>
      </c>
      <c r="P2260">
        <v>2</v>
      </c>
      <c r="Q2260">
        <v>391</v>
      </c>
      <c r="R2260">
        <v>0</v>
      </c>
      <c r="S2260">
        <v>0</v>
      </c>
      <c r="T2260">
        <v>1.1299999999999997</v>
      </c>
      <c r="U2260">
        <v>221.7</v>
      </c>
    </row>
    <row r="2261" spans="1:21" x14ac:dyDescent="0.3">
      <c r="A2261">
        <v>16948</v>
      </c>
      <c r="B2261">
        <v>1</v>
      </c>
      <c r="C2261" t="s">
        <v>78</v>
      </c>
      <c r="D2261" t="s">
        <v>95</v>
      </c>
      <c r="E2261" t="s">
        <v>207</v>
      </c>
      <c r="F2261" t="s">
        <v>134</v>
      </c>
      <c r="G2261" t="s">
        <v>72</v>
      </c>
      <c r="H2261" t="s">
        <v>128</v>
      </c>
      <c r="I2261" t="s">
        <v>22</v>
      </c>
      <c r="J2261" t="s">
        <v>129</v>
      </c>
      <c r="K2261">
        <v>43323.362581018519</v>
      </c>
      <c r="L2261">
        <v>43323.36824074074</v>
      </c>
      <c r="M2261">
        <v>0.13</v>
      </c>
      <c r="N2261">
        <v>1</v>
      </c>
      <c r="O2261">
        <v>940</v>
      </c>
      <c r="P2261">
        <v>0</v>
      </c>
      <c r="Q2261">
        <v>56</v>
      </c>
      <c r="R2261">
        <v>0.13</v>
      </c>
      <c r="S2261">
        <v>125.02</v>
      </c>
      <c r="T2261">
        <v>0</v>
      </c>
      <c r="U2261">
        <v>7.45</v>
      </c>
    </row>
    <row r="2262" spans="1:21" x14ac:dyDescent="0.3">
      <c r="A2262">
        <v>16949</v>
      </c>
      <c r="B2262">
        <v>1</v>
      </c>
      <c r="C2262" t="s">
        <v>78</v>
      </c>
      <c r="D2262" t="s">
        <v>80</v>
      </c>
      <c r="E2262" t="s">
        <v>1972</v>
      </c>
      <c r="F2262" t="s">
        <v>147</v>
      </c>
      <c r="G2262" t="s">
        <v>71</v>
      </c>
      <c r="H2262" t="s">
        <v>128</v>
      </c>
      <c r="I2262" t="s">
        <v>22</v>
      </c>
      <c r="J2262" t="s">
        <v>129</v>
      </c>
      <c r="K2262">
        <v>43323.363888888889</v>
      </c>
      <c r="L2262">
        <v>43323.388888888891</v>
      </c>
      <c r="M2262">
        <v>0.6</v>
      </c>
      <c r="N2262">
        <v>0</v>
      </c>
      <c r="O2262">
        <v>16</v>
      </c>
      <c r="P2262">
        <v>0</v>
      </c>
      <c r="Q2262">
        <v>0</v>
      </c>
      <c r="R2262">
        <v>0</v>
      </c>
      <c r="S2262">
        <v>9.6</v>
      </c>
      <c r="T2262">
        <v>0</v>
      </c>
      <c r="U2262">
        <v>0</v>
      </c>
    </row>
    <row r="2263" spans="1:21" x14ac:dyDescent="0.3">
      <c r="A2263">
        <v>16950</v>
      </c>
      <c r="B2263">
        <v>1</v>
      </c>
      <c r="C2263" t="s">
        <v>78</v>
      </c>
      <c r="D2263" t="s">
        <v>95</v>
      </c>
      <c r="E2263" t="s">
        <v>1973</v>
      </c>
      <c r="F2263" t="s">
        <v>134</v>
      </c>
      <c r="G2263" t="s">
        <v>72</v>
      </c>
      <c r="H2263" t="s">
        <v>128</v>
      </c>
      <c r="I2263" t="s">
        <v>22</v>
      </c>
      <c r="J2263" t="s">
        <v>129</v>
      </c>
      <c r="K2263">
        <v>43323.333391203705</v>
      </c>
      <c r="L2263">
        <v>43323.370833333334</v>
      </c>
      <c r="M2263">
        <v>0.9</v>
      </c>
      <c r="N2263">
        <v>0</v>
      </c>
      <c r="O2263">
        <v>47</v>
      </c>
      <c r="P2263">
        <v>0</v>
      </c>
      <c r="Q2263">
        <v>0</v>
      </c>
      <c r="R2263">
        <v>0</v>
      </c>
      <c r="S2263">
        <v>42.3</v>
      </c>
      <c r="T2263">
        <v>0</v>
      </c>
      <c r="U2263">
        <v>0</v>
      </c>
    </row>
    <row r="2264" spans="1:21" x14ac:dyDescent="0.3">
      <c r="A2264">
        <v>16951</v>
      </c>
      <c r="B2264">
        <v>1</v>
      </c>
      <c r="C2264" t="s">
        <v>79</v>
      </c>
      <c r="D2264" t="s">
        <v>119</v>
      </c>
      <c r="E2264" t="s">
        <v>888</v>
      </c>
      <c r="F2264" t="s">
        <v>130</v>
      </c>
      <c r="G2264" t="s">
        <v>72</v>
      </c>
      <c r="H2264" t="s">
        <v>132</v>
      </c>
      <c r="I2264" t="s">
        <v>22</v>
      </c>
      <c r="J2264" t="s">
        <v>129</v>
      </c>
      <c r="K2264">
        <v>43323.379224537035</v>
      </c>
      <c r="L2264">
        <v>43323.381249999999</v>
      </c>
      <c r="M2264">
        <v>0.05</v>
      </c>
      <c r="N2264">
        <v>0</v>
      </c>
      <c r="O2264">
        <v>0</v>
      </c>
      <c r="P2264">
        <v>0</v>
      </c>
      <c r="Q2264">
        <v>987</v>
      </c>
      <c r="R2264">
        <v>0</v>
      </c>
      <c r="S2264">
        <v>0</v>
      </c>
      <c r="T2264">
        <v>0</v>
      </c>
      <c r="U2264">
        <v>49.349999999999994</v>
      </c>
    </row>
    <row r="2265" spans="1:21" x14ac:dyDescent="0.3">
      <c r="A2265">
        <v>16953</v>
      </c>
      <c r="B2265">
        <v>1</v>
      </c>
      <c r="C2265" t="s">
        <v>78</v>
      </c>
      <c r="D2265" t="s">
        <v>102</v>
      </c>
      <c r="E2265" t="s">
        <v>1974</v>
      </c>
      <c r="F2265" t="s">
        <v>130</v>
      </c>
      <c r="G2265" t="s">
        <v>72</v>
      </c>
      <c r="H2265" t="s">
        <v>128</v>
      </c>
      <c r="I2265" t="s">
        <v>22</v>
      </c>
      <c r="J2265" t="s">
        <v>129</v>
      </c>
      <c r="K2265">
        <v>43323.359791666669</v>
      </c>
      <c r="L2265">
        <v>43323.375</v>
      </c>
      <c r="M2265">
        <v>0.37</v>
      </c>
      <c r="N2265">
        <v>0</v>
      </c>
      <c r="O2265">
        <v>0</v>
      </c>
      <c r="P2265">
        <v>0</v>
      </c>
      <c r="Q2265">
        <v>111</v>
      </c>
      <c r="R2265">
        <v>0</v>
      </c>
      <c r="S2265">
        <v>0</v>
      </c>
      <c r="T2265">
        <v>0</v>
      </c>
      <c r="U2265">
        <v>40.74</v>
      </c>
    </row>
    <row r="2266" spans="1:21" x14ac:dyDescent="0.3">
      <c r="A2266">
        <v>16954</v>
      </c>
      <c r="B2266">
        <v>1</v>
      </c>
      <c r="C2266" t="s">
        <v>78</v>
      </c>
      <c r="D2266" t="s">
        <v>88</v>
      </c>
      <c r="E2266" t="s">
        <v>805</v>
      </c>
      <c r="F2266" t="s">
        <v>136</v>
      </c>
      <c r="G2266" t="s">
        <v>71</v>
      </c>
      <c r="H2266" t="s">
        <v>128</v>
      </c>
      <c r="I2266" t="s">
        <v>22</v>
      </c>
      <c r="J2266" t="s">
        <v>137</v>
      </c>
      <c r="K2266">
        <v>43323.476446759261</v>
      </c>
      <c r="L2266">
        <v>43323.590277777781</v>
      </c>
      <c r="M2266">
        <v>2.73</v>
      </c>
      <c r="N2266">
        <v>0</v>
      </c>
      <c r="O2266">
        <v>38</v>
      </c>
      <c r="P2266">
        <v>0</v>
      </c>
      <c r="Q2266">
        <v>0</v>
      </c>
      <c r="R2266">
        <v>0</v>
      </c>
      <c r="S2266">
        <v>103.85</v>
      </c>
      <c r="T2266">
        <v>0</v>
      </c>
      <c r="U2266">
        <v>0</v>
      </c>
    </row>
    <row r="2267" spans="1:21" x14ac:dyDescent="0.3">
      <c r="A2267">
        <v>16955</v>
      </c>
      <c r="B2267">
        <v>1</v>
      </c>
      <c r="C2267" t="s">
        <v>78</v>
      </c>
      <c r="D2267" t="s">
        <v>103</v>
      </c>
      <c r="E2267" t="s">
        <v>1975</v>
      </c>
      <c r="F2267" t="s">
        <v>135</v>
      </c>
      <c r="G2267" t="s">
        <v>72</v>
      </c>
      <c r="H2267" t="s">
        <v>128</v>
      </c>
      <c r="I2267" t="s">
        <v>22</v>
      </c>
      <c r="J2267" t="s">
        <v>129</v>
      </c>
      <c r="K2267">
        <v>43323.436863425923</v>
      </c>
      <c r="L2267">
        <v>43323.446527777778</v>
      </c>
      <c r="M2267">
        <v>0.23</v>
      </c>
      <c r="N2267">
        <v>0</v>
      </c>
      <c r="O2267">
        <v>0</v>
      </c>
      <c r="P2267">
        <v>6</v>
      </c>
      <c r="Q2267">
        <v>854</v>
      </c>
      <c r="R2267">
        <v>0</v>
      </c>
      <c r="S2267">
        <v>0</v>
      </c>
      <c r="T2267">
        <v>1.4</v>
      </c>
      <c r="U2267">
        <v>198.98000000000002</v>
      </c>
    </row>
    <row r="2268" spans="1:21" x14ac:dyDescent="0.3">
      <c r="A2268">
        <v>16956</v>
      </c>
      <c r="B2268">
        <v>1</v>
      </c>
      <c r="C2268" t="s">
        <v>79</v>
      </c>
      <c r="D2268" t="s">
        <v>114</v>
      </c>
      <c r="E2268" t="s">
        <v>264</v>
      </c>
      <c r="F2268" t="s">
        <v>135</v>
      </c>
      <c r="G2268" t="s">
        <v>72</v>
      </c>
      <c r="H2268" t="s">
        <v>128</v>
      </c>
      <c r="I2268" t="s">
        <v>22</v>
      </c>
      <c r="J2268" t="s">
        <v>137</v>
      </c>
      <c r="K2268">
        <v>43323.380555555559</v>
      </c>
      <c r="L2268">
        <v>43323.719444444447</v>
      </c>
      <c r="M2268">
        <v>8.129999999999999</v>
      </c>
      <c r="N2268">
        <v>0</v>
      </c>
      <c r="O2268">
        <v>0</v>
      </c>
      <c r="P2268">
        <v>0</v>
      </c>
      <c r="Q2268">
        <v>461</v>
      </c>
      <c r="R2268">
        <v>0</v>
      </c>
      <c r="S2268">
        <v>0</v>
      </c>
      <c r="T2268">
        <v>0</v>
      </c>
      <c r="U2268">
        <v>3749.3100000000004</v>
      </c>
    </row>
    <row r="2269" spans="1:21" x14ac:dyDescent="0.3">
      <c r="A2269">
        <v>16957</v>
      </c>
      <c r="B2269">
        <v>1</v>
      </c>
      <c r="C2269" t="s">
        <v>79</v>
      </c>
      <c r="D2269" t="s">
        <v>109</v>
      </c>
      <c r="E2269" t="s">
        <v>1092</v>
      </c>
      <c r="F2269" t="s">
        <v>130</v>
      </c>
      <c r="G2269" t="s">
        <v>72</v>
      </c>
      <c r="H2269" t="s">
        <v>128</v>
      </c>
      <c r="I2269" t="s">
        <v>22</v>
      </c>
      <c r="J2269" t="s">
        <v>129</v>
      </c>
      <c r="K2269">
        <v>43323.387106481481</v>
      </c>
      <c r="L2269">
        <v>43323.396527777775</v>
      </c>
      <c r="M2269">
        <v>0.23</v>
      </c>
      <c r="N2269">
        <v>0</v>
      </c>
      <c r="O2269">
        <v>312</v>
      </c>
      <c r="P2269">
        <v>0</v>
      </c>
      <c r="Q2269">
        <v>19</v>
      </c>
      <c r="R2269">
        <v>0</v>
      </c>
      <c r="S2269">
        <v>72.7</v>
      </c>
      <c r="T2269">
        <v>0</v>
      </c>
      <c r="U2269">
        <v>4.4300000000000006</v>
      </c>
    </row>
    <row r="2270" spans="1:21" x14ac:dyDescent="0.3">
      <c r="A2270">
        <v>16959</v>
      </c>
      <c r="B2270">
        <v>1</v>
      </c>
      <c r="C2270" t="s">
        <v>78</v>
      </c>
      <c r="D2270" t="s">
        <v>103</v>
      </c>
      <c r="E2270" t="s">
        <v>354</v>
      </c>
      <c r="F2270" t="s">
        <v>130</v>
      </c>
      <c r="G2270" t="s">
        <v>72</v>
      </c>
      <c r="H2270" t="s">
        <v>128</v>
      </c>
      <c r="I2270" t="s">
        <v>22</v>
      </c>
      <c r="J2270" t="s">
        <v>129</v>
      </c>
      <c r="K2270">
        <v>43323.376886574071</v>
      </c>
      <c r="L2270">
        <v>43323.401388888888</v>
      </c>
      <c r="M2270">
        <v>0.6</v>
      </c>
      <c r="N2270">
        <v>0</v>
      </c>
      <c r="O2270">
        <v>26</v>
      </c>
      <c r="P2270">
        <v>0</v>
      </c>
      <c r="Q2270">
        <v>0</v>
      </c>
      <c r="R2270">
        <v>0</v>
      </c>
      <c r="S2270">
        <v>15.6</v>
      </c>
      <c r="T2270">
        <v>0</v>
      </c>
      <c r="U2270">
        <v>0</v>
      </c>
    </row>
    <row r="2271" spans="1:21" x14ac:dyDescent="0.3">
      <c r="A2271">
        <v>16960</v>
      </c>
      <c r="B2271">
        <v>1</v>
      </c>
      <c r="C2271" t="s">
        <v>78</v>
      </c>
      <c r="D2271" t="s">
        <v>103</v>
      </c>
      <c r="E2271" t="s">
        <v>1976</v>
      </c>
      <c r="F2271" t="s">
        <v>130</v>
      </c>
      <c r="G2271" t="s">
        <v>72</v>
      </c>
      <c r="H2271" t="s">
        <v>128</v>
      </c>
      <c r="I2271" t="s">
        <v>22</v>
      </c>
      <c r="J2271" t="s">
        <v>129</v>
      </c>
      <c r="K2271">
        <v>43323.376921296294</v>
      </c>
      <c r="L2271">
        <v>43323.4</v>
      </c>
      <c r="M2271">
        <v>0.56999999999999995</v>
      </c>
      <c r="N2271">
        <v>45</v>
      </c>
      <c r="O2271">
        <v>22274</v>
      </c>
      <c r="P2271">
        <v>6</v>
      </c>
      <c r="Q2271">
        <v>2230</v>
      </c>
      <c r="R2271">
        <v>25.52</v>
      </c>
      <c r="S2271">
        <v>12629.359999999999</v>
      </c>
      <c r="T2271">
        <v>3.4</v>
      </c>
      <c r="U2271">
        <v>1264.4100000000001</v>
      </c>
    </row>
    <row r="2272" spans="1:21" x14ac:dyDescent="0.3">
      <c r="A2272">
        <v>16961</v>
      </c>
      <c r="B2272">
        <v>1</v>
      </c>
      <c r="C2272" t="s">
        <v>78</v>
      </c>
      <c r="D2272" t="s">
        <v>103</v>
      </c>
      <c r="E2272" t="s">
        <v>1977</v>
      </c>
      <c r="F2272" t="s">
        <v>130</v>
      </c>
      <c r="G2272" t="s">
        <v>72</v>
      </c>
      <c r="H2272" t="s">
        <v>128</v>
      </c>
      <c r="I2272" t="s">
        <v>22</v>
      </c>
      <c r="J2272" t="s">
        <v>129</v>
      </c>
      <c r="K2272">
        <v>43323.377175925925</v>
      </c>
      <c r="L2272">
        <v>43323.401388888888</v>
      </c>
      <c r="M2272">
        <v>0.58000000000000007</v>
      </c>
      <c r="N2272">
        <v>1</v>
      </c>
      <c r="O2272">
        <v>5</v>
      </c>
      <c r="P2272">
        <v>0</v>
      </c>
      <c r="Q2272">
        <v>0</v>
      </c>
      <c r="R2272">
        <v>0.58000000000000007</v>
      </c>
      <c r="S2272">
        <v>2.92</v>
      </c>
      <c r="T2272">
        <v>0</v>
      </c>
      <c r="U2272">
        <v>0</v>
      </c>
    </row>
    <row r="2273" spans="1:21" x14ac:dyDescent="0.3">
      <c r="A2273">
        <v>16962</v>
      </c>
      <c r="B2273">
        <v>1</v>
      </c>
      <c r="C2273" t="s">
        <v>79</v>
      </c>
      <c r="D2273" t="s">
        <v>111</v>
      </c>
      <c r="E2273" t="s">
        <v>748</v>
      </c>
      <c r="F2273" t="s">
        <v>146</v>
      </c>
      <c r="G2273" t="s">
        <v>71</v>
      </c>
      <c r="H2273" t="s">
        <v>128</v>
      </c>
      <c r="I2273" t="s">
        <v>22</v>
      </c>
      <c r="J2273" t="s">
        <v>129</v>
      </c>
      <c r="K2273">
        <v>43323.380555555559</v>
      </c>
      <c r="L2273">
        <v>43323.460416666669</v>
      </c>
      <c r="M2273">
        <v>1.92</v>
      </c>
      <c r="N2273">
        <v>0</v>
      </c>
      <c r="O2273">
        <v>0</v>
      </c>
      <c r="P2273">
        <v>0</v>
      </c>
      <c r="Q2273">
        <v>11</v>
      </c>
      <c r="R2273">
        <v>0</v>
      </c>
      <c r="S2273">
        <v>0</v>
      </c>
      <c r="T2273">
        <v>0</v>
      </c>
      <c r="U2273">
        <v>21.09</v>
      </c>
    </row>
    <row r="2274" spans="1:21" x14ac:dyDescent="0.3">
      <c r="A2274">
        <v>16963</v>
      </c>
      <c r="B2274">
        <v>1</v>
      </c>
      <c r="C2274" t="s">
        <v>78</v>
      </c>
      <c r="D2274" t="s">
        <v>82</v>
      </c>
      <c r="E2274" t="s">
        <v>1978</v>
      </c>
      <c r="F2274" t="s">
        <v>130</v>
      </c>
      <c r="G2274" t="s">
        <v>72</v>
      </c>
      <c r="H2274" t="s">
        <v>128</v>
      </c>
      <c r="I2274" t="s">
        <v>22</v>
      </c>
      <c r="J2274" t="s">
        <v>129</v>
      </c>
      <c r="K2274">
        <v>43323.37158564815</v>
      </c>
      <c r="L2274">
        <v>43323.388194444444</v>
      </c>
      <c r="M2274">
        <v>0.4</v>
      </c>
      <c r="N2274">
        <v>5</v>
      </c>
      <c r="O2274">
        <v>709</v>
      </c>
      <c r="P2274">
        <v>5</v>
      </c>
      <c r="Q2274">
        <v>163</v>
      </c>
      <c r="R2274">
        <v>2</v>
      </c>
      <c r="S2274">
        <v>283.60000000000002</v>
      </c>
      <c r="T2274">
        <v>2</v>
      </c>
      <c r="U2274">
        <v>65.2</v>
      </c>
    </row>
    <row r="2275" spans="1:21" x14ac:dyDescent="0.3">
      <c r="A2275">
        <v>16965</v>
      </c>
      <c r="B2275">
        <v>1</v>
      </c>
      <c r="C2275" t="s">
        <v>78</v>
      </c>
      <c r="D2275" t="s">
        <v>92</v>
      </c>
      <c r="E2275" t="s">
        <v>1979</v>
      </c>
      <c r="F2275" t="s">
        <v>162</v>
      </c>
      <c r="G2275" t="s">
        <v>71</v>
      </c>
      <c r="H2275" t="s">
        <v>128</v>
      </c>
      <c r="I2275" t="s">
        <v>22</v>
      </c>
      <c r="J2275" t="s">
        <v>129</v>
      </c>
      <c r="K2275">
        <v>43323.364641203705</v>
      </c>
      <c r="L2275">
        <v>43323.390277777777</v>
      </c>
      <c r="M2275">
        <v>0.62</v>
      </c>
      <c r="N2275">
        <v>0</v>
      </c>
      <c r="O2275">
        <v>6</v>
      </c>
      <c r="P2275">
        <v>0</v>
      </c>
      <c r="Q2275">
        <v>0</v>
      </c>
      <c r="R2275">
        <v>0</v>
      </c>
      <c r="S2275">
        <v>3.7</v>
      </c>
      <c r="T2275">
        <v>0</v>
      </c>
      <c r="U2275">
        <v>0</v>
      </c>
    </row>
    <row r="2276" spans="1:21" x14ac:dyDescent="0.3">
      <c r="A2276">
        <v>16966</v>
      </c>
      <c r="B2276">
        <v>1</v>
      </c>
      <c r="C2276" t="s">
        <v>79</v>
      </c>
      <c r="D2276" t="s">
        <v>110</v>
      </c>
      <c r="E2276" t="s">
        <v>1980</v>
      </c>
      <c r="F2276" t="s">
        <v>136</v>
      </c>
      <c r="G2276" t="s">
        <v>71</v>
      </c>
      <c r="H2276" t="s">
        <v>128</v>
      </c>
      <c r="I2276" t="s">
        <v>22</v>
      </c>
      <c r="J2276" t="s">
        <v>137</v>
      </c>
      <c r="K2276">
        <v>43323.450057870374</v>
      </c>
      <c r="L2276">
        <v>43323.635416666664</v>
      </c>
      <c r="M2276">
        <v>4.45</v>
      </c>
      <c r="N2276">
        <v>0</v>
      </c>
      <c r="O2276">
        <v>0</v>
      </c>
      <c r="P2276">
        <v>0</v>
      </c>
      <c r="Q2276">
        <v>15</v>
      </c>
      <c r="R2276">
        <v>0</v>
      </c>
      <c r="S2276">
        <v>0</v>
      </c>
      <c r="T2276">
        <v>0</v>
      </c>
      <c r="U2276">
        <v>66.75</v>
      </c>
    </row>
    <row r="2277" spans="1:21" x14ac:dyDescent="0.3">
      <c r="A2277">
        <v>16967</v>
      </c>
      <c r="B2277">
        <v>1</v>
      </c>
      <c r="C2277" t="s">
        <v>78</v>
      </c>
      <c r="D2277" t="s">
        <v>88</v>
      </c>
      <c r="E2277" t="s">
        <v>1981</v>
      </c>
      <c r="F2277" t="s">
        <v>135</v>
      </c>
      <c r="G2277" t="s">
        <v>71</v>
      </c>
      <c r="H2277" t="s">
        <v>128</v>
      </c>
      <c r="I2277" t="s">
        <v>22</v>
      </c>
      <c r="J2277" t="s">
        <v>137</v>
      </c>
      <c r="K2277">
        <v>43323.463252314818</v>
      </c>
      <c r="L2277">
        <v>43323.568749999999</v>
      </c>
      <c r="M2277">
        <v>2.5299999999999998</v>
      </c>
      <c r="N2277">
        <v>0</v>
      </c>
      <c r="O2277">
        <v>962</v>
      </c>
      <c r="P2277">
        <v>0</v>
      </c>
      <c r="Q2277">
        <v>0</v>
      </c>
      <c r="R2277">
        <v>0</v>
      </c>
      <c r="S2277">
        <v>2436.75</v>
      </c>
      <c r="T2277">
        <v>0</v>
      </c>
      <c r="U2277">
        <v>0</v>
      </c>
    </row>
    <row r="2278" spans="1:21" x14ac:dyDescent="0.3">
      <c r="A2278">
        <v>16968</v>
      </c>
      <c r="B2278">
        <v>1</v>
      </c>
      <c r="C2278" t="s">
        <v>78</v>
      </c>
      <c r="D2278" t="s">
        <v>125</v>
      </c>
      <c r="E2278" t="s">
        <v>1982</v>
      </c>
      <c r="F2278" t="s">
        <v>155</v>
      </c>
      <c r="G2278" t="s">
        <v>71</v>
      </c>
      <c r="H2278" t="s">
        <v>128</v>
      </c>
      <c r="I2278" t="s">
        <v>22</v>
      </c>
      <c r="J2278" t="s">
        <v>137</v>
      </c>
      <c r="K2278">
        <v>43323.418819444443</v>
      </c>
      <c r="L2278">
        <v>43323.429166666669</v>
      </c>
      <c r="M2278">
        <v>0.25</v>
      </c>
      <c r="N2278">
        <v>0</v>
      </c>
      <c r="O2278">
        <v>171</v>
      </c>
      <c r="P2278">
        <v>0</v>
      </c>
      <c r="Q2278">
        <v>0</v>
      </c>
      <c r="R2278">
        <v>0</v>
      </c>
      <c r="S2278">
        <v>42.75</v>
      </c>
      <c r="T2278">
        <v>0</v>
      </c>
      <c r="U2278">
        <v>0</v>
      </c>
    </row>
    <row r="2279" spans="1:21" x14ac:dyDescent="0.3">
      <c r="A2279">
        <v>16969</v>
      </c>
      <c r="B2279">
        <v>1</v>
      </c>
      <c r="C2279" t="s">
        <v>78</v>
      </c>
      <c r="D2279" t="s">
        <v>101</v>
      </c>
      <c r="E2279" t="s">
        <v>1983</v>
      </c>
      <c r="F2279" t="s">
        <v>130</v>
      </c>
      <c r="G2279" t="s">
        <v>72</v>
      </c>
      <c r="H2279" t="s">
        <v>128</v>
      </c>
      <c r="I2279" t="s">
        <v>22</v>
      </c>
      <c r="J2279" t="s">
        <v>129</v>
      </c>
      <c r="K2279">
        <v>43323.389710648145</v>
      </c>
      <c r="L2279">
        <v>43323.397222222222</v>
      </c>
      <c r="M2279">
        <v>0.18</v>
      </c>
      <c r="N2279">
        <v>0</v>
      </c>
      <c r="O2279">
        <v>1022</v>
      </c>
      <c r="P2279">
        <v>0</v>
      </c>
      <c r="Q2279">
        <v>148</v>
      </c>
      <c r="R2279">
        <v>0</v>
      </c>
      <c r="S2279">
        <v>187.03</v>
      </c>
      <c r="T2279">
        <v>0</v>
      </c>
      <c r="U2279">
        <v>27.08</v>
      </c>
    </row>
    <row r="2280" spans="1:21" x14ac:dyDescent="0.3">
      <c r="A2280">
        <v>16971</v>
      </c>
      <c r="B2280">
        <v>1</v>
      </c>
      <c r="C2280" t="s">
        <v>78</v>
      </c>
      <c r="D2280" t="s">
        <v>107</v>
      </c>
      <c r="E2280" t="s">
        <v>1984</v>
      </c>
      <c r="F2280" t="s">
        <v>134</v>
      </c>
      <c r="G2280" t="s">
        <v>72</v>
      </c>
      <c r="H2280" t="s">
        <v>128</v>
      </c>
      <c r="I2280" t="s">
        <v>22</v>
      </c>
      <c r="J2280" t="s">
        <v>129</v>
      </c>
      <c r="K2280">
        <v>43323.261863425927</v>
      </c>
      <c r="L2280">
        <v>43323.393750000003</v>
      </c>
      <c r="M2280">
        <v>3.17</v>
      </c>
      <c r="N2280">
        <v>0</v>
      </c>
      <c r="O2280">
        <v>0</v>
      </c>
      <c r="P2280">
        <v>1</v>
      </c>
      <c r="Q2280">
        <v>47</v>
      </c>
      <c r="R2280">
        <v>0</v>
      </c>
      <c r="S2280">
        <v>0</v>
      </c>
      <c r="T2280">
        <v>3.17</v>
      </c>
      <c r="U2280">
        <v>148.85000000000002</v>
      </c>
    </row>
    <row r="2281" spans="1:21" x14ac:dyDescent="0.3">
      <c r="A2281">
        <v>16972</v>
      </c>
      <c r="B2281">
        <v>1</v>
      </c>
      <c r="C2281" t="s">
        <v>78</v>
      </c>
      <c r="D2281" t="s">
        <v>90</v>
      </c>
      <c r="E2281" t="s">
        <v>1840</v>
      </c>
      <c r="F2281" t="s">
        <v>136</v>
      </c>
      <c r="G2281" t="s">
        <v>72</v>
      </c>
      <c r="H2281" t="s">
        <v>128</v>
      </c>
      <c r="I2281" t="s">
        <v>22</v>
      </c>
      <c r="J2281" t="s">
        <v>137</v>
      </c>
      <c r="K2281">
        <v>43323.38690972222</v>
      </c>
      <c r="L2281">
        <v>43323.727777777778</v>
      </c>
      <c r="M2281">
        <v>8.18</v>
      </c>
      <c r="N2281">
        <v>0</v>
      </c>
      <c r="O2281">
        <v>0</v>
      </c>
      <c r="P2281">
        <v>0</v>
      </c>
      <c r="Q2281">
        <v>31</v>
      </c>
      <c r="R2281">
        <v>0</v>
      </c>
      <c r="S2281">
        <v>0</v>
      </c>
      <c r="T2281">
        <v>0</v>
      </c>
      <c r="U2281">
        <v>253.67</v>
      </c>
    </row>
    <row r="2282" spans="1:21" x14ac:dyDescent="0.3">
      <c r="A2282">
        <v>16973</v>
      </c>
      <c r="B2282">
        <v>1</v>
      </c>
      <c r="C2282" t="s">
        <v>78</v>
      </c>
      <c r="D2282" t="s">
        <v>103</v>
      </c>
      <c r="E2282" t="s">
        <v>1985</v>
      </c>
      <c r="F2282" t="s">
        <v>131</v>
      </c>
      <c r="G2282" t="s">
        <v>72</v>
      </c>
      <c r="H2282" t="s">
        <v>128</v>
      </c>
      <c r="I2282" t="s">
        <v>22</v>
      </c>
      <c r="J2282" t="s">
        <v>129</v>
      </c>
      <c r="K2282">
        <v>43323.396678240744</v>
      </c>
      <c r="L2282">
        <v>43323.401388888888</v>
      </c>
      <c r="M2282">
        <v>0.12000000000000001</v>
      </c>
      <c r="N2282">
        <v>45</v>
      </c>
      <c r="O2282">
        <v>22274</v>
      </c>
      <c r="P2282">
        <v>6</v>
      </c>
      <c r="Q2282">
        <v>2230</v>
      </c>
      <c r="R2282">
        <v>5.2700000000000005</v>
      </c>
      <c r="S2282">
        <v>2606.06</v>
      </c>
      <c r="T2282">
        <v>0.7</v>
      </c>
      <c r="U2282">
        <v>260.91000000000003</v>
      </c>
    </row>
    <row r="2283" spans="1:21" x14ac:dyDescent="0.3">
      <c r="A2283">
        <v>16974</v>
      </c>
      <c r="B2283">
        <v>1</v>
      </c>
      <c r="C2283" t="s">
        <v>78</v>
      </c>
      <c r="D2283" t="s">
        <v>103</v>
      </c>
      <c r="E2283" t="s">
        <v>1986</v>
      </c>
      <c r="F2283" t="s">
        <v>131</v>
      </c>
      <c r="G2283" t="s">
        <v>72</v>
      </c>
      <c r="H2283" t="s">
        <v>128</v>
      </c>
      <c r="I2283" t="s">
        <v>22</v>
      </c>
      <c r="J2283" t="s">
        <v>129</v>
      </c>
      <c r="K2283">
        <v>43323.397928240738</v>
      </c>
      <c r="L2283">
        <v>43323.402777777781</v>
      </c>
      <c r="M2283">
        <v>0.12000000000000001</v>
      </c>
      <c r="N2283">
        <v>5</v>
      </c>
      <c r="O2283">
        <v>1461</v>
      </c>
      <c r="P2283">
        <v>5</v>
      </c>
      <c r="Q2283">
        <v>2215</v>
      </c>
      <c r="R2283">
        <v>0.59</v>
      </c>
      <c r="S2283">
        <v>170.94</v>
      </c>
      <c r="T2283">
        <v>0.59</v>
      </c>
      <c r="U2283">
        <v>259.16000000000008</v>
      </c>
    </row>
    <row r="2284" spans="1:21" x14ac:dyDescent="0.3">
      <c r="A2284">
        <v>16975</v>
      </c>
      <c r="B2284">
        <v>1</v>
      </c>
      <c r="C2284" t="s">
        <v>78</v>
      </c>
      <c r="D2284" t="s">
        <v>103</v>
      </c>
      <c r="E2284" t="s">
        <v>1987</v>
      </c>
      <c r="F2284" t="s">
        <v>131</v>
      </c>
      <c r="G2284" t="s">
        <v>72</v>
      </c>
      <c r="H2284" t="s">
        <v>128</v>
      </c>
      <c r="I2284" t="s">
        <v>22</v>
      </c>
      <c r="J2284" t="s">
        <v>129</v>
      </c>
      <c r="K2284">
        <v>43323.398009259261</v>
      </c>
      <c r="L2284">
        <v>43323.40347222222</v>
      </c>
      <c r="M2284">
        <v>0.13</v>
      </c>
      <c r="N2284">
        <v>2</v>
      </c>
      <c r="O2284">
        <v>932</v>
      </c>
      <c r="P2284">
        <v>0</v>
      </c>
      <c r="Q2284">
        <v>0</v>
      </c>
      <c r="R2284">
        <v>0.27</v>
      </c>
      <c r="S2284">
        <v>123.96000000000001</v>
      </c>
      <c r="T2284">
        <v>0</v>
      </c>
      <c r="U2284">
        <v>0</v>
      </c>
    </row>
    <row r="2285" spans="1:21" x14ac:dyDescent="0.3">
      <c r="A2285">
        <v>16976</v>
      </c>
      <c r="B2285">
        <v>1</v>
      </c>
      <c r="C2285" t="s">
        <v>78</v>
      </c>
      <c r="D2285" t="s">
        <v>103</v>
      </c>
      <c r="E2285" t="s">
        <v>1988</v>
      </c>
      <c r="F2285" t="s">
        <v>131</v>
      </c>
      <c r="G2285" t="s">
        <v>72</v>
      </c>
      <c r="H2285" t="s">
        <v>128</v>
      </c>
      <c r="I2285" t="s">
        <v>22</v>
      </c>
      <c r="J2285" t="s">
        <v>129</v>
      </c>
      <c r="K2285">
        <v>43323.398078703707</v>
      </c>
      <c r="L2285">
        <v>43323.402777777781</v>
      </c>
      <c r="M2285">
        <v>0.12000000000000001</v>
      </c>
      <c r="N2285">
        <v>1</v>
      </c>
      <c r="O2285">
        <v>1700</v>
      </c>
      <c r="P2285">
        <v>0</v>
      </c>
      <c r="Q2285">
        <v>0</v>
      </c>
      <c r="R2285">
        <v>0.12000000000000001</v>
      </c>
      <c r="S2285">
        <v>198.9</v>
      </c>
      <c r="T2285">
        <v>0</v>
      </c>
      <c r="U2285">
        <v>0</v>
      </c>
    </row>
    <row r="2286" spans="1:21" x14ac:dyDescent="0.3">
      <c r="A2286">
        <v>16978</v>
      </c>
      <c r="B2286">
        <v>1</v>
      </c>
      <c r="C2286" t="s">
        <v>78</v>
      </c>
      <c r="D2286" t="s">
        <v>91</v>
      </c>
      <c r="E2286" t="s">
        <v>616</v>
      </c>
      <c r="F2286" t="s">
        <v>136</v>
      </c>
      <c r="G2286" t="s">
        <v>71</v>
      </c>
      <c r="H2286" t="s">
        <v>128</v>
      </c>
      <c r="I2286" t="s">
        <v>22</v>
      </c>
      <c r="J2286" t="s">
        <v>137</v>
      </c>
      <c r="K2286">
        <v>43323.395833333336</v>
      </c>
      <c r="L2286">
        <v>43323.776388888888</v>
      </c>
      <c r="M2286">
        <v>9.129999999999999</v>
      </c>
      <c r="N2286">
        <v>0</v>
      </c>
      <c r="O2286">
        <v>0</v>
      </c>
      <c r="P2286">
        <v>0</v>
      </c>
      <c r="Q2286">
        <v>128</v>
      </c>
      <c r="R2286">
        <v>0</v>
      </c>
      <c r="S2286">
        <v>0</v>
      </c>
      <c r="T2286">
        <v>0</v>
      </c>
      <c r="U2286">
        <v>1169.02</v>
      </c>
    </row>
    <row r="2287" spans="1:21" x14ac:dyDescent="0.3">
      <c r="A2287">
        <v>16979</v>
      </c>
      <c r="B2287">
        <v>1</v>
      </c>
      <c r="C2287" t="s">
        <v>78</v>
      </c>
      <c r="D2287" t="s">
        <v>98</v>
      </c>
      <c r="E2287" t="s">
        <v>1989</v>
      </c>
      <c r="F2287" t="s">
        <v>135</v>
      </c>
      <c r="G2287" t="s">
        <v>72</v>
      </c>
      <c r="H2287" t="s">
        <v>128</v>
      </c>
      <c r="I2287" t="s">
        <v>22</v>
      </c>
      <c r="J2287" t="s">
        <v>137</v>
      </c>
      <c r="K2287">
        <v>43323.575740740744</v>
      </c>
      <c r="L2287">
        <v>43323.734027777777</v>
      </c>
      <c r="M2287">
        <v>3.8</v>
      </c>
      <c r="N2287">
        <v>0</v>
      </c>
      <c r="O2287">
        <v>0</v>
      </c>
      <c r="P2287">
        <v>0</v>
      </c>
      <c r="Q2287">
        <v>65</v>
      </c>
      <c r="R2287">
        <v>0</v>
      </c>
      <c r="S2287">
        <v>0</v>
      </c>
      <c r="T2287">
        <v>0</v>
      </c>
      <c r="U2287">
        <v>247</v>
      </c>
    </row>
    <row r="2288" spans="1:21" x14ac:dyDescent="0.3">
      <c r="A2288">
        <v>16981</v>
      </c>
      <c r="B2288">
        <v>1</v>
      </c>
      <c r="C2288" t="s">
        <v>78</v>
      </c>
      <c r="D2288" t="s">
        <v>82</v>
      </c>
      <c r="E2288" t="s">
        <v>1990</v>
      </c>
      <c r="F2288" t="s">
        <v>146</v>
      </c>
      <c r="G2288" t="s">
        <v>71</v>
      </c>
      <c r="H2288" t="s">
        <v>128</v>
      </c>
      <c r="I2288" t="s">
        <v>22</v>
      </c>
      <c r="J2288" t="s">
        <v>129</v>
      </c>
      <c r="K2288">
        <v>43323.427141203705</v>
      </c>
      <c r="L2288">
        <v>43323.438750000001</v>
      </c>
      <c r="M2288">
        <v>0.27</v>
      </c>
      <c r="N2288">
        <v>0</v>
      </c>
      <c r="O2288">
        <v>452</v>
      </c>
      <c r="P2288">
        <v>0</v>
      </c>
      <c r="Q2288">
        <v>0</v>
      </c>
      <c r="R2288">
        <v>0</v>
      </c>
      <c r="S2288">
        <v>120.67999999999999</v>
      </c>
      <c r="T2288">
        <v>0</v>
      </c>
      <c r="U2288">
        <v>0</v>
      </c>
    </row>
    <row r="2289" spans="1:21" x14ac:dyDescent="0.3">
      <c r="A2289">
        <v>16983</v>
      </c>
      <c r="B2289">
        <v>1</v>
      </c>
      <c r="C2289" t="s">
        <v>79</v>
      </c>
      <c r="D2289" t="s">
        <v>114</v>
      </c>
      <c r="E2289" t="s">
        <v>1991</v>
      </c>
      <c r="F2289" t="s">
        <v>135</v>
      </c>
      <c r="G2289" t="s">
        <v>72</v>
      </c>
      <c r="H2289" t="s">
        <v>128</v>
      </c>
      <c r="I2289" t="s">
        <v>22</v>
      </c>
      <c r="J2289" t="s">
        <v>137</v>
      </c>
      <c r="K2289">
        <v>43323.395138888889</v>
      </c>
      <c r="L2289">
        <v>43323.702777777777</v>
      </c>
      <c r="M2289">
        <v>7.38</v>
      </c>
      <c r="N2289">
        <v>0</v>
      </c>
      <c r="O2289">
        <v>911</v>
      </c>
      <c r="P2289">
        <v>0</v>
      </c>
      <c r="Q2289">
        <v>856</v>
      </c>
      <c r="R2289">
        <v>0</v>
      </c>
      <c r="S2289">
        <v>6725.91</v>
      </c>
      <c r="T2289">
        <v>0</v>
      </c>
      <c r="U2289">
        <v>6319.85</v>
      </c>
    </row>
    <row r="2290" spans="1:21" x14ac:dyDescent="0.3">
      <c r="A2290">
        <v>16984</v>
      </c>
      <c r="B2290">
        <v>1</v>
      </c>
      <c r="C2290" t="s">
        <v>78</v>
      </c>
      <c r="D2290" t="s">
        <v>102</v>
      </c>
      <c r="E2290" t="s">
        <v>1992</v>
      </c>
      <c r="F2290" t="s">
        <v>135</v>
      </c>
      <c r="G2290" t="s">
        <v>72</v>
      </c>
      <c r="H2290" t="s">
        <v>128</v>
      </c>
      <c r="I2290" t="s">
        <v>22</v>
      </c>
      <c r="J2290" t="s">
        <v>137</v>
      </c>
      <c r="K2290">
        <v>43323.618796296294</v>
      </c>
      <c r="L2290">
        <v>43323.645833333336</v>
      </c>
      <c r="M2290">
        <v>0.65</v>
      </c>
      <c r="N2290">
        <v>0</v>
      </c>
      <c r="O2290">
        <v>87</v>
      </c>
      <c r="P2290">
        <v>0</v>
      </c>
      <c r="Q2290">
        <v>28</v>
      </c>
      <c r="R2290">
        <v>0</v>
      </c>
      <c r="S2290">
        <v>56.55</v>
      </c>
      <c r="T2290">
        <v>0</v>
      </c>
      <c r="U2290">
        <v>18.2</v>
      </c>
    </row>
    <row r="2291" spans="1:21" x14ac:dyDescent="0.3">
      <c r="A2291">
        <v>16985</v>
      </c>
      <c r="B2291">
        <v>1</v>
      </c>
      <c r="C2291" t="s">
        <v>79</v>
      </c>
      <c r="D2291" t="s">
        <v>119</v>
      </c>
      <c r="E2291" t="s">
        <v>1993</v>
      </c>
      <c r="F2291" t="s">
        <v>159</v>
      </c>
      <c r="G2291" t="s">
        <v>71</v>
      </c>
      <c r="H2291" t="s">
        <v>128</v>
      </c>
      <c r="I2291" t="s">
        <v>22</v>
      </c>
      <c r="J2291" t="s">
        <v>129</v>
      </c>
      <c r="K2291">
        <v>43323.352141203701</v>
      </c>
      <c r="L2291">
        <v>43323.400694444441</v>
      </c>
      <c r="M2291">
        <v>1.1700000000000002</v>
      </c>
      <c r="N2291">
        <v>0</v>
      </c>
      <c r="O2291">
        <v>108</v>
      </c>
      <c r="P2291">
        <v>0</v>
      </c>
      <c r="Q2291">
        <v>0</v>
      </c>
      <c r="R2291">
        <v>0</v>
      </c>
      <c r="S2291">
        <v>126.04</v>
      </c>
      <c r="T2291">
        <v>0</v>
      </c>
      <c r="U2291">
        <v>0</v>
      </c>
    </row>
    <row r="2292" spans="1:21" x14ac:dyDescent="0.3">
      <c r="A2292">
        <v>16986</v>
      </c>
      <c r="B2292">
        <v>1</v>
      </c>
      <c r="C2292" t="s">
        <v>78</v>
      </c>
      <c r="D2292" t="s">
        <v>106</v>
      </c>
      <c r="E2292" t="s">
        <v>1994</v>
      </c>
      <c r="F2292" t="s">
        <v>136</v>
      </c>
      <c r="G2292" t="s">
        <v>71</v>
      </c>
      <c r="H2292" t="s">
        <v>128</v>
      </c>
      <c r="I2292" t="s">
        <v>22</v>
      </c>
      <c r="J2292" t="s">
        <v>137</v>
      </c>
      <c r="K2292">
        <v>43323.718101851853</v>
      </c>
      <c r="L2292">
        <v>43323.730775462966</v>
      </c>
      <c r="M2292">
        <v>0.3</v>
      </c>
      <c r="N2292">
        <v>0</v>
      </c>
      <c r="O2292">
        <v>0</v>
      </c>
      <c r="P2292">
        <v>1</v>
      </c>
      <c r="Q2292">
        <v>198</v>
      </c>
      <c r="R2292">
        <v>0</v>
      </c>
      <c r="S2292">
        <v>0</v>
      </c>
      <c r="T2292">
        <v>0.3</v>
      </c>
      <c r="U2292">
        <v>59.4</v>
      </c>
    </row>
    <row r="2293" spans="1:21" x14ac:dyDescent="0.3">
      <c r="A2293">
        <v>16987</v>
      </c>
      <c r="B2293">
        <v>1</v>
      </c>
      <c r="C2293" t="s">
        <v>78</v>
      </c>
      <c r="D2293" t="s">
        <v>103</v>
      </c>
      <c r="E2293" t="s">
        <v>1976</v>
      </c>
      <c r="F2293" t="s">
        <v>130</v>
      </c>
      <c r="G2293" t="s">
        <v>72</v>
      </c>
      <c r="H2293" t="s">
        <v>128</v>
      </c>
      <c r="I2293" t="s">
        <v>22</v>
      </c>
      <c r="J2293" t="s">
        <v>129</v>
      </c>
      <c r="K2293">
        <v>43323.385474537034</v>
      </c>
      <c r="L2293">
        <v>43323.402997685182</v>
      </c>
      <c r="M2293">
        <v>0.42000000000000004</v>
      </c>
      <c r="N2293">
        <v>47</v>
      </c>
      <c r="O2293">
        <v>24275</v>
      </c>
      <c r="P2293">
        <v>21</v>
      </c>
      <c r="Q2293">
        <v>5015</v>
      </c>
      <c r="R2293">
        <v>19.600000000000001</v>
      </c>
      <c r="S2293">
        <v>10122.68</v>
      </c>
      <c r="T2293">
        <v>8.76</v>
      </c>
      <c r="U2293">
        <v>2091.2599999999998</v>
      </c>
    </row>
    <row r="2294" spans="1:21" x14ac:dyDescent="0.3">
      <c r="A2294">
        <v>16988</v>
      </c>
      <c r="B2294">
        <v>1</v>
      </c>
      <c r="C2294" t="s">
        <v>79</v>
      </c>
      <c r="D2294" t="s">
        <v>108</v>
      </c>
      <c r="E2294" t="s">
        <v>1995</v>
      </c>
      <c r="F2294" t="s">
        <v>134</v>
      </c>
      <c r="G2294" t="s">
        <v>72</v>
      </c>
      <c r="H2294" t="s">
        <v>128</v>
      </c>
      <c r="I2294" t="s">
        <v>22</v>
      </c>
      <c r="J2294" t="s">
        <v>129</v>
      </c>
      <c r="K2294">
        <v>43323.084780092591</v>
      </c>
      <c r="L2294">
        <v>43323.402083333334</v>
      </c>
      <c r="M2294">
        <v>7.6199999999999992</v>
      </c>
      <c r="N2294">
        <v>0</v>
      </c>
      <c r="O2294">
        <v>43</v>
      </c>
      <c r="P2294">
        <v>0</v>
      </c>
      <c r="Q2294">
        <v>0</v>
      </c>
      <c r="R2294">
        <v>0</v>
      </c>
      <c r="S2294">
        <v>327.52999999999992</v>
      </c>
      <c r="T2294">
        <v>0</v>
      </c>
      <c r="U2294">
        <v>0</v>
      </c>
    </row>
    <row r="2295" spans="1:21" x14ac:dyDescent="0.3">
      <c r="A2295">
        <v>16991</v>
      </c>
      <c r="B2295">
        <v>1</v>
      </c>
      <c r="C2295" t="s">
        <v>78</v>
      </c>
      <c r="D2295" t="s">
        <v>90</v>
      </c>
      <c r="E2295" t="s">
        <v>1996</v>
      </c>
      <c r="F2295" t="s">
        <v>136</v>
      </c>
      <c r="G2295" t="s">
        <v>71</v>
      </c>
      <c r="H2295" t="s">
        <v>128</v>
      </c>
      <c r="I2295" t="s">
        <v>22</v>
      </c>
      <c r="J2295" t="s">
        <v>137</v>
      </c>
      <c r="K2295">
        <v>43323.675057870372</v>
      </c>
      <c r="L2295">
        <v>43323.722916666666</v>
      </c>
      <c r="M2295">
        <v>1.1499999999999997</v>
      </c>
      <c r="N2295">
        <v>0</v>
      </c>
      <c r="O2295">
        <v>0</v>
      </c>
      <c r="P2295">
        <v>0</v>
      </c>
      <c r="Q2295">
        <v>80</v>
      </c>
      <c r="R2295">
        <v>0</v>
      </c>
      <c r="S2295">
        <v>0</v>
      </c>
      <c r="T2295">
        <v>0</v>
      </c>
      <c r="U2295">
        <v>92</v>
      </c>
    </row>
    <row r="2296" spans="1:21" x14ac:dyDescent="0.3">
      <c r="A2296">
        <v>16993</v>
      </c>
      <c r="B2296">
        <v>1</v>
      </c>
      <c r="C2296" t="s">
        <v>79</v>
      </c>
      <c r="D2296" t="s">
        <v>114</v>
      </c>
      <c r="E2296" t="s">
        <v>1997</v>
      </c>
      <c r="F2296" t="s">
        <v>130</v>
      </c>
      <c r="G2296" t="s">
        <v>72</v>
      </c>
      <c r="H2296" t="s">
        <v>132</v>
      </c>
      <c r="I2296" t="s">
        <v>22</v>
      </c>
      <c r="J2296" t="s">
        <v>129</v>
      </c>
      <c r="K2296">
        <v>43323.403969907406</v>
      </c>
      <c r="L2296">
        <v>43323.405115740738</v>
      </c>
      <c r="M2296">
        <v>0.03</v>
      </c>
      <c r="N2296">
        <v>0</v>
      </c>
      <c r="O2296">
        <v>0</v>
      </c>
      <c r="P2296">
        <v>0</v>
      </c>
      <c r="Q2296">
        <v>591</v>
      </c>
      <c r="R2296">
        <v>0</v>
      </c>
      <c r="S2296">
        <v>0</v>
      </c>
      <c r="T2296">
        <v>0</v>
      </c>
      <c r="U2296">
        <v>19.5</v>
      </c>
    </row>
    <row r="2297" spans="1:21" x14ac:dyDescent="0.3">
      <c r="A2297">
        <v>16996</v>
      </c>
      <c r="B2297">
        <v>1</v>
      </c>
      <c r="C2297" t="s">
        <v>78</v>
      </c>
      <c r="D2297" t="s">
        <v>105</v>
      </c>
      <c r="E2297" t="s">
        <v>1998</v>
      </c>
      <c r="F2297" t="s">
        <v>142</v>
      </c>
      <c r="G2297" t="s">
        <v>71</v>
      </c>
      <c r="H2297" t="s">
        <v>132</v>
      </c>
      <c r="I2297" t="s">
        <v>22</v>
      </c>
      <c r="J2297" t="s">
        <v>129</v>
      </c>
      <c r="K2297">
        <v>43323.441018518519</v>
      </c>
      <c r="L2297">
        <v>43323.442361111112</v>
      </c>
      <c r="M2297">
        <v>0.03</v>
      </c>
      <c r="N2297">
        <v>0</v>
      </c>
      <c r="O2297">
        <v>0</v>
      </c>
      <c r="P2297">
        <v>0</v>
      </c>
      <c r="Q2297">
        <v>7</v>
      </c>
      <c r="R2297">
        <v>0</v>
      </c>
      <c r="S2297">
        <v>0</v>
      </c>
      <c r="T2297">
        <v>0</v>
      </c>
      <c r="U2297">
        <v>0.23</v>
      </c>
    </row>
    <row r="2298" spans="1:21" x14ac:dyDescent="0.3">
      <c r="A2298">
        <v>16997</v>
      </c>
      <c r="B2298">
        <v>1</v>
      </c>
      <c r="C2298" t="s">
        <v>78</v>
      </c>
      <c r="D2298" t="s">
        <v>81</v>
      </c>
      <c r="E2298" t="s">
        <v>1999</v>
      </c>
      <c r="F2298" t="s">
        <v>136</v>
      </c>
      <c r="G2298" t="s">
        <v>71</v>
      </c>
      <c r="H2298" t="s">
        <v>128</v>
      </c>
      <c r="I2298" t="s">
        <v>22</v>
      </c>
      <c r="J2298" t="s">
        <v>137</v>
      </c>
      <c r="K2298">
        <v>43323.392071759263</v>
      </c>
      <c r="L2298">
        <v>43323.526388888888</v>
      </c>
      <c r="M2298">
        <v>3.23</v>
      </c>
      <c r="N2298">
        <v>0</v>
      </c>
      <c r="O2298">
        <v>141</v>
      </c>
      <c r="P2298">
        <v>0</v>
      </c>
      <c r="Q2298">
        <v>0</v>
      </c>
      <c r="R2298">
        <v>0</v>
      </c>
      <c r="S2298">
        <v>455.85</v>
      </c>
      <c r="T2298">
        <v>0</v>
      </c>
      <c r="U2298">
        <v>0</v>
      </c>
    </row>
    <row r="2299" spans="1:21" x14ac:dyDescent="0.3">
      <c r="A2299">
        <v>16998</v>
      </c>
      <c r="B2299">
        <v>1</v>
      </c>
      <c r="C2299" t="s">
        <v>78</v>
      </c>
      <c r="D2299" t="s">
        <v>92</v>
      </c>
      <c r="E2299" t="s">
        <v>2000</v>
      </c>
      <c r="F2299" t="s">
        <v>146</v>
      </c>
      <c r="G2299" t="s">
        <v>71</v>
      </c>
      <c r="H2299" t="s">
        <v>128</v>
      </c>
      <c r="I2299" t="s">
        <v>22</v>
      </c>
      <c r="J2299" t="s">
        <v>129</v>
      </c>
      <c r="K2299">
        <v>43323.343101851853</v>
      </c>
      <c r="L2299">
        <v>43323.413888888892</v>
      </c>
      <c r="M2299">
        <v>1.7</v>
      </c>
      <c r="N2299">
        <v>0</v>
      </c>
      <c r="O2299">
        <v>456</v>
      </c>
      <c r="P2299">
        <v>0</v>
      </c>
      <c r="Q2299">
        <v>0</v>
      </c>
      <c r="R2299">
        <v>0</v>
      </c>
      <c r="S2299">
        <v>775.2</v>
      </c>
      <c r="T2299">
        <v>0</v>
      </c>
      <c r="U2299">
        <v>0</v>
      </c>
    </row>
    <row r="2300" spans="1:21" x14ac:dyDescent="0.3">
      <c r="A2300">
        <v>17000</v>
      </c>
      <c r="B2300">
        <v>1</v>
      </c>
      <c r="C2300" t="s">
        <v>78</v>
      </c>
      <c r="D2300" t="s">
        <v>101</v>
      </c>
      <c r="E2300" t="s">
        <v>2001</v>
      </c>
      <c r="F2300" t="s">
        <v>135</v>
      </c>
      <c r="G2300" t="s">
        <v>71</v>
      </c>
      <c r="H2300" t="s">
        <v>128</v>
      </c>
      <c r="I2300" t="s">
        <v>22</v>
      </c>
      <c r="J2300" t="s">
        <v>137</v>
      </c>
      <c r="K2300">
        <v>43323.636793981481</v>
      </c>
      <c r="L2300">
        <v>43323.639340277776</v>
      </c>
      <c r="M2300">
        <v>7.0000000000000007E-2</v>
      </c>
      <c r="N2300">
        <v>0</v>
      </c>
      <c r="O2300">
        <v>306</v>
      </c>
      <c r="P2300">
        <v>0</v>
      </c>
      <c r="Q2300">
        <v>0</v>
      </c>
      <c r="R2300">
        <v>0</v>
      </c>
      <c r="S2300">
        <v>20.5</v>
      </c>
      <c r="T2300">
        <v>0</v>
      </c>
      <c r="U2300">
        <v>0</v>
      </c>
    </row>
    <row r="2301" spans="1:21" x14ac:dyDescent="0.3">
      <c r="A2301">
        <v>17002</v>
      </c>
      <c r="B2301">
        <v>1</v>
      </c>
      <c r="C2301" t="s">
        <v>78</v>
      </c>
      <c r="D2301" t="s">
        <v>82</v>
      </c>
      <c r="E2301" t="s">
        <v>2002</v>
      </c>
      <c r="F2301" t="s">
        <v>136</v>
      </c>
      <c r="G2301" t="s">
        <v>71</v>
      </c>
      <c r="H2301" t="s">
        <v>128</v>
      </c>
      <c r="I2301" t="s">
        <v>22</v>
      </c>
      <c r="J2301" t="s">
        <v>137</v>
      </c>
      <c r="K2301">
        <v>43323.475046296298</v>
      </c>
      <c r="L2301">
        <v>43323.548611111109</v>
      </c>
      <c r="M2301">
        <v>1.77</v>
      </c>
      <c r="N2301">
        <v>0</v>
      </c>
      <c r="O2301">
        <v>13</v>
      </c>
      <c r="P2301">
        <v>0</v>
      </c>
      <c r="Q2301">
        <v>130</v>
      </c>
      <c r="R2301">
        <v>0</v>
      </c>
      <c r="S2301">
        <v>22.97</v>
      </c>
      <c r="T2301">
        <v>0</v>
      </c>
      <c r="U2301">
        <v>229.70999999999998</v>
      </c>
    </row>
    <row r="2302" spans="1:21" x14ac:dyDescent="0.3">
      <c r="A2302">
        <v>17005</v>
      </c>
      <c r="B2302">
        <v>1</v>
      </c>
      <c r="C2302" t="s">
        <v>78</v>
      </c>
      <c r="D2302" t="s">
        <v>82</v>
      </c>
      <c r="E2302" t="s">
        <v>2003</v>
      </c>
      <c r="F2302" t="s">
        <v>135</v>
      </c>
      <c r="G2302" t="s">
        <v>71</v>
      </c>
      <c r="H2302" t="s">
        <v>128</v>
      </c>
      <c r="I2302" t="s">
        <v>22</v>
      </c>
      <c r="J2302" t="s">
        <v>137</v>
      </c>
      <c r="K2302">
        <v>43323.600752314815</v>
      </c>
      <c r="L2302">
        <v>43323.771527777775</v>
      </c>
      <c r="M2302">
        <v>4.0999999999999996</v>
      </c>
      <c r="N2302">
        <v>0</v>
      </c>
      <c r="O2302">
        <v>87</v>
      </c>
      <c r="P2302">
        <v>0</v>
      </c>
      <c r="Q2302">
        <v>0</v>
      </c>
      <c r="R2302">
        <v>0</v>
      </c>
      <c r="S2302">
        <v>356.7</v>
      </c>
      <c r="T2302">
        <v>0</v>
      </c>
      <c r="U2302">
        <v>0</v>
      </c>
    </row>
    <row r="2303" spans="1:21" x14ac:dyDescent="0.3">
      <c r="A2303">
        <v>17006</v>
      </c>
      <c r="B2303">
        <v>1</v>
      </c>
      <c r="C2303" t="s">
        <v>79</v>
      </c>
      <c r="D2303" t="s">
        <v>114</v>
      </c>
      <c r="E2303" t="s">
        <v>2004</v>
      </c>
      <c r="F2303" t="s">
        <v>134</v>
      </c>
      <c r="G2303" t="s">
        <v>72</v>
      </c>
      <c r="H2303" t="s">
        <v>128</v>
      </c>
      <c r="I2303" t="s">
        <v>22</v>
      </c>
      <c r="J2303" t="s">
        <v>129</v>
      </c>
      <c r="K2303">
        <v>43323.377824074072</v>
      </c>
      <c r="L2303">
        <v>43323.421527777777</v>
      </c>
      <c r="M2303">
        <v>1.05</v>
      </c>
      <c r="N2303">
        <v>0</v>
      </c>
      <c r="O2303">
        <v>0</v>
      </c>
      <c r="P2303">
        <v>0</v>
      </c>
      <c r="Q2303">
        <v>106</v>
      </c>
      <c r="R2303">
        <v>0</v>
      </c>
      <c r="S2303">
        <v>0</v>
      </c>
      <c r="T2303">
        <v>0</v>
      </c>
      <c r="U2303">
        <v>111.3</v>
      </c>
    </row>
    <row r="2304" spans="1:21" x14ac:dyDescent="0.3">
      <c r="A2304">
        <v>17008</v>
      </c>
      <c r="B2304">
        <v>1</v>
      </c>
      <c r="C2304" t="s">
        <v>79</v>
      </c>
      <c r="D2304" t="s">
        <v>119</v>
      </c>
      <c r="E2304" t="s">
        <v>2005</v>
      </c>
      <c r="F2304" t="s">
        <v>142</v>
      </c>
      <c r="G2304" t="s">
        <v>71</v>
      </c>
      <c r="H2304" t="s">
        <v>128</v>
      </c>
      <c r="I2304" t="s">
        <v>22</v>
      </c>
      <c r="J2304" t="s">
        <v>129</v>
      </c>
      <c r="K2304">
        <v>43323.458460648151</v>
      </c>
      <c r="L2304">
        <v>43323.472002314818</v>
      </c>
      <c r="M2304">
        <v>0.32</v>
      </c>
      <c r="N2304">
        <v>0</v>
      </c>
      <c r="O2304">
        <v>108</v>
      </c>
      <c r="P2304">
        <v>0</v>
      </c>
      <c r="Q2304">
        <v>0</v>
      </c>
      <c r="R2304">
        <v>0</v>
      </c>
      <c r="S2304">
        <v>34.24</v>
      </c>
      <c r="T2304">
        <v>0</v>
      </c>
      <c r="U2304">
        <v>0</v>
      </c>
    </row>
    <row r="2305" spans="1:21" x14ac:dyDescent="0.3">
      <c r="A2305">
        <v>17010</v>
      </c>
      <c r="B2305">
        <v>1</v>
      </c>
      <c r="C2305" t="s">
        <v>79</v>
      </c>
      <c r="D2305" t="s">
        <v>108</v>
      </c>
      <c r="E2305" t="s">
        <v>2006</v>
      </c>
      <c r="F2305" t="s">
        <v>149</v>
      </c>
      <c r="G2305" t="s">
        <v>71</v>
      </c>
      <c r="H2305" t="s">
        <v>128</v>
      </c>
      <c r="I2305" t="s">
        <v>22</v>
      </c>
      <c r="J2305" t="s">
        <v>129</v>
      </c>
      <c r="K2305">
        <v>43323.38689814815</v>
      </c>
      <c r="L2305">
        <v>43323.438194444447</v>
      </c>
      <c r="M2305">
        <v>1.23</v>
      </c>
      <c r="N2305">
        <v>0</v>
      </c>
      <c r="O2305">
        <v>0</v>
      </c>
      <c r="P2305">
        <v>0</v>
      </c>
      <c r="Q2305">
        <v>37</v>
      </c>
      <c r="R2305">
        <v>0</v>
      </c>
      <c r="S2305">
        <v>0</v>
      </c>
      <c r="T2305">
        <v>0</v>
      </c>
      <c r="U2305">
        <v>45.51</v>
      </c>
    </row>
    <row r="2306" spans="1:21" x14ac:dyDescent="0.3">
      <c r="A2306">
        <v>17011</v>
      </c>
      <c r="B2306">
        <v>1</v>
      </c>
      <c r="C2306" t="s">
        <v>78</v>
      </c>
      <c r="D2306" t="s">
        <v>86</v>
      </c>
      <c r="E2306" t="s">
        <v>2007</v>
      </c>
      <c r="F2306" t="s">
        <v>155</v>
      </c>
      <c r="G2306" t="s">
        <v>71</v>
      </c>
      <c r="H2306" t="s">
        <v>128</v>
      </c>
      <c r="I2306" t="s">
        <v>22</v>
      </c>
      <c r="J2306" t="s">
        <v>137</v>
      </c>
      <c r="K2306">
        <v>43323.424351851849</v>
      </c>
      <c r="L2306">
        <v>43323.448611111111</v>
      </c>
      <c r="M2306">
        <v>0.58000000000000007</v>
      </c>
      <c r="N2306">
        <v>0</v>
      </c>
      <c r="O2306">
        <v>604</v>
      </c>
      <c r="P2306">
        <v>0</v>
      </c>
      <c r="Q2306">
        <v>0</v>
      </c>
      <c r="R2306">
        <v>0</v>
      </c>
      <c r="S2306">
        <v>352.13</v>
      </c>
      <c r="T2306">
        <v>0</v>
      </c>
      <c r="U2306">
        <v>0</v>
      </c>
    </row>
    <row r="2307" spans="1:21" x14ac:dyDescent="0.3">
      <c r="A2307">
        <v>17012</v>
      </c>
      <c r="B2307">
        <v>1</v>
      </c>
      <c r="C2307" t="s">
        <v>78</v>
      </c>
      <c r="D2307" t="s">
        <v>82</v>
      </c>
      <c r="E2307" t="s">
        <v>2008</v>
      </c>
      <c r="F2307" t="s">
        <v>135</v>
      </c>
      <c r="G2307" t="s">
        <v>72</v>
      </c>
      <c r="H2307" t="s">
        <v>128</v>
      </c>
      <c r="I2307" t="s">
        <v>22</v>
      </c>
      <c r="J2307" t="s">
        <v>137</v>
      </c>
      <c r="K2307">
        <v>43323.67087962963</v>
      </c>
      <c r="L2307">
        <v>43323.688194444447</v>
      </c>
      <c r="M2307">
        <v>0.42000000000000004</v>
      </c>
      <c r="N2307">
        <v>0</v>
      </c>
      <c r="O2307">
        <v>46</v>
      </c>
      <c r="P2307">
        <v>4</v>
      </c>
      <c r="Q2307">
        <v>362</v>
      </c>
      <c r="R2307">
        <v>0</v>
      </c>
      <c r="S2307">
        <v>19.18</v>
      </c>
      <c r="T2307">
        <v>1.6700000000000002</v>
      </c>
      <c r="U2307">
        <v>150.94999999999999</v>
      </c>
    </row>
    <row r="2308" spans="1:21" x14ac:dyDescent="0.3">
      <c r="A2308">
        <v>17013</v>
      </c>
      <c r="B2308">
        <v>1</v>
      </c>
      <c r="C2308" t="s">
        <v>79</v>
      </c>
      <c r="D2308" t="s">
        <v>113</v>
      </c>
      <c r="E2308" t="s">
        <v>2009</v>
      </c>
      <c r="F2308" t="s">
        <v>134</v>
      </c>
      <c r="G2308" t="s">
        <v>72</v>
      </c>
      <c r="H2308" t="s">
        <v>128</v>
      </c>
      <c r="I2308" t="s">
        <v>22</v>
      </c>
      <c r="J2308" t="s">
        <v>129</v>
      </c>
      <c r="K2308">
        <v>43323.336851851855</v>
      </c>
      <c r="L2308">
        <v>43323.440972222219</v>
      </c>
      <c r="M2308">
        <v>2.5</v>
      </c>
      <c r="N2308">
        <v>0</v>
      </c>
      <c r="O2308">
        <v>0</v>
      </c>
      <c r="P2308">
        <v>0</v>
      </c>
      <c r="Q2308">
        <v>55</v>
      </c>
      <c r="R2308">
        <v>0</v>
      </c>
      <c r="S2308">
        <v>0</v>
      </c>
      <c r="T2308">
        <v>0</v>
      </c>
      <c r="U2308">
        <v>137.5</v>
      </c>
    </row>
    <row r="2309" spans="1:21" x14ac:dyDescent="0.3">
      <c r="A2309">
        <v>17014</v>
      </c>
      <c r="B2309">
        <v>1</v>
      </c>
      <c r="C2309" t="s">
        <v>78</v>
      </c>
      <c r="D2309" t="s">
        <v>103</v>
      </c>
      <c r="E2309" t="s">
        <v>2010</v>
      </c>
      <c r="F2309" t="s">
        <v>136</v>
      </c>
      <c r="G2309" t="s">
        <v>71</v>
      </c>
      <c r="H2309" t="s">
        <v>128</v>
      </c>
      <c r="I2309" t="s">
        <v>22</v>
      </c>
      <c r="J2309" t="s">
        <v>137</v>
      </c>
      <c r="K2309">
        <v>43323.440972222219</v>
      </c>
      <c r="L2309">
        <v>43323.692361111112</v>
      </c>
      <c r="M2309">
        <v>6.03</v>
      </c>
      <c r="N2309">
        <v>0</v>
      </c>
      <c r="O2309">
        <v>0</v>
      </c>
      <c r="P2309">
        <v>0</v>
      </c>
      <c r="Q2309">
        <v>7</v>
      </c>
      <c r="R2309">
        <v>0</v>
      </c>
      <c r="S2309">
        <v>0</v>
      </c>
      <c r="T2309">
        <v>0</v>
      </c>
      <c r="U2309">
        <v>42.230000000000004</v>
      </c>
    </row>
    <row r="2310" spans="1:21" x14ac:dyDescent="0.3">
      <c r="A2310">
        <v>17016</v>
      </c>
      <c r="B2310">
        <v>1</v>
      </c>
      <c r="C2310" t="s">
        <v>78</v>
      </c>
      <c r="D2310" t="s">
        <v>103</v>
      </c>
      <c r="E2310" t="s">
        <v>1171</v>
      </c>
      <c r="F2310" t="s">
        <v>136</v>
      </c>
      <c r="G2310" t="s">
        <v>72</v>
      </c>
      <c r="H2310" t="s">
        <v>132</v>
      </c>
      <c r="I2310" t="s">
        <v>22</v>
      </c>
      <c r="J2310" t="s">
        <v>129</v>
      </c>
      <c r="K2310">
        <v>43323.4453125</v>
      </c>
      <c r="L2310">
        <v>43323.445833333331</v>
      </c>
      <c r="M2310">
        <v>0.02</v>
      </c>
      <c r="N2310">
        <v>0</v>
      </c>
      <c r="O2310">
        <v>0</v>
      </c>
      <c r="P2310">
        <v>13</v>
      </c>
      <c r="Q2310">
        <v>1752</v>
      </c>
      <c r="R2310">
        <v>0</v>
      </c>
      <c r="S2310">
        <v>0</v>
      </c>
      <c r="T2310">
        <v>0.22</v>
      </c>
      <c r="U2310">
        <v>29.779999999999998</v>
      </c>
    </row>
    <row r="2311" spans="1:21" x14ac:dyDescent="0.3">
      <c r="A2311">
        <v>17017</v>
      </c>
      <c r="B2311">
        <v>1</v>
      </c>
      <c r="C2311" t="s">
        <v>78</v>
      </c>
      <c r="D2311" t="s">
        <v>102</v>
      </c>
      <c r="E2311" t="s">
        <v>2011</v>
      </c>
      <c r="F2311" t="s">
        <v>135</v>
      </c>
      <c r="G2311" t="s">
        <v>71</v>
      </c>
      <c r="H2311" t="s">
        <v>128</v>
      </c>
      <c r="I2311" t="s">
        <v>22</v>
      </c>
      <c r="J2311" t="s">
        <v>137</v>
      </c>
      <c r="K2311">
        <v>43323.448611111111</v>
      </c>
      <c r="L2311">
        <v>43323.679166666669</v>
      </c>
      <c r="M2311">
        <v>5.53</v>
      </c>
      <c r="N2311">
        <v>0</v>
      </c>
      <c r="O2311">
        <v>861</v>
      </c>
      <c r="P2311">
        <v>0</v>
      </c>
      <c r="Q2311">
        <v>0</v>
      </c>
      <c r="R2311">
        <v>0</v>
      </c>
      <c r="S2311">
        <v>4763.91</v>
      </c>
      <c r="T2311">
        <v>0</v>
      </c>
      <c r="U2311">
        <v>0</v>
      </c>
    </row>
    <row r="2312" spans="1:21" x14ac:dyDescent="0.3">
      <c r="A2312">
        <v>17018</v>
      </c>
      <c r="B2312">
        <v>1</v>
      </c>
      <c r="C2312" t="s">
        <v>79</v>
      </c>
      <c r="D2312" t="s">
        <v>108</v>
      </c>
      <c r="E2312" t="s">
        <v>2012</v>
      </c>
      <c r="F2312" t="s">
        <v>134</v>
      </c>
      <c r="G2312" t="s">
        <v>72</v>
      </c>
      <c r="H2312" t="s">
        <v>128</v>
      </c>
      <c r="I2312" t="s">
        <v>22</v>
      </c>
      <c r="J2312" t="s">
        <v>129</v>
      </c>
      <c r="K2312">
        <v>43323.369502314818</v>
      </c>
      <c r="L2312">
        <v>43323.451388888891</v>
      </c>
      <c r="M2312">
        <v>1.97</v>
      </c>
      <c r="N2312">
        <v>0</v>
      </c>
      <c r="O2312">
        <v>0</v>
      </c>
      <c r="P2312">
        <v>0</v>
      </c>
      <c r="Q2312">
        <v>6</v>
      </c>
      <c r="R2312">
        <v>0</v>
      </c>
      <c r="S2312">
        <v>0</v>
      </c>
      <c r="T2312">
        <v>0</v>
      </c>
      <c r="U2312">
        <v>11.8</v>
      </c>
    </row>
    <row r="2313" spans="1:21" x14ac:dyDescent="0.3">
      <c r="A2313">
        <v>17020</v>
      </c>
      <c r="B2313">
        <v>1</v>
      </c>
      <c r="C2313" t="s">
        <v>79</v>
      </c>
      <c r="D2313" t="s">
        <v>119</v>
      </c>
      <c r="E2313" t="s">
        <v>2013</v>
      </c>
      <c r="F2313" t="s">
        <v>130</v>
      </c>
      <c r="G2313" t="s">
        <v>72</v>
      </c>
      <c r="H2313" t="s">
        <v>128</v>
      </c>
      <c r="I2313" t="s">
        <v>22</v>
      </c>
      <c r="J2313" t="s">
        <v>129</v>
      </c>
      <c r="K2313">
        <v>43323.382708333331</v>
      </c>
      <c r="L2313">
        <v>43323.458333333336</v>
      </c>
      <c r="M2313">
        <v>1.82</v>
      </c>
      <c r="N2313">
        <v>0</v>
      </c>
      <c r="O2313">
        <v>0</v>
      </c>
      <c r="P2313">
        <v>0</v>
      </c>
      <c r="Q2313">
        <v>2</v>
      </c>
      <c r="R2313">
        <v>0</v>
      </c>
      <c r="S2313">
        <v>0</v>
      </c>
      <c r="T2313">
        <v>0</v>
      </c>
      <c r="U2313">
        <v>3.63</v>
      </c>
    </row>
    <row r="2314" spans="1:21" x14ac:dyDescent="0.3">
      <c r="A2314">
        <v>17022</v>
      </c>
      <c r="B2314">
        <v>1</v>
      </c>
      <c r="C2314" t="s">
        <v>79</v>
      </c>
      <c r="D2314" t="s">
        <v>114</v>
      </c>
      <c r="E2314" t="s">
        <v>912</v>
      </c>
      <c r="F2314" t="s">
        <v>134</v>
      </c>
      <c r="G2314" t="s">
        <v>72</v>
      </c>
      <c r="H2314" t="s">
        <v>128</v>
      </c>
      <c r="I2314" t="s">
        <v>22</v>
      </c>
      <c r="J2314" t="s">
        <v>129</v>
      </c>
      <c r="K2314">
        <v>43323.347974537035</v>
      </c>
      <c r="L2314">
        <v>43323.491666666669</v>
      </c>
      <c r="M2314">
        <v>3.4499999999999997</v>
      </c>
      <c r="N2314">
        <v>0</v>
      </c>
      <c r="O2314">
        <v>0</v>
      </c>
      <c r="P2314">
        <v>0</v>
      </c>
      <c r="Q2314">
        <v>201</v>
      </c>
      <c r="R2314">
        <v>0</v>
      </c>
      <c r="S2314">
        <v>0</v>
      </c>
      <c r="T2314">
        <v>0</v>
      </c>
      <c r="U2314">
        <v>693.44999999999993</v>
      </c>
    </row>
    <row r="2315" spans="1:21" x14ac:dyDescent="0.3">
      <c r="A2315">
        <v>17024</v>
      </c>
      <c r="B2315">
        <v>1</v>
      </c>
      <c r="C2315" t="s">
        <v>79</v>
      </c>
      <c r="D2315" t="s">
        <v>114</v>
      </c>
      <c r="E2315" t="s">
        <v>1614</v>
      </c>
      <c r="F2315" t="s">
        <v>134</v>
      </c>
      <c r="G2315" t="s">
        <v>72</v>
      </c>
      <c r="H2315" t="s">
        <v>128</v>
      </c>
      <c r="I2315" t="s">
        <v>22</v>
      </c>
      <c r="J2315" t="s">
        <v>129</v>
      </c>
      <c r="K2315">
        <v>43323.351435185185</v>
      </c>
      <c r="L2315">
        <v>43323.515972222223</v>
      </c>
      <c r="M2315">
        <v>3.9499999999999997</v>
      </c>
      <c r="N2315">
        <v>0</v>
      </c>
      <c r="O2315">
        <v>1009</v>
      </c>
      <c r="P2315">
        <v>1</v>
      </c>
      <c r="Q2315">
        <v>65</v>
      </c>
      <c r="R2315">
        <v>0</v>
      </c>
      <c r="S2315">
        <v>3985.55</v>
      </c>
      <c r="T2315">
        <v>3.9499999999999997</v>
      </c>
      <c r="U2315">
        <v>256.75</v>
      </c>
    </row>
    <row r="2316" spans="1:21" x14ac:dyDescent="0.3">
      <c r="A2316">
        <v>17025</v>
      </c>
      <c r="B2316">
        <v>1</v>
      </c>
      <c r="C2316" t="s">
        <v>78</v>
      </c>
      <c r="D2316" t="s">
        <v>92</v>
      </c>
      <c r="E2316" t="s">
        <v>1578</v>
      </c>
      <c r="F2316" t="s">
        <v>153</v>
      </c>
      <c r="G2316" t="s">
        <v>71</v>
      </c>
      <c r="H2316" t="s">
        <v>128</v>
      </c>
      <c r="I2316" t="s">
        <v>22</v>
      </c>
      <c r="J2316" t="s">
        <v>129</v>
      </c>
      <c r="K2316">
        <v>43323.387604166666</v>
      </c>
      <c r="L2316">
        <v>43323.46597222222</v>
      </c>
      <c r="M2316">
        <v>1.8800000000000001</v>
      </c>
      <c r="N2316">
        <v>0</v>
      </c>
      <c r="O2316">
        <v>0</v>
      </c>
      <c r="P2316">
        <v>0</v>
      </c>
      <c r="Q2316">
        <v>19</v>
      </c>
      <c r="R2316">
        <v>0</v>
      </c>
      <c r="S2316">
        <v>0</v>
      </c>
      <c r="T2316">
        <v>0</v>
      </c>
      <c r="U2316">
        <v>35.78</v>
      </c>
    </row>
    <row r="2317" spans="1:21" x14ac:dyDescent="0.3">
      <c r="A2317">
        <v>17027</v>
      </c>
      <c r="B2317">
        <v>1</v>
      </c>
      <c r="C2317" t="s">
        <v>78</v>
      </c>
      <c r="D2317" t="s">
        <v>80</v>
      </c>
      <c r="E2317" t="s">
        <v>2014</v>
      </c>
      <c r="F2317" t="s">
        <v>149</v>
      </c>
      <c r="G2317" t="s">
        <v>71</v>
      </c>
      <c r="H2317" t="s">
        <v>128</v>
      </c>
      <c r="I2317" t="s">
        <v>22</v>
      </c>
      <c r="J2317" t="s">
        <v>129</v>
      </c>
      <c r="K2317">
        <v>43323.434074074074</v>
      </c>
      <c r="L2317">
        <v>43323.470138888886</v>
      </c>
      <c r="M2317">
        <v>0.87000000000000011</v>
      </c>
      <c r="N2317">
        <v>0</v>
      </c>
      <c r="O2317">
        <v>125</v>
      </c>
      <c r="P2317">
        <v>0</v>
      </c>
      <c r="Q2317">
        <v>0</v>
      </c>
      <c r="R2317">
        <v>0</v>
      </c>
      <c r="S2317">
        <v>108.38</v>
      </c>
      <c r="T2317">
        <v>0</v>
      </c>
      <c r="U2317">
        <v>0</v>
      </c>
    </row>
    <row r="2318" spans="1:21" x14ac:dyDescent="0.3">
      <c r="A2318">
        <v>17031</v>
      </c>
      <c r="B2318">
        <v>1</v>
      </c>
      <c r="C2318" t="s">
        <v>78</v>
      </c>
      <c r="D2318" t="s">
        <v>81</v>
      </c>
      <c r="E2318" t="s">
        <v>2015</v>
      </c>
      <c r="F2318" t="s">
        <v>161</v>
      </c>
      <c r="G2318" t="s">
        <v>72</v>
      </c>
      <c r="H2318" t="s">
        <v>128</v>
      </c>
      <c r="I2318" t="s">
        <v>22</v>
      </c>
      <c r="J2318" t="s">
        <v>129</v>
      </c>
      <c r="K2318">
        <v>43323.352847222224</v>
      </c>
      <c r="L2318">
        <v>43323.481944444444</v>
      </c>
      <c r="M2318">
        <v>3.1</v>
      </c>
      <c r="N2318">
        <v>0</v>
      </c>
      <c r="O2318">
        <v>415</v>
      </c>
      <c r="P2318">
        <v>0</v>
      </c>
      <c r="Q2318">
        <v>0</v>
      </c>
      <c r="R2318">
        <v>0</v>
      </c>
      <c r="S2318">
        <v>1286.5</v>
      </c>
      <c r="T2318">
        <v>0</v>
      </c>
      <c r="U2318">
        <v>0</v>
      </c>
    </row>
    <row r="2319" spans="1:21" x14ac:dyDescent="0.3">
      <c r="A2319">
        <v>17032</v>
      </c>
      <c r="B2319">
        <v>1</v>
      </c>
      <c r="C2319" t="s">
        <v>79</v>
      </c>
      <c r="D2319" t="s">
        <v>108</v>
      </c>
      <c r="E2319" t="s">
        <v>1712</v>
      </c>
      <c r="F2319" t="s">
        <v>130</v>
      </c>
      <c r="G2319" t="s">
        <v>72</v>
      </c>
      <c r="H2319" t="s">
        <v>128</v>
      </c>
      <c r="I2319" t="s">
        <v>22</v>
      </c>
      <c r="J2319" t="s">
        <v>129</v>
      </c>
      <c r="K2319">
        <v>43323.462210648147</v>
      </c>
      <c r="L2319">
        <v>43323.488356481481</v>
      </c>
      <c r="M2319">
        <v>0.63</v>
      </c>
      <c r="N2319">
        <v>0</v>
      </c>
      <c r="O2319">
        <v>0</v>
      </c>
      <c r="P2319">
        <v>0</v>
      </c>
      <c r="Q2319">
        <v>4619</v>
      </c>
      <c r="R2319">
        <v>0</v>
      </c>
      <c r="S2319">
        <v>0</v>
      </c>
      <c r="T2319">
        <v>0</v>
      </c>
      <c r="U2319">
        <v>2923.8300000000004</v>
      </c>
    </row>
    <row r="2320" spans="1:21" x14ac:dyDescent="0.3">
      <c r="A2320">
        <v>17033</v>
      </c>
      <c r="B2320">
        <v>1</v>
      </c>
      <c r="C2320" t="s">
        <v>79</v>
      </c>
      <c r="D2320" t="s">
        <v>108</v>
      </c>
      <c r="E2320" t="s">
        <v>1712</v>
      </c>
      <c r="F2320" t="s">
        <v>130</v>
      </c>
      <c r="G2320" t="s">
        <v>72</v>
      </c>
      <c r="H2320" t="s">
        <v>128</v>
      </c>
      <c r="I2320" t="s">
        <v>22</v>
      </c>
      <c r="J2320" t="s">
        <v>129</v>
      </c>
      <c r="K2320">
        <v>43323.481481481482</v>
      </c>
      <c r="L2320">
        <v>43323.489247685182</v>
      </c>
      <c r="M2320">
        <v>0.18</v>
      </c>
      <c r="N2320">
        <v>0</v>
      </c>
      <c r="O2320">
        <v>0</v>
      </c>
      <c r="P2320">
        <v>0</v>
      </c>
      <c r="Q2320">
        <v>4619</v>
      </c>
      <c r="R2320">
        <v>0</v>
      </c>
      <c r="S2320">
        <v>0</v>
      </c>
      <c r="T2320">
        <v>0</v>
      </c>
      <c r="U2320">
        <v>845.28000000000009</v>
      </c>
    </row>
    <row r="2321" spans="1:21" x14ac:dyDescent="0.3">
      <c r="A2321">
        <v>17036</v>
      </c>
      <c r="B2321">
        <v>1</v>
      </c>
      <c r="C2321" t="s">
        <v>78</v>
      </c>
      <c r="D2321" t="s">
        <v>98</v>
      </c>
      <c r="E2321" t="s">
        <v>2016</v>
      </c>
      <c r="F2321" t="s">
        <v>130</v>
      </c>
      <c r="G2321" t="s">
        <v>72</v>
      </c>
      <c r="H2321" t="s">
        <v>128</v>
      </c>
      <c r="I2321" t="s">
        <v>22</v>
      </c>
      <c r="J2321" t="s">
        <v>129</v>
      </c>
      <c r="K2321">
        <v>43323.484791666669</v>
      </c>
      <c r="L2321">
        <v>43323.497916666667</v>
      </c>
      <c r="M2321">
        <v>0.32</v>
      </c>
      <c r="N2321">
        <v>0</v>
      </c>
      <c r="O2321">
        <v>5</v>
      </c>
      <c r="P2321">
        <v>1</v>
      </c>
      <c r="Q2321">
        <v>1570</v>
      </c>
      <c r="R2321">
        <v>0</v>
      </c>
      <c r="S2321">
        <v>1.59</v>
      </c>
      <c r="T2321">
        <v>0.32</v>
      </c>
      <c r="U2321">
        <v>497.69</v>
      </c>
    </row>
    <row r="2322" spans="1:21" x14ac:dyDescent="0.3">
      <c r="A2322">
        <v>17037</v>
      </c>
      <c r="B2322">
        <v>1</v>
      </c>
      <c r="C2322" t="s">
        <v>78</v>
      </c>
      <c r="D2322" t="s">
        <v>103</v>
      </c>
      <c r="E2322" t="s">
        <v>2017</v>
      </c>
      <c r="F2322" t="s">
        <v>135</v>
      </c>
      <c r="G2322" t="s">
        <v>72</v>
      </c>
      <c r="H2322" t="s">
        <v>128</v>
      </c>
      <c r="I2322" t="s">
        <v>22</v>
      </c>
      <c r="J2322" t="s">
        <v>137</v>
      </c>
      <c r="K2322">
        <v>43323.55908564815</v>
      </c>
      <c r="L2322">
        <v>43323.606249999997</v>
      </c>
      <c r="M2322">
        <v>1.1299999999999997</v>
      </c>
      <c r="N2322">
        <v>0</v>
      </c>
      <c r="O2322">
        <v>0</v>
      </c>
      <c r="P2322">
        <v>0</v>
      </c>
      <c r="Q2322">
        <v>105</v>
      </c>
      <c r="R2322">
        <v>0</v>
      </c>
      <c r="S2322">
        <v>0</v>
      </c>
      <c r="T2322">
        <v>0</v>
      </c>
      <c r="U2322">
        <v>118.97</v>
      </c>
    </row>
    <row r="2323" spans="1:21" x14ac:dyDescent="0.3">
      <c r="A2323">
        <v>17039</v>
      </c>
      <c r="B2323">
        <v>1</v>
      </c>
      <c r="C2323" t="s">
        <v>79</v>
      </c>
      <c r="D2323" t="s">
        <v>119</v>
      </c>
      <c r="E2323" t="s">
        <v>1147</v>
      </c>
      <c r="F2323" t="s">
        <v>142</v>
      </c>
      <c r="G2323" t="s">
        <v>71</v>
      </c>
      <c r="H2323" t="s">
        <v>128</v>
      </c>
      <c r="I2323" t="s">
        <v>22</v>
      </c>
      <c r="J2323" t="s">
        <v>129</v>
      </c>
      <c r="K2323">
        <v>43323.248668981483</v>
      </c>
      <c r="L2323">
        <v>43323.492361111108</v>
      </c>
      <c r="M2323">
        <v>5.85</v>
      </c>
      <c r="N2323">
        <v>0</v>
      </c>
      <c r="O2323">
        <v>66</v>
      </c>
      <c r="P2323">
        <v>0</v>
      </c>
      <c r="Q2323">
        <v>0</v>
      </c>
      <c r="R2323">
        <v>0</v>
      </c>
      <c r="S2323">
        <v>386.1</v>
      </c>
      <c r="T2323">
        <v>0</v>
      </c>
      <c r="U2323">
        <v>0</v>
      </c>
    </row>
    <row r="2324" spans="1:21" x14ac:dyDescent="0.3">
      <c r="A2324">
        <v>17040</v>
      </c>
      <c r="B2324">
        <v>1</v>
      </c>
      <c r="C2324" t="s">
        <v>78</v>
      </c>
      <c r="D2324" t="s">
        <v>103</v>
      </c>
      <c r="E2324" t="s">
        <v>371</v>
      </c>
      <c r="F2324" t="s">
        <v>134</v>
      </c>
      <c r="G2324" t="s">
        <v>72</v>
      </c>
      <c r="H2324" t="s">
        <v>132</v>
      </c>
      <c r="I2324" t="s">
        <v>22</v>
      </c>
      <c r="J2324" t="s">
        <v>129</v>
      </c>
      <c r="K2324">
        <v>43323.495578703703</v>
      </c>
      <c r="L2324">
        <v>43323.495833333334</v>
      </c>
      <c r="M2324">
        <v>0.02</v>
      </c>
      <c r="N2324">
        <v>0</v>
      </c>
      <c r="O2324">
        <v>98</v>
      </c>
      <c r="P2324">
        <v>0</v>
      </c>
      <c r="Q2324">
        <v>6</v>
      </c>
      <c r="R2324">
        <v>0</v>
      </c>
      <c r="S2324">
        <v>1.6700000000000002</v>
      </c>
      <c r="T2324">
        <v>0</v>
      </c>
      <c r="U2324">
        <v>0.1</v>
      </c>
    </row>
    <row r="2325" spans="1:21" x14ac:dyDescent="0.3">
      <c r="A2325">
        <v>17041</v>
      </c>
      <c r="B2325">
        <v>1</v>
      </c>
      <c r="C2325" t="s">
        <v>79</v>
      </c>
      <c r="D2325" t="s">
        <v>108</v>
      </c>
      <c r="E2325" t="s">
        <v>2018</v>
      </c>
      <c r="F2325" t="s">
        <v>130</v>
      </c>
      <c r="G2325" t="s">
        <v>72</v>
      </c>
      <c r="H2325" t="s">
        <v>132</v>
      </c>
      <c r="I2325" t="s">
        <v>22</v>
      </c>
      <c r="J2325" t="s">
        <v>129</v>
      </c>
      <c r="K2325">
        <v>43323.494884259257</v>
      </c>
      <c r="L2325">
        <v>43323.496053240742</v>
      </c>
      <c r="M2325">
        <v>0.03</v>
      </c>
      <c r="N2325">
        <v>0</v>
      </c>
      <c r="O2325">
        <v>0</v>
      </c>
      <c r="P2325">
        <v>0</v>
      </c>
      <c r="Q2325">
        <v>666</v>
      </c>
      <c r="R2325">
        <v>0</v>
      </c>
      <c r="S2325">
        <v>0</v>
      </c>
      <c r="T2325">
        <v>0</v>
      </c>
      <c r="U2325">
        <v>21.979999999999997</v>
      </c>
    </row>
    <row r="2326" spans="1:21" x14ac:dyDescent="0.3">
      <c r="A2326">
        <v>17042</v>
      </c>
      <c r="B2326">
        <v>1</v>
      </c>
      <c r="C2326" t="s">
        <v>78</v>
      </c>
      <c r="D2326" t="s">
        <v>81</v>
      </c>
      <c r="E2326" t="s">
        <v>2019</v>
      </c>
      <c r="F2326" t="s">
        <v>130</v>
      </c>
      <c r="G2326" t="s">
        <v>72</v>
      </c>
      <c r="H2326" t="s">
        <v>132</v>
      </c>
      <c r="I2326" t="s">
        <v>22</v>
      </c>
      <c r="J2326" t="s">
        <v>129</v>
      </c>
      <c r="K2326">
        <v>43323.516018518516</v>
      </c>
      <c r="L2326">
        <v>43323.518055555556</v>
      </c>
      <c r="M2326">
        <v>0.05</v>
      </c>
      <c r="N2326">
        <v>0</v>
      </c>
      <c r="O2326">
        <v>189</v>
      </c>
      <c r="P2326">
        <v>0</v>
      </c>
      <c r="Q2326">
        <v>0</v>
      </c>
      <c r="R2326">
        <v>0</v>
      </c>
      <c r="S2326">
        <v>9.4500000000000011</v>
      </c>
      <c r="T2326">
        <v>0</v>
      </c>
      <c r="U2326">
        <v>0</v>
      </c>
    </row>
    <row r="2327" spans="1:21" x14ac:dyDescent="0.3">
      <c r="A2327">
        <v>17043</v>
      </c>
      <c r="B2327">
        <v>1</v>
      </c>
      <c r="C2327" t="s">
        <v>78</v>
      </c>
      <c r="D2327" t="s">
        <v>86</v>
      </c>
      <c r="E2327" t="s">
        <v>2020</v>
      </c>
      <c r="F2327" t="s">
        <v>133</v>
      </c>
      <c r="G2327" t="s">
        <v>72</v>
      </c>
      <c r="H2327" t="s">
        <v>128</v>
      </c>
      <c r="I2327" t="s">
        <v>22</v>
      </c>
      <c r="J2327" t="s">
        <v>129</v>
      </c>
      <c r="K2327">
        <v>43323.489629629628</v>
      </c>
      <c r="L2327">
        <v>43323.5</v>
      </c>
      <c r="M2327">
        <v>0.25</v>
      </c>
      <c r="N2327">
        <v>0</v>
      </c>
      <c r="O2327">
        <v>0</v>
      </c>
      <c r="P2327">
        <v>0</v>
      </c>
      <c r="Q2327">
        <v>127</v>
      </c>
      <c r="R2327">
        <v>0</v>
      </c>
      <c r="S2327">
        <v>0</v>
      </c>
      <c r="T2327">
        <v>0</v>
      </c>
      <c r="U2327">
        <v>31.75</v>
      </c>
    </row>
    <row r="2328" spans="1:21" x14ac:dyDescent="0.3">
      <c r="A2328">
        <v>17044</v>
      </c>
      <c r="B2328">
        <v>1</v>
      </c>
      <c r="C2328" t="s">
        <v>78</v>
      </c>
      <c r="D2328" t="s">
        <v>84</v>
      </c>
      <c r="E2328" t="s">
        <v>2021</v>
      </c>
      <c r="F2328" t="s">
        <v>155</v>
      </c>
      <c r="G2328" t="s">
        <v>71</v>
      </c>
      <c r="H2328" t="s">
        <v>128</v>
      </c>
      <c r="I2328" t="s">
        <v>22</v>
      </c>
      <c r="J2328" t="s">
        <v>137</v>
      </c>
      <c r="K2328">
        <v>43323.524363425924</v>
      </c>
      <c r="L2328">
        <v>43323.556250000001</v>
      </c>
      <c r="M2328">
        <v>0.77</v>
      </c>
      <c r="N2328">
        <v>0</v>
      </c>
      <c r="O2328">
        <v>35</v>
      </c>
      <c r="P2328">
        <v>0</v>
      </c>
      <c r="Q2328">
        <v>0</v>
      </c>
      <c r="R2328">
        <v>0</v>
      </c>
      <c r="S2328">
        <v>26.85</v>
      </c>
      <c r="T2328">
        <v>0</v>
      </c>
      <c r="U2328">
        <v>0</v>
      </c>
    </row>
    <row r="2329" spans="1:21" x14ac:dyDescent="0.3">
      <c r="A2329">
        <v>17050</v>
      </c>
      <c r="B2329">
        <v>1</v>
      </c>
      <c r="C2329" t="s">
        <v>79</v>
      </c>
      <c r="D2329" t="s">
        <v>109</v>
      </c>
      <c r="E2329" t="s">
        <v>2022</v>
      </c>
      <c r="F2329" t="s">
        <v>159</v>
      </c>
      <c r="G2329" t="s">
        <v>71</v>
      </c>
      <c r="H2329" t="s">
        <v>128</v>
      </c>
      <c r="I2329" t="s">
        <v>22</v>
      </c>
      <c r="J2329" t="s">
        <v>129</v>
      </c>
      <c r="K2329">
        <v>43323.502835648149</v>
      </c>
      <c r="L2329">
        <v>43323.520833333336</v>
      </c>
      <c r="M2329">
        <v>0.43000000000000005</v>
      </c>
      <c r="N2329">
        <v>0</v>
      </c>
      <c r="O2329">
        <v>0</v>
      </c>
      <c r="P2329">
        <v>0</v>
      </c>
      <c r="Q2329">
        <v>10</v>
      </c>
      <c r="R2329">
        <v>0</v>
      </c>
      <c r="S2329">
        <v>0</v>
      </c>
      <c r="T2329">
        <v>0</v>
      </c>
      <c r="U2329">
        <v>4.33</v>
      </c>
    </row>
    <row r="2330" spans="1:21" x14ac:dyDescent="0.3">
      <c r="A2330">
        <v>17053</v>
      </c>
      <c r="B2330">
        <v>1</v>
      </c>
      <c r="C2330" t="s">
        <v>79</v>
      </c>
      <c r="D2330" t="s">
        <v>115</v>
      </c>
      <c r="E2330" t="s">
        <v>1851</v>
      </c>
      <c r="F2330" t="s">
        <v>130</v>
      </c>
      <c r="G2330" t="s">
        <v>72</v>
      </c>
      <c r="H2330" t="s">
        <v>132</v>
      </c>
      <c r="I2330" t="s">
        <v>22</v>
      </c>
      <c r="J2330" t="s">
        <v>129</v>
      </c>
      <c r="K2330">
        <v>43323.522222222222</v>
      </c>
      <c r="L2330">
        <v>43323.523530092592</v>
      </c>
      <c r="M2330">
        <v>0.02</v>
      </c>
      <c r="N2330">
        <v>0</v>
      </c>
      <c r="O2330">
        <v>0</v>
      </c>
      <c r="P2330">
        <v>49</v>
      </c>
      <c r="Q2330">
        <v>2987</v>
      </c>
      <c r="R2330">
        <v>0</v>
      </c>
      <c r="S2330">
        <v>0</v>
      </c>
      <c r="T2330">
        <v>0.83000000000000007</v>
      </c>
      <c r="U2330">
        <v>50.78</v>
      </c>
    </row>
    <row r="2331" spans="1:21" x14ac:dyDescent="0.3">
      <c r="A2331">
        <v>17055</v>
      </c>
      <c r="B2331">
        <v>1</v>
      </c>
      <c r="C2331" t="s">
        <v>79</v>
      </c>
      <c r="D2331" t="s">
        <v>116</v>
      </c>
      <c r="E2331" t="s">
        <v>2023</v>
      </c>
      <c r="F2331" t="s">
        <v>159</v>
      </c>
      <c r="G2331" t="s">
        <v>71</v>
      </c>
      <c r="H2331" t="s">
        <v>128</v>
      </c>
      <c r="I2331" t="s">
        <v>22</v>
      </c>
      <c r="J2331" t="s">
        <v>129</v>
      </c>
      <c r="K2331">
        <v>43323.432696759257</v>
      </c>
      <c r="L2331">
        <v>43323.53125</v>
      </c>
      <c r="M2331">
        <v>2.3699999999999997</v>
      </c>
      <c r="N2331">
        <v>0</v>
      </c>
      <c r="O2331">
        <v>0</v>
      </c>
      <c r="P2331">
        <v>0</v>
      </c>
      <c r="Q2331">
        <v>12</v>
      </c>
      <c r="R2331">
        <v>0</v>
      </c>
      <c r="S2331">
        <v>0</v>
      </c>
      <c r="T2331">
        <v>0</v>
      </c>
      <c r="U2331">
        <v>28.4</v>
      </c>
    </row>
    <row r="2332" spans="1:21" x14ac:dyDescent="0.3">
      <c r="A2332">
        <v>17056</v>
      </c>
      <c r="B2332">
        <v>1</v>
      </c>
      <c r="C2332" t="s">
        <v>78</v>
      </c>
      <c r="D2332" t="s">
        <v>92</v>
      </c>
      <c r="E2332" t="s">
        <v>2024</v>
      </c>
      <c r="F2332" t="s">
        <v>149</v>
      </c>
      <c r="G2332" t="s">
        <v>71</v>
      </c>
      <c r="H2332" t="s">
        <v>128</v>
      </c>
      <c r="I2332" t="s">
        <v>22</v>
      </c>
      <c r="J2332" t="s">
        <v>129</v>
      </c>
      <c r="K2332">
        <v>43323.381307870368</v>
      </c>
      <c r="L2332">
        <v>43323.53402777778</v>
      </c>
      <c r="M2332">
        <v>3.67</v>
      </c>
      <c r="N2332">
        <v>0</v>
      </c>
      <c r="O2332">
        <v>0</v>
      </c>
      <c r="P2332">
        <v>1</v>
      </c>
      <c r="Q2332">
        <v>95</v>
      </c>
      <c r="R2332">
        <v>0</v>
      </c>
      <c r="S2332">
        <v>0</v>
      </c>
      <c r="T2332">
        <v>3.67</v>
      </c>
      <c r="U2332">
        <v>348.37</v>
      </c>
    </row>
    <row r="2333" spans="1:21" x14ac:dyDescent="0.3">
      <c r="A2333">
        <v>17057</v>
      </c>
      <c r="B2333">
        <v>1</v>
      </c>
      <c r="C2333" t="s">
        <v>79</v>
      </c>
      <c r="D2333" t="s">
        <v>111</v>
      </c>
      <c r="E2333" t="s">
        <v>2025</v>
      </c>
      <c r="F2333" t="s">
        <v>160</v>
      </c>
      <c r="G2333" t="s">
        <v>71</v>
      </c>
      <c r="H2333" t="s">
        <v>128</v>
      </c>
      <c r="I2333" t="s">
        <v>22</v>
      </c>
      <c r="J2333" t="s">
        <v>129</v>
      </c>
      <c r="K2333">
        <v>43323.531944444447</v>
      </c>
      <c r="L2333">
        <v>43323.5625</v>
      </c>
      <c r="M2333">
        <v>0.73</v>
      </c>
      <c r="N2333">
        <v>0</v>
      </c>
      <c r="O2333">
        <v>0</v>
      </c>
      <c r="P2333">
        <v>0</v>
      </c>
      <c r="Q2333">
        <v>5</v>
      </c>
      <c r="R2333">
        <v>0</v>
      </c>
      <c r="S2333">
        <v>0</v>
      </c>
      <c r="T2333">
        <v>0</v>
      </c>
      <c r="U2333">
        <v>3.67</v>
      </c>
    </row>
    <row r="2334" spans="1:21" x14ac:dyDescent="0.3">
      <c r="A2334">
        <v>17061</v>
      </c>
      <c r="B2334">
        <v>1</v>
      </c>
      <c r="C2334" t="s">
        <v>78</v>
      </c>
      <c r="D2334" t="s">
        <v>102</v>
      </c>
      <c r="E2334" t="s">
        <v>2026</v>
      </c>
      <c r="F2334" t="s">
        <v>146</v>
      </c>
      <c r="G2334" t="s">
        <v>71</v>
      </c>
      <c r="H2334" t="s">
        <v>128</v>
      </c>
      <c r="I2334" t="s">
        <v>22</v>
      </c>
      <c r="J2334" t="s">
        <v>129</v>
      </c>
      <c r="K2334">
        <v>43323.400763888887</v>
      </c>
      <c r="L2334">
        <v>43323.556944444441</v>
      </c>
      <c r="M2334">
        <v>3.75</v>
      </c>
      <c r="N2334">
        <v>0</v>
      </c>
      <c r="O2334">
        <v>0</v>
      </c>
      <c r="P2334">
        <v>0</v>
      </c>
      <c r="Q2334">
        <v>10</v>
      </c>
      <c r="R2334">
        <v>0</v>
      </c>
      <c r="S2334">
        <v>0</v>
      </c>
      <c r="T2334">
        <v>0</v>
      </c>
      <c r="U2334">
        <v>37.5</v>
      </c>
    </row>
    <row r="2335" spans="1:21" x14ac:dyDescent="0.3">
      <c r="A2335">
        <v>17062</v>
      </c>
      <c r="B2335">
        <v>1</v>
      </c>
      <c r="C2335" t="s">
        <v>78</v>
      </c>
      <c r="D2335" t="s">
        <v>106</v>
      </c>
      <c r="E2335" t="s">
        <v>1586</v>
      </c>
      <c r="F2335" t="s">
        <v>146</v>
      </c>
      <c r="G2335" t="s">
        <v>71</v>
      </c>
      <c r="H2335" t="s">
        <v>128</v>
      </c>
      <c r="I2335" t="s">
        <v>22</v>
      </c>
      <c r="J2335" t="s">
        <v>129</v>
      </c>
      <c r="K2335">
        <v>43323.384120370371</v>
      </c>
      <c r="L2335">
        <v>43323.556944444441</v>
      </c>
      <c r="M2335">
        <v>4.1499999999999995</v>
      </c>
      <c r="N2335">
        <v>0</v>
      </c>
      <c r="O2335">
        <v>105</v>
      </c>
      <c r="P2335">
        <v>0</v>
      </c>
      <c r="Q2335">
        <v>36</v>
      </c>
      <c r="R2335">
        <v>0</v>
      </c>
      <c r="S2335">
        <v>435.75</v>
      </c>
      <c r="T2335">
        <v>0</v>
      </c>
      <c r="U2335">
        <v>149.4</v>
      </c>
    </row>
    <row r="2336" spans="1:21" x14ac:dyDescent="0.3">
      <c r="A2336">
        <v>17064</v>
      </c>
      <c r="B2336">
        <v>1</v>
      </c>
      <c r="C2336" t="s">
        <v>78</v>
      </c>
      <c r="D2336" t="s">
        <v>97</v>
      </c>
      <c r="E2336" t="s">
        <v>2027</v>
      </c>
      <c r="F2336" t="s">
        <v>134</v>
      </c>
      <c r="G2336" t="s">
        <v>72</v>
      </c>
      <c r="H2336" t="s">
        <v>128</v>
      </c>
      <c r="I2336" t="s">
        <v>22</v>
      </c>
      <c r="J2336" t="s">
        <v>129</v>
      </c>
      <c r="K2336">
        <v>43323.460451388892</v>
      </c>
      <c r="L2336">
        <v>43323.558333333334</v>
      </c>
      <c r="M2336">
        <v>2.3499999999999996</v>
      </c>
      <c r="N2336">
        <v>0</v>
      </c>
      <c r="O2336">
        <v>0</v>
      </c>
      <c r="P2336">
        <v>0</v>
      </c>
      <c r="Q2336">
        <v>73</v>
      </c>
      <c r="R2336">
        <v>0</v>
      </c>
      <c r="S2336">
        <v>0</v>
      </c>
      <c r="T2336">
        <v>0</v>
      </c>
      <c r="U2336">
        <v>171.55</v>
      </c>
    </row>
    <row r="2337" spans="1:21" x14ac:dyDescent="0.3">
      <c r="A2337">
        <v>17065</v>
      </c>
      <c r="B2337">
        <v>1</v>
      </c>
      <c r="C2337" t="s">
        <v>78</v>
      </c>
      <c r="D2337" t="s">
        <v>125</v>
      </c>
      <c r="E2337" t="s">
        <v>2028</v>
      </c>
      <c r="F2337" t="s">
        <v>135</v>
      </c>
      <c r="G2337" t="s">
        <v>71</v>
      </c>
      <c r="H2337" t="s">
        <v>128</v>
      </c>
      <c r="I2337" t="s">
        <v>22</v>
      </c>
      <c r="J2337" t="s">
        <v>137</v>
      </c>
      <c r="K2337">
        <v>43323.586157407408</v>
      </c>
      <c r="L2337">
        <v>43323.729166666664</v>
      </c>
      <c r="M2337">
        <v>3.4299999999999997</v>
      </c>
      <c r="N2337">
        <v>0</v>
      </c>
      <c r="O2337">
        <v>371</v>
      </c>
      <c r="P2337">
        <v>0</v>
      </c>
      <c r="Q2337">
        <v>0</v>
      </c>
      <c r="R2337">
        <v>0</v>
      </c>
      <c r="S2337">
        <v>1273.6399999999999</v>
      </c>
      <c r="T2337">
        <v>0</v>
      </c>
      <c r="U2337">
        <v>0</v>
      </c>
    </row>
    <row r="2338" spans="1:21" x14ac:dyDescent="0.3">
      <c r="A2338">
        <v>17068</v>
      </c>
      <c r="B2338">
        <v>1</v>
      </c>
      <c r="C2338" t="s">
        <v>78</v>
      </c>
      <c r="D2338" t="s">
        <v>104</v>
      </c>
      <c r="E2338" t="s">
        <v>1905</v>
      </c>
      <c r="F2338" t="s">
        <v>149</v>
      </c>
      <c r="G2338" t="s">
        <v>71</v>
      </c>
      <c r="H2338" t="s">
        <v>128</v>
      </c>
      <c r="I2338" t="s">
        <v>22</v>
      </c>
      <c r="J2338" t="s">
        <v>129</v>
      </c>
      <c r="K2338">
        <v>43323.472962962966</v>
      </c>
      <c r="L2338">
        <v>43323.580555555556</v>
      </c>
      <c r="M2338">
        <v>2.58</v>
      </c>
      <c r="N2338">
        <v>0</v>
      </c>
      <c r="O2338">
        <v>0</v>
      </c>
      <c r="P2338">
        <v>0</v>
      </c>
      <c r="Q2338">
        <v>15</v>
      </c>
      <c r="R2338">
        <v>0</v>
      </c>
      <c r="S2338">
        <v>0</v>
      </c>
      <c r="T2338">
        <v>0</v>
      </c>
      <c r="U2338">
        <v>38.75</v>
      </c>
    </row>
    <row r="2339" spans="1:21" x14ac:dyDescent="0.3">
      <c r="A2339">
        <v>17069</v>
      </c>
      <c r="B2339">
        <v>1</v>
      </c>
      <c r="C2339" t="s">
        <v>78</v>
      </c>
      <c r="D2339" t="s">
        <v>98</v>
      </c>
      <c r="E2339" t="s">
        <v>2029</v>
      </c>
      <c r="F2339" t="s">
        <v>134</v>
      </c>
      <c r="G2339" t="s">
        <v>72</v>
      </c>
      <c r="H2339" t="s">
        <v>128</v>
      </c>
      <c r="I2339" t="s">
        <v>22</v>
      </c>
      <c r="J2339" t="s">
        <v>129</v>
      </c>
      <c r="K2339">
        <v>43323.537546296298</v>
      </c>
      <c r="L2339">
        <v>43323.592361111114</v>
      </c>
      <c r="M2339">
        <v>1.32</v>
      </c>
      <c r="N2339">
        <v>0</v>
      </c>
      <c r="O2339">
        <v>0</v>
      </c>
      <c r="P2339">
        <v>0</v>
      </c>
      <c r="Q2339">
        <v>37</v>
      </c>
      <c r="R2339">
        <v>0</v>
      </c>
      <c r="S2339">
        <v>0</v>
      </c>
      <c r="T2339">
        <v>0</v>
      </c>
      <c r="U2339">
        <v>48.730000000000004</v>
      </c>
    </row>
    <row r="2340" spans="1:21" x14ac:dyDescent="0.3">
      <c r="A2340">
        <v>17070</v>
      </c>
      <c r="B2340">
        <v>1</v>
      </c>
      <c r="C2340" t="s">
        <v>79</v>
      </c>
      <c r="D2340" t="s">
        <v>109</v>
      </c>
      <c r="E2340" t="s">
        <v>2030</v>
      </c>
      <c r="F2340" t="s">
        <v>158</v>
      </c>
      <c r="G2340" t="s">
        <v>71</v>
      </c>
      <c r="H2340" t="s">
        <v>128</v>
      </c>
      <c r="I2340" t="s">
        <v>22</v>
      </c>
      <c r="J2340" t="s">
        <v>129</v>
      </c>
      <c r="K2340">
        <v>43323.475740740738</v>
      </c>
      <c r="L2340">
        <v>43323.580555555556</v>
      </c>
      <c r="M2340">
        <v>2.52</v>
      </c>
      <c r="N2340">
        <v>0</v>
      </c>
      <c r="O2340">
        <v>0</v>
      </c>
      <c r="P2340">
        <v>0</v>
      </c>
      <c r="Q2340">
        <v>11</v>
      </c>
      <c r="R2340">
        <v>0</v>
      </c>
      <c r="S2340">
        <v>0</v>
      </c>
      <c r="T2340">
        <v>0</v>
      </c>
      <c r="U2340">
        <v>27.72</v>
      </c>
    </row>
    <row r="2341" spans="1:21" x14ac:dyDescent="0.3">
      <c r="A2341">
        <v>17074</v>
      </c>
      <c r="B2341">
        <v>1</v>
      </c>
      <c r="C2341" t="s">
        <v>79</v>
      </c>
      <c r="D2341" t="s">
        <v>114</v>
      </c>
      <c r="E2341" t="s">
        <v>2031</v>
      </c>
      <c r="F2341" t="s">
        <v>134</v>
      </c>
      <c r="G2341" t="s">
        <v>72</v>
      </c>
      <c r="H2341" t="s">
        <v>128</v>
      </c>
      <c r="I2341" t="s">
        <v>22</v>
      </c>
      <c r="J2341" t="s">
        <v>129</v>
      </c>
      <c r="K2341">
        <v>43323.430613425924</v>
      </c>
      <c r="L2341">
        <v>43323.587500000001</v>
      </c>
      <c r="M2341">
        <v>3.77</v>
      </c>
      <c r="N2341">
        <v>0</v>
      </c>
      <c r="O2341">
        <v>14</v>
      </c>
      <c r="P2341">
        <v>0</v>
      </c>
      <c r="Q2341">
        <v>0</v>
      </c>
      <c r="R2341">
        <v>0</v>
      </c>
      <c r="S2341">
        <v>52.78</v>
      </c>
      <c r="T2341">
        <v>0</v>
      </c>
      <c r="U2341">
        <v>0</v>
      </c>
    </row>
    <row r="2342" spans="1:21" x14ac:dyDescent="0.3">
      <c r="A2342">
        <v>17075</v>
      </c>
      <c r="B2342">
        <v>1</v>
      </c>
      <c r="C2342" t="s">
        <v>79</v>
      </c>
      <c r="D2342" t="s">
        <v>124</v>
      </c>
      <c r="E2342" t="s">
        <v>2032</v>
      </c>
      <c r="F2342" t="s">
        <v>130</v>
      </c>
      <c r="G2342" t="s">
        <v>72</v>
      </c>
      <c r="H2342" t="s">
        <v>128</v>
      </c>
      <c r="I2342" t="s">
        <v>22</v>
      </c>
      <c r="J2342" t="s">
        <v>129</v>
      </c>
      <c r="K2342">
        <v>43323.569502314815</v>
      </c>
      <c r="L2342">
        <v>43323.587500000001</v>
      </c>
      <c r="M2342">
        <v>0.43000000000000005</v>
      </c>
      <c r="N2342">
        <v>0</v>
      </c>
      <c r="O2342">
        <v>95</v>
      </c>
      <c r="P2342">
        <v>0</v>
      </c>
      <c r="Q2342">
        <v>113</v>
      </c>
      <c r="R2342">
        <v>0</v>
      </c>
      <c r="S2342">
        <v>41.14</v>
      </c>
      <c r="T2342">
        <v>0</v>
      </c>
      <c r="U2342">
        <v>48.93</v>
      </c>
    </row>
    <row r="2343" spans="1:21" x14ac:dyDescent="0.3">
      <c r="A2343">
        <v>17076</v>
      </c>
      <c r="B2343">
        <v>1</v>
      </c>
      <c r="C2343" t="s">
        <v>78</v>
      </c>
      <c r="D2343" t="s">
        <v>98</v>
      </c>
      <c r="E2343" t="s">
        <v>2016</v>
      </c>
      <c r="F2343" t="s">
        <v>130</v>
      </c>
      <c r="G2343" t="s">
        <v>72</v>
      </c>
      <c r="H2343" t="s">
        <v>132</v>
      </c>
      <c r="I2343" t="s">
        <v>22</v>
      </c>
      <c r="J2343" t="s">
        <v>129</v>
      </c>
      <c r="K2343">
        <v>43323.607708333337</v>
      </c>
      <c r="L2343">
        <v>43323.60833333333</v>
      </c>
      <c r="M2343">
        <v>0.02</v>
      </c>
      <c r="N2343">
        <v>0</v>
      </c>
      <c r="O2343">
        <v>5</v>
      </c>
      <c r="P2343">
        <v>1</v>
      </c>
      <c r="Q2343">
        <v>1570</v>
      </c>
      <c r="R2343">
        <v>0</v>
      </c>
      <c r="S2343">
        <v>0.09</v>
      </c>
      <c r="T2343">
        <v>0.02</v>
      </c>
      <c r="U2343">
        <v>26.69</v>
      </c>
    </row>
    <row r="2344" spans="1:21" x14ac:dyDescent="0.3">
      <c r="A2344">
        <v>17079</v>
      </c>
      <c r="B2344">
        <v>1</v>
      </c>
      <c r="C2344" t="s">
        <v>79</v>
      </c>
      <c r="D2344" t="s">
        <v>115</v>
      </c>
      <c r="E2344" t="s">
        <v>793</v>
      </c>
      <c r="F2344" t="s">
        <v>134</v>
      </c>
      <c r="G2344" t="s">
        <v>72</v>
      </c>
      <c r="H2344" t="s">
        <v>128</v>
      </c>
      <c r="I2344" t="s">
        <v>22</v>
      </c>
      <c r="J2344" t="s">
        <v>129</v>
      </c>
      <c r="K2344">
        <v>43323.561851851853</v>
      </c>
      <c r="L2344">
        <v>43323.59375</v>
      </c>
      <c r="M2344">
        <v>0.77</v>
      </c>
      <c r="N2344">
        <v>0</v>
      </c>
      <c r="O2344">
        <v>0</v>
      </c>
      <c r="P2344">
        <v>0</v>
      </c>
      <c r="Q2344">
        <v>108</v>
      </c>
      <c r="R2344">
        <v>0</v>
      </c>
      <c r="S2344">
        <v>0</v>
      </c>
      <c r="T2344">
        <v>0</v>
      </c>
      <c r="U2344">
        <v>82.84</v>
      </c>
    </row>
    <row r="2345" spans="1:21" x14ac:dyDescent="0.3">
      <c r="A2345">
        <v>17080</v>
      </c>
      <c r="B2345">
        <v>1</v>
      </c>
      <c r="C2345" t="s">
        <v>78</v>
      </c>
      <c r="D2345" t="s">
        <v>100</v>
      </c>
      <c r="E2345" t="s">
        <v>2033</v>
      </c>
      <c r="F2345" t="s">
        <v>130</v>
      </c>
      <c r="G2345" t="s">
        <v>72</v>
      </c>
      <c r="H2345" t="s">
        <v>128</v>
      </c>
      <c r="I2345" t="s">
        <v>22</v>
      </c>
      <c r="J2345" t="s">
        <v>129</v>
      </c>
      <c r="K2345">
        <v>43323.572280092594</v>
      </c>
      <c r="L2345">
        <v>43323.597222222219</v>
      </c>
      <c r="M2345">
        <v>0.6</v>
      </c>
      <c r="N2345">
        <v>0</v>
      </c>
      <c r="O2345">
        <v>1</v>
      </c>
      <c r="P2345">
        <v>0</v>
      </c>
      <c r="Q2345">
        <v>207</v>
      </c>
      <c r="R2345">
        <v>0</v>
      </c>
      <c r="S2345">
        <v>0.6</v>
      </c>
      <c r="T2345">
        <v>0</v>
      </c>
      <c r="U2345">
        <v>124.2</v>
      </c>
    </row>
    <row r="2346" spans="1:21" x14ac:dyDescent="0.3">
      <c r="A2346">
        <v>17081</v>
      </c>
      <c r="B2346">
        <v>1</v>
      </c>
      <c r="C2346" t="s">
        <v>78</v>
      </c>
      <c r="D2346" t="s">
        <v>86</v>
      </c>
      <c r="E2346" t="s">
        <v>2034</v>
      </c>
      <c r="F2346" t="s">
        <v>127</v>
      </c>
      <c r="G2346" t="s">
        <v>72</v>
      </c>
      <c r="H2346" t="s">
        <v>128</v>
      </c>
      <c r="I2346" t="s">
        <v>22</v>
      </c>
      <c r="J2346" t="s">
        <v>129</v>
      </c>
      <c r="K2346">
        <v>43323.598657407405</v>
      </c>
      <c r="L2346">
        <v>43323.606944444444</v>
      </c>
      <c r="M2346">
        <v>0.2</v>
      </c>
      <c r="N2346">
        <v>0</v>
      </c>
      <c r="O2346">
        <v>868</v>
      </c>
      <c r="P2346">
        <v>0</v>
      </c>
      <c r="Q2346">
        <v>0</v>
      </c>
      <c r="R2346">
        <v>0</v>
      </c>
      <c r="S2346">
        <v>173.6</v>
      </c>
      <c r="T2346">
        <v>0</v>
      </c>
      <c r="U2346">
        <v>0</v>
      </c>
    </row>
    <row r="2347" spans="1:21" x14ac:dyDescent="0.3">
      <c r="A2347">
        <v>17082</v>
      </c>
      <c r="B2347">
        <v>1</v>
      </c>
      <c r="C2347" t="s">
        <v>79</v>
      </c>
      <c r="D2347" t="s">
        <v>124</v>
      </c>
      <c r="E2347" t="s">
        <v>2035</v>
      </c>
      <c r="F2347" t="s">
        <v>130</v>
      </c>
      <c r="G2347" t="s">
        <v>72</v>
      </c>
      <c r="H2347" t="s">
        <v>128</v>
      </c>
      <c r="I2347" t="s">
        <v>22</v>
      </c>
      <c r="J2347" t="s">
        <v>129</v>
      </c>
      <c r="K2347">
        <v>43323.548668981479</v>
      </c>
      <c r="L2347">
        <v>43323.603472222225</v>
      </c>
      <c r="M2347">
        <v>1.32</v>
      </c>
      <c r="N2347">
        <v>0</v>
      </c>
      <c r="O2347">
        <v>15</v>
      </c>
      <c r="P2347">
        <v>0</v>
      </c>
      <c r="Q2347">
        <v>14</v>
      </c>
      <c r="R2347">
        <v>0</v>
      </c>
      <c r="S2347">
        <v>19.760000000000002</v>
      </c>
      <c r="T2347">
        <v>0</v>
      </c>
      <c r="U2347">
        <v>18.439999999999998</v>
      </c>
    </row>
    <row r="2348" spans="1:21" x14ac:dyDescent="0.3">
      <c r="A2348">
        <v>17085</v>
      </c>
      <c r="B2348">
        <v>1</v>
      </c>
      <c r="C2348" t="s">
        <v>78</v>
      </c>
      <c r="D2348" t="s">
        <v>125</v>
      </c>
      <c r="E2348" t="s">
        <v>1982</v>
      </c>
      <c r="F2348" t="s">
        <v>142</v>
      </c>
      <c r="G2348" t="s">
        <v>71</v>
      </c>
      <c r="H2348" t="s">
        <v>128</v>
      </c>
      <c r="I2348" t="s">
        <v>22</v>
      </c>
      <c r="J2348" t="s">
        <v>129</v>
      </c>
      <c r="K2348">
        <v>43323.552835648145</v>
      </c>
      <c r="L2348">
        <v>43323.609722222223</v>
      </c>
      <c r="M2348">
        <v>1.37</v>
      </c>
      <c r="N2348">
        <v>0</v>
      </c>
      <c r="O2348">
        <v>171</v>
      </c>
      <c r="P2348">
        <v>0</v>
      </c>
      <c r="Q2348">
        <v>0</v>
      </c>
      <c r="R2348">
        <v>0</v>
      </c>
      <c r="S2348">
        <v>233.76</v>
      </c>
      <c r="T2348">
        <v>0</v>
      </c>
      <c r="U2348">
        <v>0</v>
      </c>
    </row>
    <row r="2349" spans="1:21" x14ac:dyDescent="0.3">
      <c r="A2349">
        <v>17086</v>
      </c>
      <c r="B2349">
        <v>1</v>
      </c>
      <c r="C2349" t="s">
        <v>78</v>
      </c>
      <c r="D2349" t="s">
        <v>96</v>
      </c>
      <c r="E2349" t="s">
        <v>2036</v>
      </c>
      <c r="F2349" t="s">
        <v>134</v>
      </c>
      <c r="G2349" t="s">
        <v>72</v>
      </c>
      <c r="H2349" t="s">
        <v>128</v>
      </c>
      <c r="I2349" t="s">
        <v>22</v>
      </c>
      <c r="J2349" t="s">
        <v>129</v>
      </c>
      <c r="K2349">
        <v>43323.690324074072</v>
      </c>
      <c r="L2349">
        <v>43323.711111111108</v>
      </c>
      <c r="M2349">
        <v>0.5</v>
      </c>
      <c r="N2349">
        <v>0</v>
      </c>
      <c r="O2349">
        <v>0</v>
      </c>
      <c r="P2349">
        <v>0</v>
      </c>
      <c r="Q2349">
        <v>1</v>
      </c>
      <c r="R2349">
        <v>0</v>
      </c>
      <c r="S2349">
        <v>0</v>
      </c>
      <c r="T2349">
        <v>0</v>
      </c>
      <c r="U2349">
        <v>0.5</v>
      </c>
    </row>
    <row r="2350" spans="1:21" x14ac:dyDescent="0.3">
      <c r="A2350">
        <v>17087</v>
      </c>
      <c r="B2350">
        <v>1</v>
      </c>
      <c r="C2350" t="s">
        <v>79</v>
      </c>
      <c r="D2350" t="s">
        <v>110</v>
      </c>
      <c r="E2350" t="s">
        <v>2037</v>
      </c>
      <c r="F2350" t="s">
        <v>136</v>
      </c>
      <c r="G2350" t="s">
        <v>72</v>
      </c>
      <c r="H2350" t="s">
        <v>128</v>
      </c>
      <c r="I2350" t="s">
        <v>22</v>
      </c>
      <c r="J2350" t="s">
        <v>137</v>
      </c>
      <c r="K2350">
        <v>43323.575046296297</v>
      </c>
      <c r="L2350">
        <v>43323.68472222222</v>
      </c>
      <c r="M2350">
        <v>2.63</v>
      </c>
      <c r="N2350">
        <v>0</v>
      </c>
      <c r="O2350">
        <v>9</v>
      </c>
      <c r="P2350">
        <v>0</v>
      </c>
      <c r="Q2350">
        <v>9</v>
      </c>
      <c r="R2350">
        <v>0</v>
      </c>
      <c r="S2350">
        <v>23.7</v>
      </c>
      <c r="T2350">
        <v>0</v>
      </c>
      <c r="U2350">
        <v>23.7</v>
      </c>
    </row>
    <row r="2351" spans="1:21" x14ac:dyDescent="0.3">
      <c r="A2351">
        <v>17092</v>
      </c>
      <c r="B2351">
        <v>1</v>
      </c>
      <c r="C2351" t="s">
        <v>79</v>
      </c>
      <c r="D2351" t="s">
        <v>119</v>
      </c>
      <c r="E2351" t="s">
        <v>1993</v>
      </c>
      <c r="F2351" t="s">
        <v>142</v>
      </c>
      <c r="G2351" t="s">
        <v>71</v>
      </c>
      <c r="H2351" t="s">
        <v>128</v>
      </c>
      <c r="I2351" t="s">
        <v>22</v>
      </c>
      <c r="J2351" t="s">
        <v>129</v>
      </c>
      <c r="K2351">
        <v>43323.513229166667</v>
      </c>
      <c r="L2351">
        <v>43323.625694444447</v>
      </c>
      <c r="M2351">
        <v>2.7</v>
      </c>
      <c r="N2351">
        <v>0</v>
      </c>
      <c r="O2351">
        <v>108</v>
      </c>
      <c r="P2351">
        <v>0</v>
      </c>
      <c r="Q2351">
        <v>0</v>
      </c>
      <c r="R2351">
        <v>0</v>
      </c>
      <c r="S2351">
        <v>291.60000000000002</v>
      </c>
      <c r="T2351">
        <v>0</v>
      </c>
      <c r="U2351">
        <v>0</v>
      </c>
    </row>
    <row r="2352" spans="1:21" x14ac:dyDescent="0.3">
      <c r="A2352">
        <v>17093</v>
      </c>
      <c r="B2352">
        <v>1</v>
      </c>
      <c r="C2352" t="s">
        <v>78</v>
      </c>
      <c r="D2352" t="s">
        <v>98</v>
      </c>
      <c r="E2352" t="s">
        <v>2038</v>
      </c>
      <c r="F2352" t="s">
        <v>149</v>
      </c>
      <c r="G2352" t="s">
        <v>71</v>
      </c>
      <c r="H2352" t="s">
        <v>128</v>
      </c>
      <c r="I2352" t="s">
        <v>22</v>
      </c>
      <c r="J2352" t="s">
        <v>129</v>
      </c>
      <c r="K2352">
        <v>43323.531990740739</v>
      </c>
      <c r="L2352">
        <v>43323.632638888892</v>
      </c>
      <c r="M2352">
        <v>2.42</v>
      </c>
      <c r="N2352">
        <v>0</v>
      </c>
      <c r="O2352">
        <v>515</v>
      </c>
      <c r="P2352">
        <v>0</v>
      </c>
      <c r="Q2352">
        <v>0</v>
      </c>
      <c r="R2352">
        <v>0</v>
      </c>
      <c r="S2352">
        <v>1244.76</v>
      </c>
      <c r="T2352">
        <v>0</v>
      </c>
      <c r="U2352">
        <v>0</v>
      </c>
    </row>
    <row r="2353" spans="1:21" x14ac:dyDescent="0.3">
      <c r="A2353">
        <v>17094</v>
      </c>
      <c r="B2353">
        <v>1</v>
      </c>
      <c r="C2353" t="s">
        <v>79</v>
      </c>
      <c r="D2353" t="s">
        <v>123</v>
      </c>
      <c r="E2353" t="s">
        <v>2039</v>
      </c>
      <c r="F2353" t="s">
        <v>130</v>
      </c>
      <c r="G2353" t="s">
        <v>72</v>
      </c>
      <c r="H2353" t="s">
        <v>128</v>
      </c>
      <c r="I2353" t="s">
        <v>22</v>
      </c>
      <c r="J2353" t="s">
        <v>129</v>
      </c>
      <c r="K2353">
        <v>43323.588240740741</v>
      </c>
      <c r="L2353">
        <v>43323.636805555558</v>
      </c>
      <c r="M2353">
        <v>1.1700000000000002</v>
      </c>
      <c r="N2353">
        <v>0</v>
      </c>
      <c r="O2353">
        <v>0</v>
      </c>
      <c r="P2353">
        <v>0</v>
      </c>
      <c r="Q2353">
        <v>62</v>
      </c>
      <c r="R2353">
        <v>0</v>
      </c>
      <c r="S2353">
        <v>0</v>
      </c>
      <c r="T2353">
        <v>0</v>
      </c>
      <c r="U2353">
        <v>72.349999999999994</v>
      </c>
    </row>
    <row r="2354" spans="1:21" x14ac:dyDescent="0.3">
      <c r="A2354">
        <v>17095</v>
      </c>
      <c r="B2354">
        <v>1</v>
      </c>
      <c r="C2354" t="s">
        <v>78</v>
      </c>
      <c r="D2354" t="s">
        <v>101</v>
      </c>
      <c r="E2354" t="s">
        <v>2040</v>
      </c>
      <c r="F2354" t="s">
        <v>147</v>
      </c>
      <c r="G2354" t="s">
        <v>71</v>
      </c>
      <c r="H2354" t="s">
        <v>128</v>
      </c>
      <c r="I2354" t="s">
        <v>22</v>
      </c>
      <c r="J2354" t="s">
        <v>129</v>
      </c>
      <c r="K2354">
        <v>43323.630613425928</v>
      </c>
      <c r="L2354">
        <v>43323.635416666664</v>
      </c>
      <c r="M2354">
        <v>0.12000000000000001</v>
      </c>
      <c r="N2354">
        <v>0</v>
      </c>
      <c r="O2354">
        <v>197</v>
      </c>
      <c r="P2354">
        <v>0</v>
      </c>
      <c r="Q2354">
        <v>0</v>
      </c>
      <c r="R2354">
        <v>0</v>
      </c>
      <c r="S2354">
        <v>23.05</v>
      </c>
      <c r="T2354">
        <v>0</v>
      </c>
      <c r="U2354">
        <v>0</v>
      </c>
    </row>
    <row r="2355" spans="1:21" x14ac:dyDescent="0.3">
      <c r="A2355">
        <v>17097</v>
      </c>
      <c r="B2355">
        <v>1</v>
      </c>
      <c r="C2355" t="s">
        <v>78</v>
      </c>
      <c r="D2355" t="s">
        <v>95</v>
      </c>
      <c r="E2355" t="s">
        <v>2041</v>
      </c>
      <c r="F2355" t="s">
        <v>146</v>
      </c>
      <c r="G2355" t="s">
        <v>71</v>
      </c>
      <c r="H2355" t="s">
        <v>128</v>
      </c>
      <c r="I2355" t="s">
        <v>22</v>
      </c>
      <c r="J2355" t="s">
        <v>129</v>
      </c>
      <c r="K2355">
        <v>43323.614629629628</v>
      </c>
      <c r="L2355">
        <v>43323.666666666664</v>
      </c>
      <c r="M2355">
        <v>1.25</v>
      </c>
      <c r="N2355">
        <v>0</v>
      </c>
      <c r="O2355">
        <v>0</v>
      </c>
      <c r="P2355">
        <v>0</v>
      </c>
      <c r="Q2355">
        <v>5</v>
      </c>
      <c r="R2355">
        <v>0</v>
      </c>
      <c r="S2355">
        <v>0</v>
      </c>
      <c r="T2355">
        <v>0</v>
      </c>
      <c r="U2355">
        <v>6.25</v>
      </c>
    </row>
    <row r="2356" spans="1:21" x14ac:dyDescent="0.3">
      <c r="A2356">
        <v>17099</v>
      </c>
      <c r="B2356">
        <v>1</v>
      </c>
      <c r="C2356" t="s">
        <v>78</v>
      </c>
      <c r="D2356" t="s">
        <v>84</v>
      </c>
      <c r="E2356" t="s">
        <v>2042</v>
      </c>
      <c r="F2356" t="s">
        <v>130</v>
      </c>
      <c r="G2356" t="s">
        <v>72</v>
      </c>
      <c r="H2356" t="s">
        <v>128</v>
      </c>
      <c r="I2356" t="s">
        <v>22</v>
      </c>
      <c r="J2356" t="s">
        <v>129</v>
      </c>
      <c r="K2356">
        <v>43323.679907407408</v>
      </c>
      <c r="L2356">
        <v>43323.685416666667</v>
      </c>
      <c r="M2356">
        <v>0.13</v>
      </c>
      <c r="N2356">
        <v>0</v>
      </c>
      <c r="O2356">
        <v>1082</v>
      </c>
      <c r="P2356">
        <v>0</v>
      </c>
      <c r="Q2356">
        <v>8</v>
      </c>
      <c r="R2356">
        <v>0</v>
      </c>
      <c r="S2356">
        <v>143.91</v>
      </c>
      <c r="T2356">
        <v>0</v>
      </c>
      <c r="U2356">
        <v>1.06</v>
      </c>
    </row>
    <row r="2357" spans="1:21" x14ac:dyDescent="0.3">
      <c r="A2357">
        <v>17100</v>
      </c>
      <c r="B2357">
        <v>1</v>
      </c>
      <c r="C2357" t="s">
        <v>79</v>
      </c>
      <c r="D2357" t="s">
        <v>114</v>
      </c>
      <c r="E2357" t="s">
        <v>216</v>
      </c>
      <c r="F2357" t="s">
        <v>130</v>
      </c>
      <c r="G2357" t="s">
        <v>72</v>
      </c>
      <c r="H2357" t="s">
        <v>128</v>
      </c>
      <c r="I2357" t="s">
        <v>22</v>
      </c>
      <c r="J2357" t="s">
        <v>129</v>
      </c>
      <c r="K2357">
        <v>43323.577847222223</v>
      </c>
      <c r="L2357">
        <v>43323.663726851853</v>
      </c>
      <c r="M2357">
        <v>2.0499999999999998</v>
      </c>
      <c r="N2357">
        <v>0</v>
      </c>
      <c r="O2357">
        <v>0</v>
      </c>
      <c r="P2357">
        <v>0</v>
      </c>
      <c r="Q2357">
        <v>356</v>
      </c>
      <c r="R2357">
        <v>0</v>
      </c>
      <c r="S2357">
        <v>0</v>
      </c>
      <c r="T2357">
        <v>0</v>
      </c>
      <c r="U2357">
        <v>729.8</v>
      </c>
    </row>
    <row r="2358" spans="1:21" x14ac:dyDescent="0.3">
      <c r="A2358">
        <v>17101</v>
      </c>
      <c r="B2358">
        <v>1</v>
      </c>
      <c r="C2358" t="s">
        <v>78</v>
      </c>
      <c r="D2358" t="s">
        <v>84</v>
      </c>
      <c r="E2358" t="s">
        <v>2043</v>
      </c>
      <c r="F2358" t="s">
        <v>130</v>
      </c>
      <c r="G2358" t="s">
        <v>72</v>
      </c>
      <c r="H2358" t="s">
        <v>128</v>
      </c>
      <c r="I2358" t="s">
        <v>22</v>
      </c>
      <c r="J2358" t="s">
        <v>129</v>
      </c>
      <c r="K2358">
        <v>43323.648321759261</v>
      </c>
      <c r="L2358">
        <v>43323.68472222222</v>
      </c>
      <c r="M2358">
        <v>0.88</v>
      </c>
      <c r="N2358">
        <v>0</v>
      </c>
      <c r="O2358">
        <v>1082</v>
      </c>
      <c r="P2358">
        <v>0</v>
      </c>
      <c r="Q2358">
        <v>9</v>
      </c>
      <c r="R2358">
        <v>0</v>
      </c>
      <c r="S2358">
        <v>955.41</v>
      </c>
      <c r="T2358">
        <v>0</v>
      </c>
      <c r="U2358">
        <v>7.95</v>
      </c>
    </row>
    <row r="2359" spans="1:21" x14ac:dyDescent="0.3">
      <c r="A2359">
        <v>17103</v>
      </c>
      <c r="B2359">
        <v>1</v>
      </c>
      <c r="C2359" t="s">
        <v>78</v>
      </c>
      <c r="D2359" t="s">
        <v>93</v>
      </c>
      <c r="E2359" t="s">
        <v>2044</v>
      </c>
      <c r="F2359" t="s">
        <v>146</v>
      </c>
      <c r="G2359" t="s">
        <v>71</v>
      </c>
      <c r="H2359" t="s">
        <v>132</v>
      </c>
      <c r="I2359" t="s">
        <v>22</v>
      </c>
      <c r="J2359" t="s">
        <v>129</v>
      </c>
      <c r="K2359">
        <v>43323.65420138889</v>
      </c>
      <c r="L2359">
        <v>43323.65625</v>
      </c>
      <c r="M2359">
        <v>0.05</v>
      </c>
      <c r="N2359">
        <v>0</v>
      </c>
      <c r="O2359">
        <v>438</v>
      </c>
      <c r="P2359">
        <v>0</v>
      </c>
      <c r="Q2359">
        <v>0</v>
      </c>
      <c r="R2359">
        <v>0</v>
      </c>
      <c r="S2359">
        <v>21.9</v>
      </c>
      <c r="T2359">
        <v>0</v>
      </c>
      <c r="U2359">
        <v>0</v>
      </c>
    </row>
    <row r="2360" spans="1:21" x14ac:dyDescent="0.3">
      <c r="A2360">
        <v>17105</v>
      </c>
      <c r="B2360">
        <v>1</v>
      </c>
      <c r="C2360" t="s">
        <v>79</v>
      </c>
      <c r="D2360" t="s">
        <v>116</v>
      </c>
      <c r="E2360" t="s">
        <v>2045</v>
      </c>
      <c r="F2360" t="s">
        <v>146</v>
      </c>
      <c r="G2360" t="s">
        <v>71</v>
      </c>
      <c r="H2360" t="s">
        <v>128</v>
      </c>
      <c r="I2360" t="s">
        <v>22</v>
      </c>
      <c r="J2360" t="s">
        <v>129</v>
      </c>
      <c r="K2360">
        <v>43323.624340277776</v>
      </c>
      <c r="L2360">
        <v>43323.664583333331</v>
      </c>
      <c r="M2360">
        <v>0.97</v>
      </c>
      <c r="N2360">
        <v>0</v>
      </c>
      <c r="O2360">
        <v>0</v>
      </c>
      <c r="P2360">
        <v>0</v>
      </c>
      <c r="Q2360">
        <v>67</v>
      </c>
      <c r="R2360">
        <v>0</v>
      </c>
      <c r="S2360">
        <v>0</v>
      </c>
      <c r="T2360">
        <v>0</v>
      </c>
      <c r="U2360">
        <v>64.790000000000006</v>
      </c>
    </row>
    <row r="2361" spans="1:21" x14ac:dyDescent="0.3">
      <c r="A2361">
        <v>17106</v>
      </c>
      <c r="B2361">
        <v>1</v>
      </c>
      <c r="C2361" t="s">
        <v>78</v>
      </c>
      <c r="D2361" t="s">
        <v>85</v>
      </c>
      <c r="E2361" t="s">
        <v>2046</v>
      </c>
      <c r="F2361" t="s">
        <v>146</v>
      </c>
      <c r="G2361" t="s">
        <v>71</v>
      </c>
      <c r="H2361" t="s">
        <v>128</v>
      </c>
      <c r="I2361" t="s">
        <v>22</v>
      </c>
      <c r="J2361" t="s">
        <v>129</v>
      </c>
      <c r="K2361">
        <v>43323.65420138889</v>
      </c>
      <c r="L2361">
        <v>43323.690972222219</v>
      </c>
      <c r="M2361">
        <v>0.88</v>
      </c>
      <c r="N2361">
        <v>0</v>
      </c>
      <c r="O2361">
        <v>0</v>
      </c>
      <c r="P2361">
        <v>0</v>
      </c>
      <c r="Q2361">
        <v>37</v>
      </c>
      <c r="R2361">
        <v>0</v>
      </c>
      <c r="S2361">
        <v>0</v>
      </c>
      <c r="T2361">
        <v>0</v>
      </c>
      <c r="U2361">
        <v>32.67</v>
      </c>
    </row>
    <row r="2362" spans="1:21" x14ac:dyDescent="0.3">
      <c r="A2362">
        <v>17107</v>
      </c>
      <c r="B2362">
        <v>1</v>
      </c>
      <c r="C2362" t="s">
        <v>79</v>
      </c>
      <c r="D2362" t="s">
        <v>113</v>
      </c>
      <c r="E2362" t="s">
        <v>1218</v>
      </c>
      <c r="F2362" t="s">
        <v>130</v>
      </c>
      <c r="G2362" t="s">
        <v>72</v>
      </c>
      <c r="H2362" t="s">
        <v>128</v>
      </c>
      <c r="I2362" t="s">
        <v>22</v>
      </c>
      <c r="J2362" t="s">
        <v>129</v>
      </c>
      <c r="K2362">
        <v>43323.715358796297</v>
      </c>
      <c r="L2362">
        <v>43323.723078703704</v>
      </c>
      <c r="M2362">
        <v>0.18</v>
      </c>
      <c r="N2362">
        <v>0</v>
      </c>
      <c r="O2362">
        <v>0</v>
      </c>
      <c r="P2362">
        <v>24</v>
      </c>
      <c r="Q2362">
        <v>721</v>
      </c>
      <c r="R2362">
        <v>0</v>
      </c>
      <c r="S2362">
        <v>0</v>
      </c>
      <c r="T2362">
        <v>4.3899999999999997</v>
      </c>
      <c r="U2362">
        <v>131.94</v>
      </c>
    </row>
    <row r="2363" spans="1:21" x14ac:dyDescent="0.3">
      <c r="A2363">
        <v>17109</v>
      </c>
      <c r="B2363">
        <v>1</v>
      </c>
      <c r="C2363" t="s">
        <v>79</v>
      </c>
      <c r="D2363" t="s">
        <v>116</v>
      </c>
      <c r="E2363" t="s">
        <v>2047</v>
      </c>
      <c r="F2363" t="s">
        <v>142</v>
      </c>
      <c r="G2363" t="s">
        <v>71</v>
      </c>
      <c r="H2363" t="s">
        <v>128</v>
      </c>
      <c r="I2363" t="s">
        <v>22</v>
      </c>
      <c r="J2363" t="s">
        <v>129</v>
      </c>
      <c r="K2363">
        <v>43323.647268518522</v>
      </c>
      <c r="L2363">
        <v>43323.683333333334</v>
      </c>
      <c r="M2363">
        <v>0.87000000000000011</v>
      </c>
      <c r="N2363">
        <v>0</v>
      </c>
      <c r="O2363">
        <v>337</v>
      </c>
      <c r="P2363">
        <v>0</v>
      </c>
      <c r="Q2363">
        <v>0</v>
      </c>
      <c r="R2363">
        <v>0</v>
      </c>
      <c r="S2363">
        <v>292.18</v>
      </c>
      <c r="T2363">
        <v>0</v>
      </c>
      <c r="U2363">
        <v>0</v>
      </c>
    </row>
    <row r="2364" spans="1:21" x14ac:dyDescent="0.3">
      <c r="A2364">
        <v>17112</v>
      </c>
      <c r="B2364">
        <v>1</v>
      </c>
      <c r="C2364" t="s">
        <v>79</v>
      </c>
      <c r="D2364" t="s">
        <v>123</v>
      </c>
      <c r="E2364" t="s">
        <v>2048</v>
      </c>
      <c r="F2364" t="s">
        <v>154</v>
      </c>
      <c r="G2364" t="s">
        <v>71</v>
      </c>
      <c r="H2364" t="s">
        <v>132</v>
      </c>
      <c r="I2364" t="s">
        <v>22</v>
      </c>
      <c r="J2364" t="s">
        <v>129</v>
      </c>
      <c r="K2364">
        <v>43323.6875</v>
      </c>
      <c r="L2364">
        <v>43323.688194444447</v>
      </c>
      <c r="M2364">
        <v>0.02</v>
      </c>
      <c r="N2364">
        <v>0</v>
      </c>
      <c r="O2364">
        <v>120</v>
      </c>
      <c r="P2364">
        <v>0</v>
      </c>
      <c r="Q2364">
        <v>0</v>
      </c>
      <c r="R2364">
        <v>0</v>
      </c>
      <c r="S2364">
        <v>2.04</v>
      </c>
      <c r="T2364">
        <v>0</v>
      </c>
      <c r="U2364">
        <v>0</v>
      </c>
    </row>
    <row r="2365" spans="1:21" x14ac:dyDescent="0.3">
      <c r="A2365">
        <v>17113</v>
      </c>
      <c r="B2365">
        <v>1</v>
      </c>
      <c r="C2365" t="s">
        <v>78</v>
      </c>
      <c r="D2365" t="s">
        <v>92</v>
      </c>
      <c r="E2365" t="s">
        <v>2049</v>
      </c>
      <c r="F2365" t="s">
        <v>130</v>
      </c>
      <c r="G2365" t="s">
        <v>72</v>
      </c>
      <c r="H2365" t="s">
        <v>128</v>
      </c>
      <c r="I2365" t="s">
        <v>22</v>
      </c>
      <c r="J2365" t="s">
        <v>129</v>
      </c>
      <c r="K2365">
        <v>43323.686157407406</v>
      </c>
      <c r="L2365">
        <v>43323.690972222219</v>
      </c>
      <c r="M2365">
        <v>0.12000000000000001</v>
      </c>
      <c r="N2365">
        <v>0</v>
      </c>
      <c r="O2365">
        <v>0</v>
      </c>
      <c r="P2365">
        <v>0</v>
      </c>
      <c r="Q2365">
        <v>13</v>
      </c>
      <c r="R2365">
        <v>0</v>
      </c>
      <c r="S2365">
        <v>0</v>
      </c>
      <c r="T2365">
        <v>0</v>
      </c>
      <c r="U2365">
        <v>1.52</v>
      </c>
    </row>
    <row r="2366" spans="1:21" x14ac:dyDescent="0.3">
      <c r="A2366">
        <v>17114</v>
      </c>
      <c r="B2366">
        <v>1</v>
      </c>
      <c r="C2366" t="s">
        <v>78</v>
      </c>
      <c r="D2366" t="s">
        <v>84</v>
      </c>
      <c r="E2366" t="s">
        <v>2050</v>
      </c>
      <c r="F2366" t="s">
        <v>147</v>
      </c>
      <c r="G2366" t="s">
        <v>71</v>
      </c>
      <c r="H2366" t="s">
        <v>128</v>
      </c>
      <c r="I2366" t="s">
        <v>22</v>
      </c>
      <c r="J2366" t="s">
        <v>129</v>
      </c>
      <c r="K2366">
        <v>43323.720902777779</v>
      </c>
      <c r="L2366">
        <v>43323.732638888891</v>
      </c>
      <c r="M2366">
        <v>0.28000000000000008</v>
      </c>
      <c r="N2366">
        <v>0</v>
      </c>
      <c r="O2366">
        <v>164</v>
      </c>
      <c r="P2366">
        <v>0</v>
      </c>
      <c r="Q2366">
        <v>8</v>
      </c>
      <c r="R2366">
        <v>0</v>
      </c>
      <c r="S2366">
        <v>46.41</v>
      </c>
      <c r="T2366">
        <v>0</v>
      </c>
      <c r="U2366">
        <v>2.2599999999999998</v>
      </c>
    </row>
    <row r="2367" spans="1:21" x14ac:dyDescent="0.3">
      <c r="A2367">
        <v>17115</v>
      </c>
      <c r="B2367">
        <v>1</v>
      </c>
      <c r="C2367" t="s">
        <v>79</v>
      </c>
      <c r="D2367" t="s">
        <v>124</v>
      </c>
      <c r="E2367" t="s">
        <v>2051</v>
      </c>
      <c r="F2367" t="s">
        <v>156</v>
      </c>
      <c r="G2367" t="s">
        <v>71</v>
      </c>
      <c r="H2367" t="s">
        <v>128</v>
      </c>
      <c r="I2367" t="s">
        <v>22</v>
      </c>
      <c r="J2367" t="s">
        <v>129</v>
      </c>
      <c r="K2367">
        <v>43323.655613425923</v>
      </c>
      <c r="L2367">
        <v>43323.695138888892</v>
      </c>
      <c r="M2367">
        <v>0.95000000000000007</v>
      </c>
      <c r="N2367">
        <v>0</v>
      </c>
      <c r="O2367">
        <v>210</v>
      </c>
      <c r="P2367">
        <v>0</v>
      </c>
      <c r="Q2367">
        <v>0</v>
      </c>
      <c r="R2367">
        <v>0</v>
      </c>
      <c r="S2367">
        <v>199.5</v>
      </c>
      <c r="T2367">
        <v>0</v>
      </c>
      <c r="U2367">
        <v>0</v>
      </c>
    </row>
    <row r="2368" spans="1:21" x14ac:dyDescent="0.3">
      <c r="A2368">
        <v>17116</v>
      </c>
      <c r="B2368">
        <v>1</v>
      </c>
      <c r="C2368" t="s">
        <v>78</v>
      </c>
      <c r="D2368" t="s">
        <v>99</v>
      </c>
      <c r="E2368" t="s">
        <v>2052</v>
      </c>
      <c r="F2368" t="s">
        <v>162</v>
      </c>
      <c r="G2368" t="s">
        <v>71</v>
      </c>
      <c r="H2368" t="s">
        <v>128</v>
      </c>
      <c r="I2368" t="s">
        <v>22</v>
      </c>
      <c r="J2368" t="s">
        <v>129</v>
      </c>
      <c r="K2368">
        <v>43323.671585648146</v>
      </c>
      <c r="L2368">
        <v>43323.701388888891</v>
      </c>
      <c r="M2368">
        <v>0.72</v>
      </c>
      <c r="N2368">
        <v>0</v>
      </c>
      <c r="O2368">
        <v>255</v>
      </c>
      <c r="P2368">
        <v>1</v>
      </c>
      <c r="Q2368">
        <v>0</v>
      </c>
      <c r="R2368">
        <v>0</v>
      </c>
      <c r="S2368">
        <v>182.84</v>
      </c>
      <c r="T2368">
        <v>0.72</v>
      </c>
      <c r="U2368">
        <v>0</v>
      </c>
    </row>
    <row r="2369" spans="1:21" x14ac:dyDescent="0.3">
      <c r="A2369">
        <v>17117</v>
      </c>
      <c r="B2369">
        <v>1</v>
      </c>
      <c r="C2369" t="s">
        <v>79</v>
      </c>
      <c r="D2369" t="s">
        <v>113</v>
      </c>
      <c r="E2369" t="s">
        <v>2053</v>
      </c>
      <c r="F2369" t="s">
        <v>149</v>
      </c>
      <c r="G2369" t="s">
        <v>71</v>
      </c>
      <c r="H2369" t="s">
        <v>128</v>
      </c>
      <c r="I2369" t="s">
        <v>22</v>
      </c>
      <c r="J2369" t="s">
        <v>129</v>
      </c>
      <c r="K2369">
        <v>43323.633368055554</v>
      </c>
      <c r="L2369">
        <v>43323.699305555558</v>
      </c>
      <c r="M2369">
        <v>1.58</v>
      </c>
      <c r="N2369">
        <v>0</v>
      </c>
      <c r="O2369">
        <v>1</v>
      </c>
      <c r="P2369">
        <v>0</v>
      </c>
      <c r="Q2369">
        <v>206</v>
      </c>
      <c r="R2369">
        <v>0</v>
      </c>
      <c r="S2369">
        <v>1.58</v>
      </c>
      <c r="T2369">
        <v>0</v>
      </c>
      <c r="U2369">
        <v>326.10000000000002</v>
      </c>
    </row>
    <row r="2370" spans="1:21" x14ac:dyDescent="0.3">
      <c r="A2370">
        <v>17122</v>
      </c>
      <c r="B2370">
        <v>1</v>
      </c>
      <c r="C2370" t="s">
        <v>78</v>
      </c>
      <c r="D2370" t="s">
        <v>101</v>
      </c>
      <c r="E2370" t="s">
        <v>2054</v>
      </c>
      <c r="F2370" t="s">
        <v>131</v>
      </c>
      <c r="G2370" t="s">
        <v>72</v>
      </c>
      <c r="H2370" t="s">
        <v>128</v>
      </c>
      <c r="I2370" t="s">
        <v>22</v>
      </c>
      <c r="J2370" t="s">
        <v>129</v>
      </c>
      <c r="K2370">
        <v>43323.709490740737</v>
      </c>
      <c r="L2370">
        <v>43323.744155092594</v>
      </c>
      <c r="M2370">
        <v>0.83000000000000007</v>
      </c>
      <c r="N2370">
        <v>0</v>
      </c>
      <c r="O2370">
        <v>532</v>
      </c>
      <c r="P2370">
        <v>0</v>
      </c>
      <c r="Q2370">
        <v>1607</v>
      </c>
      <c r="R2370">
        <v>0</v>
      </c>
      <c r="S2370">
        <v>443.16</v>
      </c>
      <c r="T2370">
        <v>0</v>
      </c>
      <c r="U2370">
        <v>1338.6299999999999</v>
      </c>
    </row>
    <row r="2371" spans="1:21" x14ac:dyDescent="0.3">
      <c r="A2371">
        <v>17125</v>
      </c>
      <c r="B2371">
        <v>1</v>
      </c>
      <c r="C2371" t="s">
        <v>78</v>
      </c>
      <c r="D2371" t="s">
        <v>94</v>
      </c>
      <c r="E2371" t="s">
        <v>2055</v>
      </c>
      <c r="F2371" t="s">
        <v>146</v>
      </c>
      <c r="G2371" t="s">
        <v>71</v>
      </c>
      <c r="H2371" t="s">
        <v>128</v>
      </c>
      <c r="I2371" t="s">
        <v>22</v>
      </c>
      <c r="J2371" t="s">
        <v>129</v>
      </c>
      <c r="K2371">
        <v>43323.686145833337</v>
      </c>
      <c r="L2371">
        <v>43323.718055555553</v>
      </c>
      <c r="M2371">
        <v>0.77</v>
      </c>
      <c r="N2371">
        <v>0</v>
      </c>
      <c r="O2371">
        <v>145</v>
      </c>
      <c r="P2371">
        <v>0</v>
      </c>
      <c r="Q2371">
        <v>0</v>
      </c>
      <c r="R2371">
        <v>0</v>
      </c>
      <c r="S2371">
        <v>111.22</v>
      </c>
      <c r="T2371">
        <v>0</v>
      </c>
      <c r="U2371">
        <v>0</v>
      </c>
    </row>
    <row r="2372" spans="1:21" x14ac:dyDescent="0.3">
      <c r="A2372">
        <v>17127</v>
      </c>
      <c r="B2372">
        <v>1</v>
      </c>
      <c r="C2372" t="s">
        <v>78</v>
      </c>
      <c r="D2372" t="s">
        <v>100</v>
      </c>
      <c r="E2372" t="s">
        <v>509</v>
      </c>
      <c r="F2372" t="s">
        <v>130</v>
      </c>
      <c r="G2372" t="s">
        <v>72</v>
      </c>
      <c r="H2372" t="s">
        <v>128</v>
      </c>
      <c r="I2372" t="s">
        <v>22</v>
      </c>
      <c r="J2372" t="s">
        <v>129</v>
      </c>
      <c r="K2372">
        <v>43323.71465277778</v>
      </c>
      <c r="L2372">
        <v>43323.725694444445</v>
      </c>
      <c r="M2372">
        <v>0.27</v>
      </c>
      <c r="N2372">
        <v>0</v>
      </c>
      <c r="O2372">
        <v>1</v>
      </c>
      <c r="P2372">
        <v>0</v>
      </c>
      <c r="Q2372">
        <v>10</v>
      </c>
      <c r="R2372">
        <v>0</v>
      </c>
      <c r="S2372">
        <v>0.27</v>
      </c>
      <c r="T2372">
        <v>0</v>
      </c>
      <c r="U2372">
        <v>2.67</v>
      </c>
    </row>
    <row r="2373" spans="1:21" x14ac:dyDescent="0.3">
      <c r="A2373">
        <v>17129</v>
      </c>
      <c r="B2373">
        <v>1</v>
      </c>
      <c r="C2373" t="s">
        <v>78</v>
      </c>
      <c r="D2373" t="s">
        <v>100</v>
      </c>
      <c r="E2373" t="s">
        <v>509</v>
      </c>
      <c r="F2373" t="s">
        <v>130</v>
      </c>
      <c r="G2373" t="s">
        <v>72</v>
      </c>
      <c r="H2373" t="s">
        <v>128</v>
      </c>
      <c r="I2373" t="s">
        <v>22</v>
      </c>
      <c r="J2373" t="s">
        <v>129</v>
      </c>
      <c r="K2373">
        <v>43323.696550925924</v>
      </c>
      <c r="L2373">
        <v>43323.729166666664</v>
      </c>
      <c r="M2373">
        <v>0.77999999999999992</v>
      </c>
      <c r="N2373">
        <v>0</v>
      </c>
      <c r="O2373">
        <v>1</v>
      </c>
      <c r="P2373">
        <v>0</v>
      </c>
      <c r="Q2373">
        <v>10</v>
      </c>
      <c r="R2373">
        <v>0</v>
      </c>
      <c r="S2373">
        <v>0.77999999999999992</v>
      </c>
      <c r="T2373">
        <v>0</v>
      </c>
      <c r="U2373">
        <v>7.83</v>
      </c>
    </row>
    <row r="2374" spans="1:21" x14ac:dyDescent="0.3">
      <c r="A2374">
        <v>17131</v>
      </c>
      <c r="B2374">
        <v>1</v>
      </c>
      <c r="C2374" t="s">
        <v>78</v>
      </c>
      <c r="D2374" t="s">
        <v>91</v>
      </c>
      <c r="E2374" t="s">
        <v>2056</v>
      </c>
      <c r="F2374" t="s">
        <v>134</v>
      </c>
      <c r="G2374" t="s">
        <v>72</v>
      </c>
      <c r="H2374" t="s">
        <v>128</v>
      </c>
      <c r="I2374" t="s">
        <v>22</v>
      </c>
      <c r="J2374" t="s">
        <v>129</v>
      </c>
      <c r="K2374">
        <v>43323.676423611112</v>
      </c>
      <c r="L2374">
        <v>43323.744537037041</v>
      </c>
      <c r="M2374">
        <v>1.6300000000000001</v>
      </c>
      <c r="N2374">
        <v>4</v>
      </c>
      <c r="O2374">
        <v>659</v>
      </c>
      <c r="P2374">
        <v>4</v>
      </c>
      <c r="Q2374">
        <v>369</v>
      </c>
      <c r="R2374">
        <v>6.53</v>
      </c>
      <c r="S2374">
        <v>1076.1499999999999</v>
      </c>
      <c r="T2374">
        <v>6.53</v>
      </c>
      <c r="U2374">
        <v>602.58000000000004</v>
      </c>
    </row>
    <row r="2375" spans="1:21" x14ac:dyDescent="0.3">
      <c r="A2375">
        <v>17134</v>
      </c>
      <c r="B2375">
        <v>1</v>
      </c>
      <c r="C2375" t="s">
        <v>78</v>
      </c>
      <c r="D2375" t="s">
        <v>106</v>
      </c>
      <c r="E2375" t="s">
        <v>867</v>
      </c>
      <c r="F2375" t="s">
        <v>144</v>
      </c>
      <c r="G2375" t="s">
        <v>72</v>
      </c>
      <c r="H2375" t="s">
        <v>128</v>
      </c>
      <c r="I2375" t="s">
        <v>22</v>
      </c>
      <c r="J2375" t="s">
        <v>129</v>
      </c>
      <c r="K2375">
        <v>43323.738263888888</v>
      </c>
      <c r="L2375">
        <v>43323.748680555553</v>
      </c>
      <c r="M2375">
        <v>0.25</v>
      </c>
      <c r="N2375">
        <v>0</v>
      </c>
      <c r="O2375">
        <v>0</v>
      </c>
      <c r="P2375">
        <v>6</v>
      </c>
      <c r="Q2375">
        <v>1956</v>
      </c>
      <c r="R2375">
        <v>0</v>
      </c>
      <c r="S2375">
        <v>0</v>
      </c>
      <c r="T2375">
        <v>1.5</v>
      </c>
      <c r="U2375">
        <v>489</v>
      </c>
    </row>
    <row r="2376" spans="1:21" x14ac:dyDescent="0.3">
      <c r="A2376">
        <v>17136</v>
      </c>
      <c r="B2376">
        <v>1</v>
      </c>
      <c r="C2376" t="s">
        <v>78</v>
      </c>
      <c r="D2376" t="s">
        <v>80</v>
      </c>
      <c r="E2376" t="s">
        <v>2057</v>
      </c>
      <c r="F2376" t="s">
        <v>131</v>
      </c>
      <c r="G2376" t="s">
        <v>72</v>
      </c>
      <c r="H2376" t="s">
        <v>128</v>
      </c>
      <c r="I2376" t="s">
        <v>22</v>
      </c>
      <c r="J2376" t="s">
        <v>129</v>
      </c>
      <c r="K2376">
        <v>43323.746631944443</v>
      </c>
      <c r="L2376">
        <v>43323.773611111108</v>
      </c>
      <c r="M2376">
        <v>0.65</v>
      </c>
      <c r="N2376">
        <v>3</v>
      </c>
      <c r="O2376">
        <v>2644</v>
      </c>
      <c r="P2376">
        <v>0</v>
      </c>
      <c r="Q2376">
        <v>0</v>
      </c>
      <c r="R2376">
        <v>1.95</v>
      </c>
      <c r="S2376">
        <v>1718.6</v>
      </c>
      <c r="T2376">
        <v>0</v>
      </c>
      <c r="U2376">
        <v>0</v>
      </c>
    </row>
    <row r="2377" spans="1:21" x14ac:dyDescent="0.3">
      <c r="A2377">
        <v>17137</v>
      </c>
      <c r="B2377">
        <v>1</v>
      </c>
      <c r="C2377" t="s">
        <v>78</v>
      </c>
      <c r="D2377" t="s">
        <v>82</v>
      </c>
      <c r="E2377" t="s">
        <v>1860</v>
      </c>
      <c r="F2377" t="s">
        <v>153</v>
      </c>
      <c r="G2377" t="s">
        <v>71</v>
      </c>
      <c r="H2377" t="s">
        <v>128</v>
      </c>
      <c r="I2377" t="s">
        <v>22</v>
      </c>
      <c r="J2377" t="s">
        <v>129</v>
      </c>
      <c r="K2377">
        <v>43323.646574074075</v>
      </c>
      <c r="L2377">
        <v>43323.746527777781</v>
      </c>
      <c r="M2377">
        <v>2.4</v>
      </c>
      <c r="N2377">
        <v>0</v>
      </c>
      <c r="O2377">
        <v>118</v>
      </c>
      <c r="P2377">
        <v>0</v>
      </c>
      <c r="Q2377">
        <v>0</v>
      </c>
      <c r="R2377">
        <v>0</v>
      </c>
      <c r="S2377">
        <v>283.2</v>
      </c>
      <c r="T2377">
        <v>0</v>
      </c>
      <c r="U2377">
        <v>0</v>
      </c>
    </row>
    <row r="2378" spans="1:21" x14ac:dyDescent="0.3">
      <c r="A2378">
        <v>17138</v>
      </c>
      <c r="B2378">
        <v>1</v>
      </c>
      <c r="C2378" t="s">
        <v>78</v>
      </c>
      <c r="D2378" t="s">
        <v>98</v>
      </c>
      <c r="E2378" t="s">
        <v>2058</v>
      </c>
      <c r="F2378" t="s">
        <v>130</v>
      </c>
      <c r="G2378" t="s">
        <v>72</v>
      </c>
      <c r="H2378" t="s">
        <v>128</v>
      </c>
      <c r="I2378" t="s">
        <v>22</v>
      </c>
      <c r="J2378" t="s">
        <v>129</v>
      </c>
      <c r="K2378">
        <v>43323.672974537039</v>
      </c>
      <c r="L2378">
        <v>43323.748611111114</v>
      </c>
      <c r="M2378">
        <v>1.82</v>
      </c>
      <c r="N2378">
        <v>0</v>
      </c>
      <c r="O2378">
        <v>0</v>
      </c>
      <c r="P2378">
        <v>0</v>
      </c>
      <c r="Q2378">
        <v>304</v>
      </c>
      <c r="R2378">
        <v>0</v>
      </c>
      <c r="S2378">
        <v>0</v>
      </c>
      <c r="T2378">
        <v>0</v>
      </c>
      <c r="U2378">
        <v>552.37</v>
      </c>
    </row>
    <row r="2379" spans="1:21" x14ac:dyDescent="0.3">
      <c r="A2379">
        <v>17139</v>
      </c>
      <c r="B2379">
        <v>1</v>
      </c>
      <c r="C2379" t="s">
        <v>79</v>
      </c>
      <c r="D2379" t="s">
        <v>114</v>
      </c>
      <c r="E2379" t="s">
        <v>2059</v>
      </c>
      <c r="F2379" t="s">
        <v>142</v>
      </c>
      <c r="G2379" t="s">
        <v>71</v>
      </c>
      <c r="H2379" t="s">
        <v>128</v>
      </c>
      <c r="I2379" t="s">
        <v>22</v>
      </c>
      <c r="J2379" t="s">
        <v>129</v>
      </c>
      <c r="K2379">
        <v>43323.738923611112</v>
      </c>
      <c r="L2379">
        <v>43323.75</v>
      </c>
      <c r="M2379">
        <v>0.27</v>
      </c>
      <c r="N2379">
        <v>0</v>
      </c>
      <c r="O2379">
        <v>692</v>
      </c>
      <c r="P2379">
        <v>0</v>
      </c>
      <c r="Q2379">
        <v>0</v>
      </c>
      <c r="R2379">
        <v>0</v>
      </c>
      <c r="S2379">
        <v>186.84</v>
      </c>
      <c r="T2379">
        <v>0</v>
      </c>
      <c r="U2379">
        <v>0</v>
      </c>
    </row>
    <row r="2380" spans="1:21" x14ac:dyDescent="0.3">
      <c r="A2380">
        <v>17140</v>
      </c>
      <c r="B2380">
        <v>1</v>
      </c>
      <c r="C2380" t="s">
        <v>78</v>
      </c>
      <c r="D2380" t="s">
        <v>101</v>
      </c>
      <c r="E2380" t="s">
        <v>2060</v>
      </c>
      <c r="F2380" t="s">
        <v>149</v>
      </c>
      <c r="G2380" t="s">
        <v>71</v>
      </c>
      <c r="H2380" t="s">
        <v>128</v>
      </c>
      <c r="I2380" t="s">
        <v>22</v>
      </c>
      <c r="J2380" t="s">
        <v>129</v>
      </c>
      <c r="K2380">
        <v>43323.710462962961</v>
      </c>
      <c r="L2380">
        <v>43323.754166666666</v>
      </c>
      <c r="M2380">
        <v>1.05</v>
      </c>
      <c r="N2380">
        <v>0</v>
      </c>
      <c r="O2380">
        <v>542</v>
      </c>
      <c r="P2380">
        <v>0</v>
      </c>
      <c r="Q2380">
        <v>0</v>
      </c>
      <c r="R2380">
        <v>0</v>
      </c>
      <c r="S2380">
        <v>569.1</v>
      </c>
      <c r="T2380">
        <v>0</v>
      </c>
      <c r="U2380">
        <v>0</v>
      </c>
    </row>
    <row r="2381" spans="1:21" x14ac:dyDescent="0.3">
      <c r="A2381">
        <v>17142</v>
      </c>
      <c r="B2381">
        <v>1</v>
      </c>
      <c r="C2381" t="s">
        <v>79</v>
      </c>
      <c r="D2381" t="s">
        <v>115</v>
      </c>
      <c r="E2381" t="s">
        <v>210</v>
      </c>
      <c r="F2381" t="s">
        <v>130</v>
      </c>
      <c r="G2381" t="s">
        <v>72</v>
      </c>
      <c r="H2381" t="s">
        <v>132</v>
      </c>
      <c r="I2381" t="s">
        <v>22</v>
      </c>
      <c r="J2381" t="s">
        <v>129</v>
      </c>
      <c r="K2381">
        <v>43323.755590277775</v>
      </c>
      <c r="L2381">
        <v>43323.757048611114</v>
      </c>
      <c r="M2381">
        <v>0.03</v>
      </c>
      <c r="N2381">
        <v>0</v>
      </c>
      <c r="O2381">
        <v>0</v>
      </c>
      <c r="P2381">
        <v>32</v>
      </c>
      <c r="Q2381">
        <v>2066</v>
      </c>
      <c r="R2381">
        <v>0</v>
      </c>
      <c r="S2381">
        <v>0</v>
      </c>
      <c r="T2381">
        <v>1.06</v>
      </c>
      <c r="U2381">
        <v>68.179999999999993</v>
      </c>
    </row>
    <row r="2382" spans="1:21" x14ac:dyDescent="0.3">
      <c r="A2382">
        <v>17146</v>
      </c>
      <c r="B2382">
        <v>1</v>
      </c>
      <c r="C2382" t="s">
        <v>78</v>
      </c>
      <c r="D2382" t="s">
        <v>98</v>
      </c>
      <c r="E2382" t="s">
        <v>2061</v>
      </c>
      <c r="F2382" t="s">
        <v>130</v>
      </c>
      <c r="G2382" t="s">
        <v>72</v>
      </c>
      <c r="H2382" t="s">
        <v>128</v>
      </c>
      <c r="I2382" t="s">
        <v>22</v>
      </c>
      <c r="J2382" t="s">
        <v>129</v>
      </c>
      <c r="K2382">
        <v>43323.718113425923</v>
      </c>
      <c r="L2382">
        <v>43323.763194444444</v>
      </c>
      <c r="M2382">
        <v>1.08</v>
      </c>
      <c r="N2382">
        <v>0</v>
      </c>
      <c r="O2382">
        <v>0</v>
      </c>
      <c r="P2382">
        <v>0</v>
      </c>
      <c r="Q2382">
        <v>162</v>
      </c>
      <c r="R2382">
        <v>0</v>
      </c>
      <c r="S2382">
        <v>0</v>
      </c>
      <c r="T2382">
        <v>0</v>
      </c>
      <c r="U2382">
        <v>175.45000000000002</v>
      </c>
    </row>
    <row r="2383" spans="1:21" x14ac:dyDescent="0.3">
      <c r="A2383">
        <v>17147</v>
      </c>
      <c r="B2383">
        <v>1</v>
      </c>
      <c r="C2383" t="s">
        <v>78</v>
      </c>
      <c r="D2383" t="s">
        <v>96</v>
      </c>
      <c r="E2383" t="s">
        <v>1395</v>
      </c>
      <c r="F2383" t="s">
        <v>127</v>
      </c>
      <c r="G2383" t="s">
        <v>72</v>
      </c>
      <c r="H2383" t="s">
        <v>128</v>
      </c>
      <c r="I2383" t="s">
        <v>22</v>
      </c>
      <c r="J2383" t="s">
        <v>129</v>
      </c>
      <c r="K2383">
        <v>43323.763749999998</v>
      </c>
      <c r="L2383">
        <v>43323.770567129628</v>
      </c>
      <c r="M2383">
        <v>0.17</v>
      </c>
      <c r="N2383">
        <v>0</v>
      </c>
      <c r="O2383">
        <v>0</v>
      </c>
      <c r="P2383">
        <v>0</v>
      </c>
      <c r="Q2383">
        <v>532</v>
      </c>
      <c r="R2383">
        <v>0</v>
      </c>
      <c r="S2383">
        <v>0</v>
      </c>
      <c r="T2383">
        <v>0</v>
      </c>
      <c r="U2383">
        <v>88.84</v>
      </c>
    </row>
    <row r="2384" spans="1:21" x14ac:dyDescent="0.3">
      <c r="A2384">
        <v>17148</v>
      </c>
      <c r="B2384">
        <v>1</v>
      </c>
      <c r="C2384" t="s">
        <v>79</v>
      </c>
      <c r="D2384" t="s">
        <v>123</v>
      </c>
      <c r="E2384" t="s">
        <v>230</v>
      </c>
      <c r="F2384" t="s">
        <v>134</v>
      </c>
      <c r="G2384" t="s">
        <v>72</v>
      </c>
      <c r="H2384" t="s">
        <v>128</v>
      </c>
      <c r="I2384" t="s">
        <v>22</v>
      </c>
      <c r="J2384" t="s">
        <v>129</v>
      </c>
      <c r="K2384">
        <v>43323.682685185187</v>
      </c>
      <c r="L2384">
        <v>43323.769444444442</v>
      </c>
      <c r="M2384">
        <v>2.08</v>
      </c>
      <c r="N2384">
        <v>0</v>
      </c>
      <c r="O2384">
        <v>0</v>
      </c>
      <c r="P2384">
        <v>0</v>
      </c>
      <c r="Q2384">
        <v>31</v>
      </c>
      <c r="R2384">
        <v>0</v>
      </c>
      <c r="S2384">
        <v>0</v>
      </c>
      <c r="T2384">
        <v>0</v>
      </c>
      <c r="U2384">
        <v>64.569999999999993</v>
      </c>
    </row>
    <row r="2385" spans="1:21" x14ac:dyDescent="0.3">
      <c r="A2385">
        <v>17149</v>
      </c>
      <c r="B2385">
        <v>1</v>
      </c>
      <c r="C2385" t="s">
        <v>79</v>
      </c>
      <c r="D2385" t="s">
        <v>109</v>
      </c>
      <c r="E2385" t="s">
        <v>2062</v>
      </c>
      <c r="F2385" t="s">
        <v>163</v>
      </c>
      <c r="G2385" t="s">
        <v>71</v>
      </c>
      <c r="H2385" t="s">
        <v>128</v>
      </c>
      <c r="I2385" t="s">
        <v>22</v>
      </c>
      <c r="J2385" t="s">
        <v>129</v>
      </c>
      <c r="K2385">
        <v>43323.728506944448</v>
      </c>
      <c r="L2385">
        <v>43323.769444444442</v>
      </c>
      <c r="M2385">
        <v>0.98</v>
      </c>
      <c r="N2385">
        <v>0</v>
      </c>
      <c r="O2385">
        <v>22</v>
      </c>
      <c r="P2385">
        <v>0</v>
      </c>
      <c r="Q2385">
        <v>0</v>
      </c>
      <c r="R2385">
        <v>0</v>
      </c>
      <c r="S2385">
        <v>21.630000000000003</v>
      </c>
      <c r="T2385">
        <v>0</v>
      </c>
      <c r="U2385">
        <v>0</v>
      </c>
    </row>
    <row r="2386" spans="1:21" x14ac:dyDescent="0.3">
      <c r="A2386">
        <v>17150</v>
      </c>
      <c r="B2386">
        <v>1</v>
      </c>
      <c r="C2386" t="s">
        <v>78</v>
      </c>
      <c r="D2386" t="s">
        <v>98</v>
      </c>
      <c r="E2386" t="s">
        <v>2063</v>
      </c>
      <c r="F2386" t="s">
        <v>130</v>
      </c>
      <c r="G2386" t="s">
        <v>72</v>
      </c>
      <c r="H2386" t="s">
        <v>128</v>
      </c>
      <c r="I2386" t="s">
        <v>22</v>
      </c>
      <c r="J2386" t="s">
        <v>129</v>
      </c>
      <c r="K2386">
        <v>43323.751458333332</v>
      </c>
      <c r="L2386">
        <v>43323.770138888889</v>
      </c>
      <c r="M2386">
        <v>0.45</v>
      </c>
      <c r="N2386">
        <v>0</v>
      </c>
      <c r="O2386">
        <v>532</v>
      </c>
      <c r="P2386">
        <v>0</v>
      </c>
      <c r="Q2386">
        <v>50</v>
      </c>
      <c r="R2386">
        <v>0</v>
      </c>
      <c r="S2386">
        <v>239.4</v>
      </c>
      <c r="T2386">
        <v>0</v>
      </c>
      <c r="U2386">
        <v>22.5</v>
      </c>
    </row>
    <row r="2387" spans="1:21" x14ac:dyDescent="0.3">
      <c r="A2387">
        <v>17152</v>
      </c>
      <c r="B2387">
        <v>1</v>
      </c>
      <c r="C2387" t="s">
        <v>79</v>
      </c>
      <c r="D2387" t="s">
        <v>119</v>
      </c>
      <c r="E2387" t="s">
        <v>2064</v>
      </c>
      <c r="F2387" t="s">
        <v>143</v>
      </c>
      <c r="G2387" t="s">
        <v>72</v>
      </c>
      <c r="H2387" t="s">
        <v>128</v>
      </c>
      <c r="I2387" t="s">
        <v>22</v>
      </c>
      <c r="J2387" t="s">
        <v>129</v>
      </c>
      <c r="K2387">
        <v>43323.6875462963</v>
      </c>
      <c r="L2387">
        <v>43323.775000000001</v>
      </c>
      <c r="M2387">
        <v>2.1</v>
      </c>
      <c r="N2387">
        <v>0</v>
      </c>
      <c r="O2387">
        <v>947</v>
      </c>
      <c r="P2387">
        <v>0</v>
      </c>
      <c r="Q2387">
        <v>0</v>
      </c>
      <c r="R2387">
        <v>0</v>
      </c>
      <c r="S2387">
        <v>1988.7</v>
      </c>
      <c r="T2387">
        <v>0</v>
      </c>
      <c r="U2387">
        <v>0</v>
      </c>
    </row>
    <row r="2388" spans="1:21" x14ac:dyDescent="0.3">
      <c r="A2388">
        <v>17153</v>
      </c>
      <c r="B2388">
        <v>1</v>
      </c>
      <c r="C2388" t="s">
        <v>79</v>
      </c>
      <c r="D2388" t="s">
        <v>116</v>
      </c>
      <c r="E2388" t="s">
        <v>2065</v>
      </c>
      <c r="F2388" t="s">
        <v>130</v>
      </c>
      <c r="G2388" t="s">
        <v>72</v>
      </c>
      <c r="H2388" t="s">
        <v>128</v>
      </c>
      <c r="I2388" t="s">
        <v>22</v>
      </c>
      <c r="J2388" t="s">
        <v>129</v>
      </c>
      <c r="K2388">
        <v>43323.773020833331</v>
      </c>
      <c r="L2388">
        <v>43323.817361111112</v>
      </c>
      <c r="M2388">
        <v>1.07</v>
      </c>
      <c r="N2388">
        <v>0</v>
      </c>
      <c r="O2388">
        <v>174</v>
      </c>
      <c r="P2388">
        <v>0</v>
      </c>
      <c r="Q2388">
        <v>0</v>
      </c>
      <c r="R2388">
        <v>0</v>
      </c>
      <c r="S2388">
        <v>185.66</v>
      </c>
      <c r="T2388">
        <v>0</v>
      </c>
      <c r="U2388">
        <v>0</v>
      </c>
    </row>
    <row r="2389" spans="1:21" x14ac:dyDescent="0.3">
      <c r="A2389">
        <v>17155</v>
      </c>
      <c r="B2389">
        <v>1</v>
      </c>
      <c r="C2389" t="s">
        <v>78</v>
      </c>
      <c r="D2389" t="s">
        <v>81</v>
      </c>
      <c r="E2389" t="s">
        <v>2066</v>
      </c>
      <c r="F2389" t="s">
        <v>149</v>
      </c>
      <c r="G2389" t="s">
        <v>71</v>
      </c>
      <c r="H2389" t="s">
        <v>128</v>
      </c>
      <c r="I2389" t="s">
        <v>22</v>
      </c>
      <c r="J2389" t="s">
        <v>129</v>
      </c>
      <c r="K2389">
        <v>43323.736145833333</v>
      </c>
      <c r="L2389">
        <v>43323.77847222222</v>
      </c>
      <c r="M2389">
        <v>1.02</v>
      </c>
      <c r="N2389">
        <v>0</v>
      </c>
      <c r="O2389">
        <v>44</v>
      </c>
      <c r="P2389">
        <v>0</v>
      </c>
      <c r="Q2389">
        <v>0</v>
      </c>
      <c r="R2389">
        <v>0</v>
      </c>
      <c r="S2389">
        <v>44.75</v>
      </c>
      <c r="T2389">
        <v>0</v>
      </c>
      <c r="U2389">
        <v>0</v>
      </c>
    </row>
    <row r="2390" spans="1:21" x14ac:dyDescent="0.3">
      <c r="A2390">
        <v>17156</v>
      </c>
      <c r="B2390">
        <v>1</v>
      </c>
      <c r="C2390" t="s">
        <v>78</v>
      </c>
      <c r="D2390" t="s">
        <v>82</v>
      </c>
      <c r="E2390" t="s">
        <v>2067</v>
      </c>
      <c r="F2390" t="s">
        <v>146</v>
      </c>
      <c r="G2390" t="s">
        <v>71</v>
      </c>
      <c r="H2390" t="s">
        <v>128</v>
      </c>
      <c r="I2390" t="s">
        <v>22</v>
      </c>
      <c r="J2390" t="s">
        <v>129</v>
      </c>
      <c r="K2390">
        <v>43323.6875462963</v>
      </c>
      <c r="L2390">
        <v>43323.78125</v>
      </c>
      <c r="M2390">
        <v>2.25</v>
      </c>
      <c r="N2390">
        <v>0</v>
      </c>
      <c r="O2390">
        <v>345</v>
      </c>
      <c r="P2390">
        <v>0</v>
      </c>
      <c r="Q2390">
        <v>0</v>
      </c>
      <c r="R2390">
        <v>0</v>
      </c>
      <c r="S2390">
        <v>776.25</v>
      </c>
      <c r="T2390">
        <v>0</v>
      </c>
      <c r="U2390">
        <v>0</v>
      </c>
    </row>
    <row r="2391" spans="1:21" x14ac:dyDescent="0.3">
      <c r="A2391">
        <v>17157</v>
      </c>
      <c r="B2391">
        <v>1</v>
      </c>
      <c r="C2391" t="s">
        <v>78</v>
      </c>
      <c r="D2391" t="s">
        <v>103</v>
      </c>
      <c r="E2391" t="s">
        <v>2068</v>
      </c>
      <c r="F2391" t="s">
        <v>145</v>
      </c>
      <c r="G2391" t="s">
        <v>72</v>
      </c>
      <c r="H2391" t="s">
        <v>128</v>
      </c>
      <c r="I2391" t="s">
        <v>22</v>
      </c>
      <c r="J2391" t="s">
        <v>129</v>
      </c>
      <c r="K2391">
        <v>43323.793819444443</v>
      </c>
      <c r="L2391">
        <v>43323.810416666667</v>
      </c>
      <c r="M2391">
        <v>0.4</v>
      </c>
      <c r="N2391">
        <v>0</v>
      </c>
      <c r="O2391">
        <v>640</v>
      </c>
      <c r="P2391">
        <v>0</v>
      </c>
      <c r="Q2391">
        <v>0</v>
      </c>
      <c r="R2391">
        <v>0</v>
      </c>
      <c r="S2391">
        <v>256</v>
      </c>
      <c r="T2391">
        <v>0</v>
      </c>
      <c r="U2391">
        <v>0</v>
      </c>
    </row>
    <row r="2392" spans="1:21" x14ac:dyDescent="0.3">
      <c r="A2392">
        <v>17161</v>
      </c>
      <c r="B2392">
        <v>1</v>
      </c>
      <c r="C2392" t="s">
        <v>78</v>
      </c>
      <c r="D2392" t="s">
        <v>91</v>
      </c>
      <c r="E2392" t="s">
        <v>2069</v>
      </c>
      <c r="F2392" t="s">
        <v>162</v>
      </c>
      <c r="G2392" t="s">
        <v>71</v>
      </c>
      <c r="H2392" t="s">
        <v>128</v>
      </c>
      <c r="I2392" t="s">
        <v>22</v>
      </c>
      <c r="J2392" t="s">
        <v>129</v>
      </c>
      <c r="K2392">
        <v>43323.745185185187</v>
      </c>
      <c r="L2392">
        <v>43323.784722222219</v>
      </c>
      <c r="M2392">
        <v>0.95000000000000007</v>
      </c>
      <c r="N2392">
        <v>0</v>
      </c>
      <c r="O2392">
        <v>85</v>
      </c>
      <c r="P2392">
        <v>0</v>
      </c>
      <c r="Q2392">
        <v>2</v>
      </c>
      <c r="R2392">
        <v>0</v>
      </c>
      <c r="S2392">
        <v>80.75</v>
      </c>
      <c r="T2392">
        <v>0</v>
      </c>
      <c r="U2392">
        <v>1.9</v>
      </c>
    </row>
    <row r="2393" spans="1:21" x14ac:dyDescent="0.3">
      <c r="A2393">
        <v>17162</v>
      </c>
      <c r="B2393">
        <v>1</v>
      </c>
      <c r="C2393" t="s">
        <v>78</v>
      </c>
      <c r="D2393" t="s">
        <v>85</v>
      </c>
      <c r="E2393" t="s">
        <v>2070</v>
      </c>
      <c r="F2393" t="s">
        <v>175</v>
      </c>
      <c r="G2393" t="s">
        <v>71</v>
      </c>
      <c r="H2393" t="s">
        <v>128</v>
      </c>
      <c r="I2393" t="s">
        <v>22</v>
      </c>
      <c r="J2393" t="s">
        <v>129</v>
      </c>
      <c r="K2393">
        <v>43323.74863425926</v>
      </c>
      <c r="L2393">
        <v>43323.85833333333</v>
      </c>
      <c r="M2393">
        <v>2.63</v>
      </c>
      <c r="N2393">
        <v>3</v>
      </c>
      <c r="O2393">
        <v>4</v>
      </c>
      <c r="P2393">
        <v>0</v>
      </c>
      <c r="Q2393">
        <v>0</v>
      </c>
      <c r="R2393">
        <v>7.9</v>
      </c>
      <c r="S2393">
        <v>10.53</v>
      </c>
      <c r="T2393">
        <v>0</v>
      </c>
      <c r="U2393">
        <v>0</v>
      </c>
    </row>
    <row r="2394" spans="1:21" x14ac:dyDescent="0.3">
      <c r="A2394">
        <v>17163</v>
      </c>
      <c r="B2394">
        <v>1</v>
      </c>
      <c r="C2394" t="s">
        <v>78</v>
      </c>
      <c r="D2394" t="s">
        <v>81</v>
      </c>
      <c r="E2394" t="s">
        <v>2071</v>
      </c>
      <c r="F2394" t="s">
        <v>149</v>
      </c>
      <c r="G2394" t="s">
        <v>71</v>
      </c>
      <c r="H2394" t="s">
        <v>128</v>
      </c>
      <c r="I2394" t="s">
        <v>22</v>
      </c>
      <c r="J2394" t="s">
        <v>129</v>
      </c>
      <c r="K2394">
        <v>43323.712557870371</v>
      </c>
      <c r="L2394">
        <v>43323.785416666666</v>
      </c>
      <c r="M2394">
        <v>1.75</v>
      </c>
      <c r="N2394">
        <v>0</v>
      </c>
      <c r="O2394">
        <v>0</v>
      </c>
      <c r="P2394">
        <v>0</v>
      </c>
      <c r="Q2394">
        <v>127</v>
      </c>
      <c r="R2394">
        <v>0</v>
      </c>
      <c r="S2394">
        <v>0</v>
      </c>
      <c r="T2394">
        <v>0</v>
      </c>
      <c r="U2394">
        <v>222.25</v>
      </c>
    </row>
    <row r="2395" spans="1:21" x14ac:dyDescent="0.3">
      <c r="A2395">
        <v>17164</v>
      </c>
      <c r="B2395">
        <v>1</v>
      </c>
      <c r="C2395" t="s">
        <v>78</v>
      </c>
      <c r="D2395" t="s">
        <v>101</v>
      </c>
      <c r="E2395" t="s">
        <v>2001</v>
      </c>
      <c r="F2395" t="s">
        <v>154</v>
      </c>
      <c r="G2395" t="s">
        <v>71</v>
      </c>
      <c r="H2395" t="s">
        <v>128</v>
      </c>
      <c r="I2395" t="s">
        <v>22</v>
      </c>
      <c r="J2395" t="s">
        <v>129</v>
      </c>
      <c r="K2395">
        <v>43323.696574074071</v>
      </c>
      <c r="L2395">
        <v>43323.787499999999</v>
      </c>
      <c r="M2395">
        <v>2.1800000000000002</v>
      </c>
      <c r="N2395">
        <v>0</v>
      </c>
      <c r="O2395">
        <v>306</v>
      </c>
      <c r="P2395">
        <v>0</v>
      </c>
      <c r="Q2395">
        <v>0</v>
      </c>
      <c r="R2395">
        <v>0</v>
      </c>
      <c r="S2395">
        <v>668</v>
      </c>
      <c r="T2395">
        <v>0</v>
      </c>
      <c r="U2395">
        <v>0</v>
      </c>
    </row>
    <row r="2396" spans="1:21" x14ac:dyDescent="0.3">
      <c r="A2396">
        <v>17165</v>
      </c>
      <c r="B2396">
        <v>1</v>
      </c>
      <c r="C2396" t="s">
        <v>78</v>
      </c>
      <c r="D2396" t="s">
        <v>80</v>
      </c>
      <c r="E2396" t="s">
        <v>2072</v>
      </c>
      <c r="F2396" t="s">
        <v>157</v>
      </c>
      <c r="G2396" t="s">
        <v>71</v>
      </c>
      <c r="H2396" t="s">
        <v>128</v>
      </c>
      <c r="I2396" t="s">
        <v>22</v>
      </c>
      <c r="J2396" t="s">
        <v>129</v>
      </c>
      <c r="K2396">
        <v>43323.803506944445</v>
      </c>
      <c r="L2396">
        <v>43323.819444444445</v>
      </c>
      <c r="M2396">
        <v>0.38</v>
      </c>
      <c r="N2396">
        <v>0</v>
      </c>
      <c r="O2396">
        <v>428</v>
      </c>
      <c r="P2396">
        <v>0</v>
      </c>
      <c r="Q2396">
        <v>0</v>
      </c>
      <c r="R2396">
        <v>0</v>
      </c>
      <c r="S2396">
        <v>163.92000000000002</v>
      </c>
      <c r="T2396">
        <v>0</v>
      </c>
      <c r="U2396">
        <v>0</v>
      </c>
    </row>
    <row r="2397" spans="1:21" x14ac:dyDescent="0.3">
      <c r="A2397">
        <v>17166</v>
      </c>
      <c r="B2397">
        <v>1</v>
      </c>
      <c r="C2397" t="s">
        <v>78</v>
      </c>
      <c r="D2397" t="s">
        <v>104</v>
      </c>
      <c r="E2397" t="s">
        <v>1358</v>
      </c>
      <c r="F2397" t="s">
        <v>130</v>
      </c>
      <c r="G2397" t="s">
        <v>72</v>
      </c>
      <c r="H2397" t="s">
        <v>128</v>
      </c>
      <c r="I2397" t="s">
        <v>22</v>
      </c>
      <c r="J2397" t="s">
        <v>129</v>
      </c>
      <c r="K2397">
        <v>43323.787245370368</v>
      </c>
      <c r="L2397">
        <v>43323.834722222222</v>
      </c>
      <c r="M2397">
        <v>1.1499999999999997</v>
      </c>
      <c r="N2397">
        <v>0</v>
      </c>
      <c r="O2397">
        <v>0</v>
      </c>
      <c r="P2397">
        <v>7</v>
      </c>
      <c r="Q2397">
        <v>550</v>
      </c>
      <c r="R2397">
        <v>0</v>
      </c>
      <c r="S2397">
        <v>0</v>
      </c>
      <c r="T2397">
        <v>8.0500000000000007</v>
      </c>
      <c r="U2397">
        <v>632.5</v>
      </c>
    </row>
    <row r="2398" spans="1:21" x14ac:dyDescent="0.3">
      <c r="A2398">
        <v>17168</v>
      </c>
      <c r="B2398">
        <v>1</v>
      </c>
      <c r="C2398" t="s">
        <v>79</v>
      </c>
      <c r="D2398" t="s">
        <v>116</v>
      </c>
      <c r="E2398" t="s">
        <v>2073</v>
      </c>
      <c r="F2398" t="s">
        <v>149</v>
      </c>
      <c r="G2398" t="s">
        <v>71</v>
      </c>
      <c r="H2398" t="s">
        <v>128</v>
      </c>
      <c r="I2398" t="s">
        <v>22</v>
      </c>
      <c r="J2398" t="s">
        <v>129</v>
      </c>
      <c r="K2398">
        <v>43323.769502314812</v>
      </c>
      <c r="L2398">
        <v>43323.792361111111</v>
      </c>
      <c r="M2398">
        <v>0.55000000000000004</v>
      </c>
      <c r="N2398">
        <v>0</v>
      </c>
      <c r="O2398">
        <v>29</v>
      </c>
      <c r="P2398">
        <v>0</v>
      </c>
      <c r="Q2398">
        <v>0</v>
      </c>
      <c r="R2398">
        <v>0</v>
      </c>
      <c r="S2398">
        <v>15.950000000000001</v>
      </c>
      <c r="T2398">
        <v>0</v>
      </c>
      <c r="U2398">
        <v>0</v>
      </c>
    </row>
    <row r="2399" spans="1:21" x14ac:dyDescent="0.3">
      <c r="A2399">
        <v>17172</v>
      </c>
      <c r="B2399">
        <v>1</v>
      </c>
      <c r="C2399" t="s">
        <v>78</v>
      </c>
      <c r="D2399" t="s">
        <v>106</v>
      </c>
      <c r="E2399" t="s">
        <v>2074</v>
      </c>
      <c r="F2399" t="s">
        <v>149</v>
      </c>
      <c r="G2399" t="s">
        <v>71</v>
      </c>
      <c r="H2399" t="s">
        <v>128</v>
      </c>
      <c r="I2399" t="s">
        <v>22</v>
      </c>
      <c r="J2399" t="s">
        <v>129</v>
      </c>
      <c r="K2399">
        <v>43323.763252314813</v>
      </c>
      <c r="L2399">
        <v>43323.801388888889</v>
      </c>
      <c r="M2399">
        <v>0.92</v>
      </c>
      <c r="N2399">
        <v>0</v>
      </c>
      <c r="O2399">
        <v>17</v>
      </c>
      <c r="P2399">
        <v>0</v>
      </c>
      <c r="Q2399">
        <v>0</v>
      </c>
      <c r="R2399">
        <v>0</v>
      </c>
      <c r="S2399">
        <v>15.59</v>
      </c>
      <c r="T2399">
        <v>0</v>
      </c>
      <c r="U2399">
        <v>0</v>
      </c>
    </row>
    <row r="2400" spans="1:21" x14ac:dyDescent="0.3">
      <c r="A2400">
        <v>17173</v>
      </c>
      <c r="B2400">
        <v>1</v>
      </c>
      <c r="C2400" t="s">
        <v>79</v>
      </c>
      <c r="D2400" t="s">
        <v>122</v>
      </c>
      <c r="E2400" t="s">
        <v>2075</v>
      </c>
      <c r="F2400" t="s">
        <v>134</v>
      </c>
      <c r="G2400" t="s">
        <v>72</v>
      </c>
      <c r="H2400" t="s">
        <v>128</v>
      </c>
      <c r="I2400" t="s">
        <v>22</v>
      </c>
      <c r="J2400" t="s">
        <v>129</v>
      </c>
      <c r="K2400">
        <v>43323.765324074076</v>
      </c>
      <c r="L2400">
        <v>43323.803472222222</v>
      </c>
      <c r="M2400">
        <v>0.92</v>
      </c>
      <c r="N2400">
        <v>0</v>
      </c>
      <c r="O2400">
        <v>0</v>
      </c>
      <c r="P2400">
        <v>0</v>
      </c>
      <c r="Q2400">
        <v>102</v>
      </c>
      <c r="R2400">
        <v>0</v>
      </c>
      <c r="S2400">
        <v>0</v>
      </c>
      <c r="T2400">
        <v>0</v>
      </c>
      <c r="U2400">
        <v>93.53</v>
      </c>
    </row>
    <row r="2401" spans="1:21" x14ac:dyDescent="0.3">
      <c r="A2401">
        <v>17174</v>
      </c>
      <c r="B2401">
        <v>1</v>
      </c>
      <c r="C2401" t="s">
        <v>79</v>
      </c>
      <c r="D2401" t="s">
        <v>108</v>
      </c>
      <c r="E2401" t="s">
        <v>2076</v>
      </c>
      <c r="F2401" t="s">
        <v>143</v>
      </c>
      <c r="G2401" t="s">
        <v>72</v>
      </c>
      <c r="H2401" t="s">
        <v>128</v>
      </c>
      <c r="I2401" t="s">
        <v>22</v>
      </c>
      <c r="J2401" t="s">
        <v>129</v>
      </c>
      <c r="K2401">
        <v>43323.726435185185</v>
      </c>
      <c r="L2401">
        <v>43323.806944444441</v>
      </c>
      <c r="M2401">
        <v>1.93</v>
      </c>
      <c r="N2401">
        <v>0</v>
      </c>
      <c r="O2401">
        <v>0</v>
      </c>
      <c r="P2401">
        <v>0</v>
      </c>
      <c r="Q2401">
        <v>158</v>
      </c>
      <c r="R2401">
        <v>0</v>
      </c>
      <c r="S2401">
        <v>0</v>
      </c>
      <c r="T2401">
        <v>0</v>
      </c>
      <c r="U2401">
        <v>305.41000000000003</v>
      </c>
    </row>
    <row r="2402" spans="1:21" x14ac:dyDescent="0.3">
      <c r="A2402">
        <v>17175</v>
      </c>
      <c r="B2402">
        <v>1</v>
      </c>
      <c r="C2402" t="s">
        <v>79</v>
      </c>
      <c r="D2402" t="s">
        <v>111</v>
      </c>
      <c r="E2402" t="s">
        <v>2077</v>
      </c>
      <c r="F2402" t="s">
        <v>134</v>
      </c>
      <c r="G2402" t="s">
        <v>72</v>
      </c>
      <c r="H2402" t="s">
        <v>128</v>
      </c>
      <c r="I2402" t="s">
        <v>22</v>
      </c>
      <c r="J2402" t="s">
        <v>129</v>
      </c>
      <c r="K2402">
        <v>43323.744479166664</v>
      </c>
      <c r="L2402">
        <v>43323.807638888888</v>
      </c>
      <c r="M2402">
        <v>1.52</v>
      </c>
      <c r="N2402">
        <v>0</v>
      </c>
      <c r="O2402">
        <v>0</v>
      </c>
      <c r="P2402">
        <v>0</v>
      </c>
      <c r="Q2402">
        <v>57</v>
      </c>
      <c r="R2402">
        <v>0</v>
      </c>
      <c r="S2402">
        <v>0</v>
      </c>
      <c r="T2402">
        <v>0</v>
      </c>
      <c r="U2402">
        <v>86.47</v>
      </c>
    </row>
    <row r="2403" spans="1:21" x14ac:dyDescent="0.3">
      <c r="A2403">
        <v>17177</v>
      </c>
      <c r="B2403">
        <v>1</v>
      </c>
      <c r="C2403" t="s">
        <v>79</v>
      </c>
      <c r="D2403" t="s">
        <v>114</v>
      </c>
      <c r="E2403" t="s">
        <v>2078</v>
      </c>
      <c r="F2403" t="s">
        <v>134</v>
      </c>
      <c r="G2403" t="s">
        <v>72</v>
      </c>
      <c r="H2403" t="s">
        <v>128</v>
      </c>
      <c r="I2403" t="s">
        <v>22</v>
      </c>
      <c r="J2403" t="s">
        <v>129</v>
      </c>
      <c r="K2403">
        <v>43323.733368055553</v>
      </c>
      <c r="L2403">
        <v>43323.814583333333</v>
      </c>
      <c r="M2403">
        <v>1.95</v>
      </c>
      <c r="N2403">
        <v>0</v>
      </c>
      <c r="O2403">
        <v>0</v>
      </c>
      <c r="P2403">
        <v>0</v>
      </c>
      <c r="Q2403">
        <v>6</v>
      </c>
      <c r="R2403">
        <v>0</v>
      </c>
      <c r="S2403">
        <v>0</v>
      </c>
      <c r="T2403">
        <v>0</v>
      </c>
      <c r="U2403">
        <v>11.7</v>
      </c>
    </row>
    <row r="2404" spans="1:21" x14ac:dyDescent="0.3">
      <c r="A2404">
        <v>17178</v>
      </c>
      <c r="B2404">
        <v>1</v>
      </c>
      <c r="C2404" t="s">
        <v>79</v>
      </c>
      <c r="D2404" t="s">
        <v>109</v>
      </c>
      <c r="E2404" t="s">
        <v>2079</v>
      </c>
      <c r="F2404" t="s">
        <v>134</v>
      </c>
      <c r="G2404" t="s">
        <v>72</v>
      </c>
      <c r="H2404" t="s">
        <v>128</v>
      </c>
      <c r="I2404" t="s">
        <v>22</v>
      </c>
      <c r="J2404" t="s">
        <v>129</v>
      </c>
      <c r="K2404">
        <v>43323.759722222225</v>
      </c>
      <c r="L2404">
        <v>43323.817361111112</v>
      </c>
      <c r="M2404">
        <v>1.3800000000000001</v>
      </c>
      <c r="N2404">
        <v>0</v>
      </c>
      <c r="O2404">
        <v>0</v>
      </c>
      <c r="P2404">
        <v>0</v>
      </c>
      <c r="Q2404">
        <v>6</v>
      </c>
      <c r="R2404">
        <v>0</v>
      </c>
      <c r="S2404">
        <v>0</v>
      </c>
      <c r="T2404">
        <v>0</v>
      </c>
      <c r="U2404">
        <v>8.3000000000000007</v>
      </c>
    </row>
    <row r="2405" spans="1:21" x14ac:dyDescent="0.3">
      <c r="A2405">
        <v>17179</v>
      </c>
      <c r="B2405">
        <v>1</v>
      </c>
      <c r="C2405" t="s">
        <v>79</v>
      </c>
      <c r="D2405" t="s">
        <v>116</v>
      </c>
      <c r="E2405" t="s">
        <v>824</v>
      </c>
      <c r="F2405" t="s">
        <v>130</v>
      </c>
      <c r="G2405" t="s">
        <v>72</v>
      </c>
      <c r="H2405" t="s">
        <v>128</v>
      </c>
      <c r="I2405" t="s">
        <v>22</v>
      </c>
      <c r="J2405" t="s">
        <v>129</v>
      </c>
      <c r="K2405">
        <v>43323.780555555553</v>
      </c>
      <c r="L2405">
        <v>43323.847222222219</v>
      </c>
      <c r="M2405">
        <v>1.6</v>
      </c>
      <c r="N2405">
        <v>0</v>
      </c>
      <c r="O2405">
        <v>887</v>
      </c>
      <c r="P2405">
        <v>0</v>
      </c>
      <c r="Q2405">
        <v>1801</v>
      </c>
      <c r="R2405">
        <v>0</v>
      </c>
      <c r="S2405">
        <v>1419.2</v>
      </c>
      <c r="T2405">
        <v>0</v>
      </c>
      <c r="U2405">
        <v>2881.6</v>
      </c>
    </row>
    <row r="2406" spans="1:21" x14ac:dyDescent="0.3">
      <c r="A2406">
        <v>17181</v>
      </c>
      <c r="B2406">
        <v>1</v>
      </c>
      <c r="C2406" t="s">
        <v>78</v>
      </c>
      <c r="D2406" t="s">
        <v>92</v>
      </c>
      <c r="E2406" t="s">
        <v>2080</v>
      </c>
      <c r="F2406" t="s">
        <v>157</v>
      </c>
      <c r="G2406" t="s">
        <v>71</v>
      </c>
      <c r="H2406" t="s">
        <v>128</v>
      </c>
      <c r="I2406" t="s">
        <v>22</v>
      </c>
      <c r="J2406" t="s">
        <v>129</v>
      </c>
      <c r="K2406">
        <v>43323.77920138889</v>
      </c>
      <c r="L2406">
        <v>43323.826388888891</v>
      </c>
      <c r="M2406">
        <v>1.1299999999999997</v>
      </c>
      <c r="N2406">
        <v>0</v>
      </c>
      <c r="O2406">
        <v>108</v>
      </c>
      <c r="P2406">
        <v>0</v>
      </c>
      <c r="Q2406">
        <v>0</v>
      </c>
      <c r="R2406">
        <v>0</v>
      </c>
      <c r="S2406">
        <v>122.36</v>
      </c>
      <c r="T2406">
        <v>0</v>
      </c>
      <c r="U2406">
        <v>0</v>
      </c>
    </row>
    <row r="2407" spans="1:21" x14ac:dyDescent="0.3">
      <c r="A2407">
        <v>17183</v>
      </c>
      <c r="B2407">
        <v>1</v>
      </c>
      <c r="C2407" t="s">
        <v>79</v>
      </c>
      <c r="D2407" t="s">
        <v>124</v>
      </c>
      <c r="E2407" t="s">
        <v>2081</v>
      </c>
      <c r="F2407" t="s">
        <v>149</v>
      </c>
      <c r="G2407" t="s">
        <v>71</v>
      </c>
      <c r="H2407" t="s">
        <v>128</v>
      </c>
      <c r="I2407" t="s">
        <v>22</v>
      </c>
      <c r="J2407" t="s">
        <v>129</v>
      </c>
      <c r="K2407">
        <v>43323.733368055553</v>
      </c>
      <c r="L2407">
        <v>43323.831944444442</v>
      </c>
      <c r="M2407">
        <v>2.3699999999999997</v>
      </c>
      <c r="N2407">
        <v>0</v>
      </c>
      <c r="O2407">
        <v>0</v>
      </c>
      <c r="P2407">
        <v>0</v>
      </c>
      <c r="Q2407">
        <v>142</v>
      </c>
      <c r="R2407">
        <v>0</v>
      </c>
      <c r="S2407">
        <v>0</v>
      </c>
      <c r="T2407">
        <v>0</v>
      </c>
      <c r="U2407">
        <v>336.11</v>
      </c>
    </row>
    <row r="2408" spans="1:21" x14ac:dyDescent="0.3">
      <c r="A2408">
        <v>17184</v>
      </c>
      <c r="B2408">
        <v>1</v>
      </c>
      <c r="C2408" t="s">
        <v>78</v>
      </c>
      <c r="D2408" t="s">
        <v>103</v>
      </c>
      <c r="E2408" t="s">
        <v>2082</v>
      </c>
      <c r="F2408" t="s">
        <v>134</v>
      </c>
      <c r="G2408" t="s">
        <v>72</v>
      </c>
      <c r="H2408" t="s">
        <v>128</v>
      </c>
      <c r="I2408" t="s">
        <v>22</v>
      </c>
      <c r="J2408" t="s">
        <v>129</v>
      </c>
      <c r="K2408">
        <v>43323.803518518522</v>
      </c>
      <c r="L2408">
        <v>43323.826388888891</v>
      </c>
      <c r="M2408">
        <v>0.55000000000000004</v>
      </c>
      <c r="N2408">
        <v>0</v>
      </c>
      <c r="O2408">
        <v>0</v>
      </c>
      <c r="P2408">
        <v>0</v>
      </c>
      <c r="Q2408">
        <v>79</v>
      </c>
      <c r="R2408">
        <v>0</v>
      </c>
      <c r="S2408">
        <v>0</v>
      </c>
      <c r="T2408">
        <v>0</v>
      </c>
      <c r="U2408">
        <v>43.449999999999996</v>
      </c>
    </row>
    <row r="2409" spans="1:21" x14ac:dyDescent="0.3">
      <c r="A2409">
        <v>17186</v>
      </c>
      <c r="B2409">
        <v>1</v>
      </c>
      <c r="C2409" t="s">
        <v>78</v>
      </c>
      <c r="D2409" t="s">
        <v>98</v>
      </c>
      <c r="E2409" t="s">
        <v>2083</v>
      </c>
      <c r="F2409" t="s">
        <v>149</v>
      </c>
      <c r="G2409" t="s">
        <v>71</v>
      </c>
      <c r="H2409" t="s">
        <v>128</v>
      </c>
      <c r="I2409" t="s">
        <v>22</v>
      </c>
      <c r="J2409" t="s">
        <v>129</v>
      </c>
      <c r="K2409">
        <v>43323.673680555556</v>
      </c>
      <c r="L2409">
        <v>43323.829861111109</v>
      </c>
      <c r="M2409">
        <v>3.75</v>
      </c>
      <c r="N2409">
        <v>0</v>
      </c>
      <c r="O2409">
        <v>67</v>
      </c>
      <c r="P2409">
        <v>0</v>
      </c>
      <c r="Q2409">
        <v>0</v>
      </c>
      <c r="R2409">
        <v>0</v>
      </c>
      <c r="S2409">
        <v>251.25</v>
      </c>
      <c r="T2409">
        <v>0</v>
      </c>
      <c r="U2409">
        <v>0</v>
      </c>
    </row>
    <row r="2410" spans="1:21" x14ac:dyDescent="0.3">
      <c r="A2410">
        <v>17187</v>
      </c>
      <c r="B2410">
        <v>1</v>
      </c>
      <c r="C2410" t="s">
        <v>78</v>
      </c>
      <c r="D2410" t="s">
        <v>104</v>
      </c>
      <c r="E2410" t="s">
        <v>2084</v>
      </c>
      <c r="F2410" t="s">
        <v>130</v>
      </c>
      <c r="G2410" t="s">
        <v>72</v>
      </c>
      <c r="H2410" t="s">
        <v>128</v>
      </c>
      <c r="I2410" t="s">
        <v>22</v>
      </c>
      <c r="J2410" t="s">
        <v>129</v>
      </c>
      <c r="K2410">
        <v>43323.801412037035</v>
      </c>
      <c r="L2410">
        <v>43323.831944444442</v>
      </c>
      <c r="M2410">
        <v>0.73</v>
      </c>
      <c r="N2410">
        <v>0</v>
      </c>
      <c r="O2410">
        <v>0</v>
      </c>
      <c r="P2410">
        <v>4</v>
      </c>
      <c r="Q2410">
        <v>339</v>
      </c>
      <c r="R2410">
        <v>0</v>
      </c>
      <c r="S2410">
        <v>0</v>
      </c>
      <c r="T2410">
        <v>2.9299999999999997</v>
      </c>
      <c r="U2410">
        <v>248.49</v>
      </c>
    </row>
    <row r="2411" spans="1:21" x14ac:dyDescent="0.3">
      <c r="A2411">
        <v>17188</v>
      </c>
      <c r="B2411">
        <v>1</v>
      </c>
      <c r="C2411" t="s">
        <v>79</v>
      </c>
      <c r="D2411" t="s">
        <v>108</v>
      </c>
      <c r="E2411" t="s">
        <v>2085</v>
      </c>
      <c r="F2411" t="s">
        <v>164</v>
      </c>
      <c r="G2411" t="s">
        <v>71</v>
      </c>
      <c r="H2411" t="s">
        <v>128</v>
      </c>
      <c r="I2411" t="s">
        <v>22</v>
      </c>
      <c r="J2411" t="s">
        <v>129</v>
      </c>
      <c r="K2411">
        <v>43323.8125462963</v>
      </c>
      <c r="L2411">
        <v>43323.840277777781</v>
      </c>
      <c r="M2411">
        <v>0.66999999999999993</v>
      </c>
      <c r="N2411">
        <v>0</v>
      </c>
      <c r="O2411">
        <v>787</v>
      </c>
      <c r="P2411">
        <v>0</v>
      </c>
      <c r="Q2411">
        <v>0</v>
      </c>
      <c r="R2411">
        <v>0</v>
      </c>
      <c r="S2411">
        <v>527.29000000000019</v>
      </c>
      <c r="T2411">
        <v>0</v>
      </c>
      <c r="U2411">
        <v>0</v>
      </c>
    </row>
    <row r="2412" spans="1:21" x14ac:dyDescent="0.3">
      <c r="A2412">
        <v>17191</v>
      </c>
      <c r="B2412">
        <v>1</v>
      </c>
      <c r="C2412" t="s">
        <v>78</v>
      </c>
      <c r="D2412" t="s">
        <v>91</v>
      </c>
      <c r="E2412" t="s">
        <v>2086</v>
      </c>
      <c r="F2412" t="s">
        <v>134</v>
      </c>
      <c r="G2412" t="s">
        <v>72</v>
      </c>
      <c r="H2412" t="s">
        <v>128</v>
      </c>
      <c r="I2412" t="s">
        <v>22</v>
      </c>
      <c r="J2412" t="s">
        <v>129</v>
      </c>
      <c r="K2412">
        <v>43323.802152777775</v>
      </c>
      <c r="L2412">
        <v>43323.845833333333</v>
      </c>
      <c r="M2412">
        <v>1.05</v>
      </c>
      <c r="N2412">
        <v>0</v>
      </c>
      <c r="O2412">
        <v>3</v>
      </c>
      <c r="P2412">
        <v>0</v>
      </c>
      <c r="Q2412">
        <v>0</v>
      </c>
      <c r="R2412">
        <v>0</v>
      </c>
      <c r="S2412">
        <v>3.15</v>
      </c>
      <c r="T2412">
        <v>0</v>
      </c>
      <c r="U2412">
        <v>0</v>
      </c>
    </row>
    <row r="2413" spans="1:21" x14ac:dyDescent="0.3">
      <c r="A2413">
        <v>17193</v>
      </c>
      <c r="B2413">
        <v>1</v>
      </c>
      <c r="C2413" t="s">
        <v>79</v>
      </c>
      <c r="D2413" t="s">
        <v>112</v>
      </c>
      <c r="E2413" t="s">
        <v>1494</v>
      </c>
      <c r="F2413" t="s">
        <v>134</v>
      </c>
      <c r="G2413" t="s">
        <v>72</v>
      </c>
      <c r="H2413" t="s">
        <v>128</v>
      </c>
      <c r="I2413" t="s">
        <v>22</v>
      </c>
      <c r="J2413" t="s">
        <v>129</v>
      </c>
      <c r="K2413">
        <v>43323.792430555557</v>
      </c>
      <c r="L2413">
        <v>43323.849305555559</v>
      </c>
      <c r="M2413">
        <v>1.37</v>
      </c>
      <c r="N2413">
        <v>0</v>
      </c>
      <c r="O2413">
        <v>0</v>
      </c>
      <c r="P2413">
        <v>0</v>
      </c>
      <c r="Q2413">
        <v>208</v>
      </c>
      <c r="R2413">
        <v>0</v>
      </c>
      <c r="S2413">
        <v>0</v>
      </c>
      <c r="T2413">
        <v>0</v>
      </c>
      <c r="U2413">
        <v>284.33999999999992</v>
      </c>
    </row>
    <row r="2414" spans="1:21" x14ac:dyDescent="0.3">
      <c r="A2414">
        <v>17194</v>
      </c>
      <c r="B2414">
        <v>1</v>
      </c>
      <c r="C2414" t="s">
        <v>79</v>
      </c>
      <c r="D2414" t="s">
        <v>124</v>
      </c>
      <c r="E2414" t="s">
        <v>639</v>
      </c>
      <c r="F2414" t="s">
        <v>130</v>
      </c>
      <c r="G2414" t="s">
        <v>72</v>
      </c>
      <c r="H2414" t="s">
        <v>128</v>
      </c>
      <c r="I2414" t="s">
        <v>22</v>
      </c>
      <c r="J2414" t="s">
        <v>129</v>
      </c>
      <c r="K2414">
        <v>43323.803530092591</v>
      </c>
      <c r="L2414">
        <v>43323.854166666664</v>
      </c>
      <c r="M2414">
        <v>1.22</v>
      </c>
      <c r="N2414">
        <v>1</v>
      </c>
      <c r="O2414">
        <v>988</v>
      </c>
      <c r="P2414">
        <v>0</v>
      </c>
      <c r="Q2414">
        <v>0</v>
      </c>
      <c r="R2414">
        <v>1.22</v>
      </c>
      <c r="S2414">
        <v>1202.4000000000001</v>
      </c>
      <c r="T2414">
        <v>0</v>
      </c>
      <c r="U2414">
        <v>0</v>
      </c>
    </row>
    <row r="2415" spans="1:21" x14ac:dyDescent="0.3">
      <c r="A2415">
        <v>17195</v>
      </c>
      <c r="B2415">
        <v>1</v>
      </c>
      <c r="C2415" t="s">
        <v>78</v>
      </c>
      <c r="D2415" t="s">
        <v>101</v>
      </c>
      <c r="E2415" t="s">
        <v>1785</v>
      </c>
      <c r="F2415" t="s">
        <v>149</v>
      </c>
      <c r="G2415" t="s">
        <v>71</v>
      </c>
      <c r="H2415" t="s">
        <v>128</v>
      </c>
      <c r="I2415" t="s">
        <v>22</v>
      </c>
      <c r="J2415" t="s">
        <v>129</v>
      </c>
      <c r="K2415">
        <v>43323.77851851852</v>
      </c>
      <c r="L2415">
        <v>43323.856249999997</v>
      </c>
      <c r="M2415">
        <v>1.87</v>
      </c>
      <c r="N2415">
        <v>0</v>
      </c>
      <c r="O2415">
        <v>0</v>
      </c>
      <c r="P2415">
        <v>0</v>
      </c>
      <c r="Q2415">
        <v>17</v>
      </c>
      <c r="R2415">
        <v>0</v>
      </c>
      <c r="S2415">
        <v>0</v>
      </c>
      <c r="T2415">
        <v>0</v>
      </c>
      <c r="U2415">
        <v>31.74</v>
      </c>
    </row>
    <row r="2416" spans="1:21" x14ac:dyDescent="0.3">
      <c r="A2416">
        <v>17200</v>
      </c>
      <c r="B2416">
        <v>1</v>
      </c>
      <c r="C2416" t="s">
        <v>79</v>
      </c>
      <c r="D2416" t="s">
        <v>109</v>
      </c>
      <c r="E2416" t="s">
        <v>2087</v>
      </c>
      <c r="F2416" t="s">
        <v>146</v>
      </c>
      <c r="G2416" t="s">
        <v>71</v>
      </c>
      <c r="H2416" t="s">
        <v>128</v>
      </c>
      <c r="I2416" t="s">
        <v>22</v>
      </c>
      <c r="J2416" t="s">
        <v>129</v>
      </c>
      <c r="K2416">
        <v>43323.792395833334</v>
      </c>
      <c r="L2416">
        <v>43323.869444444441</v>
      </c>
      <c r="M2416">
        <v>1.85</v>
      </c>
      <c r="N2416">
        <v>0</v>
      </c>
      <c r="O2416">
        <v>0</v>
      </c>
      <c r="P2416">
        <v>0</v>
      </c>
      <c r="Q2416">
        <v>25</v>
      </c>
      <c r="R2416">
        <v>0</v>
      </c>
      <c r="S2416">
        <v>0</v>
      </c>
      <c r="T2416">
        <v>0</v>
      </c>
      <c r="U2416">
        <v>46.25</v>
      </c>
    </row>
    <row r="2417" spans="1:21" x14ac:dyDescent="0.3">
      <c r="A2417">
        <v>17202</v>
      </c>
      <c r="B2417">
        <v>1</v>
      </c>
      <c r="C2417" t="s">
        <v>78</v>
      </c>
      <c r="D2417" t="s">
        <v>104</v>
      </c>
      <c r="E2417" t="s">
        <v>2088</v>
      </c>
      <c r="F2417" t="s">
        <v>134</v>
      </c>
      <c r="G2417" t="s">
        <v>72</v>
      </c>
      <c r="H2417" t="s">
        <v>128</v>
      </c>
      <c r="I2417" t="s">
        <v>22</v>
      </c>
      <c r="J2417" t="s">
        <v>129</v>
      </c>
      <c r="K2417">
        <v>43323.837465277778</v>
      </c>
      <c r="L2417">
        <v>43323.875</v>
      </c>
      <c r="M2417">
        <v>0.92</v>
      </c>
      <c r="N2417">
        <v>0</v>
      </c>
      <c r="O2417">
        <v>0</v>
      </c>
      <c r="P2417">
        <v>4</v>
      </c>
      <c r="Q2417">
        <v>50</v>
      </c>
      <c r="R2417">
        <v>0</v>
      </c>
      <c r="S2417">
        <v>0</v>
      </c>
      <c r="T2417">
        <v>3.67</v>
      </c>
      <c r="U2417">
        <v>45.849999999999994</v>
      </c>
    </row>
    <row r="2418" spans="1:21" x14ac:dyDescent="0.3">
      <c r="A2418">
        <v>17204</v>
      </c>
      <c r="B2418">
        <v>1</v>
      </c>
      <c r="C2418" t="s">
        <v>78</v>
      </c>
      <c r="D2418" t="s">
        <v>80</v>
      </c>
      <c r="E2418" t="s">
        <v>1483</v>
      </c>
      <c r="F2418" t="s">
        <v>142</v>
      </c>
      <c r="G2418" t="s">
        <v>71</v>
      </c>
      <c r="H2418" t="s">
        <v>128</v>
      </c>
      <c r="I2418" t="s">
        <v>22</v>
      </c>
      <c r="J2418" t="s">
        <v>129</v>
      </c>
      <c r="K2418">
        <v>43323.809074074074</v>
      </c>
      <c r="L2418">
        <v>43323.885416666664</v>
      </c>
      <c r="M2418">
        <v>1.83</v>
      </c>
      <c r="N2418">
        <v>0</v>
      </c>
      <c r="O2418">
        <v>145</v>
      </c>
      <c r="P2418">
        <v>0</v>
      </c>
      <c r="Q2418">
        <v>0</v>
      </c>
      <c r="R2418">
        <v>0</v>
      </c>
      <c r="S2418">
        <v>265.78999999999996</v>
      </c>
      <c r="T2418">
        <v>0</v>
      </c>
      <c r="U2418">
        <v>0</v>
      </c>
    </row>
    <row r="2419" spans="1:21" x14ac:dyDescent="0.3">
      <c r="A2419">
        <v>17208</v>
      </c>
      <c r="B2419">
        <v>1</v>
      </c>
      <c r="C2419" t="s">
        <v>78</v>
      </c>
      <c r="D2419" t="s">
        <v>91</v>
      </c>
      <c r="E2419" t="s">
        <v>2089</v>
      </c>
      <c r="F2419" t="s">
        <v>149</v>
      </c>
      <c r="G2419" t="s">
        <v>71</v>
      </c>
      <c r="H2419" t="s">
        <v>128</v>
      </c>
      <c r="I2419" t="s">
        <v>22</v>
      </c>
      <c r="J2419" t="s">
        <v>129</v>
      </c>
      <c r="K2419">
        <v>43323.867372685185</v>
      </c>
      <c r="L2419">
        <v>43323.897222222222</v>
      </c>
      <c r="M2419">
        <v>0.72</v>
      </c>
      <c r="N2419">
        <v>0</v>
      </c>
      <c r="O2419">
        <v>80</v>
      </c>
      <c r="P2419">
        <v>0</v>
      </c>
      <c r="Q2419">
        <v>0</v>
      </c>
      <c r="R2419">
        <v>0</v>
      </c>
      <c r="S2419">
        <v>57.36</v>
      </c>
      <c r="T2419">
        <v>0</v>
      </c>
      <c r="U2419">
        <v>0</v>
      </c>
    </row>
    <row r="2420" spans="1:21" x14ac:dyDescent="0.3">
      <c r="A2420">
        <v>17209</v>
      </c>
      <c r="B2420">
        <v>1</v>
      </c>
      <c r="C2420" t="s">
        <v>79</v>
      </c>
      <c r="D2420" t="s">
        <v>108</v>
      </c>
      <c r="E2420" t="s">
        <v>2090</v>
      </c>
      <c r="F2420" t="s">
        <v>167</v>
      </c>
      <c r="G2420" t="s">
        <v>72</v>
      </c>
      <c r="H2420" t="s">
        <v>128</v>
      </c>
      <c r="I2420" t="s">
        <v>22</v>
      </c>
      <c r="J2420" t="s">
        <v>129</v>
      </c>
      <c r="K2420">
        <v>43323.858981481484</v>
      </c>
      <c r="L2420">
        <v>43323.898611111108</v>
      </c>
      <c r="M2420">
        <v>0.97</v>
      </c>
      <c r="N2420">
        <v>0</v>
      </c>
      <c r="O2420">
        <v>0</v>
      </c>
      <c r="P2420">
        <v>0</v>
      </c>
      <c r="Q2420">
        <v>33</v>
      </c>
      <c r="R2420">
        <v>0</v>
      </c>
      <c r="S2420">
        <v>0</v>
      </c>
      <c r="T2420">
        <v>0</v>
      </c>
      <c r="U2420">
        <v>31.91</v>
      </c>
    </row>
    <row r="2421" spans="1:21" x14ac:dyDescent="0.3">
      <c r="A2421">
        <v>17211</v>
      </c>
      <c r="B2421">
        <v>1</v>
      </c>
      <c r="C2421" t="s">
        <v>78</v>
      </c>
      <c r="D2421" t="s">
        <v>102</v>
      </c>
      <c r="E2421" t="s">
        <v>687</v>
      </c>
      <c r="F2421" t="s">
        <v>130</v>
      </c>
      <c r="G2421" t="s">
        <v>72</v>
      </c>
      <c r="H2421" t="s">
        <v>128</v>
      </c>
      <c r="I2421" t="s">
        <v>22</v>
      </c>
      <c r="J2421" t="s">
        <v>129</v>
      </c>
      <c r="K2421">
        <v>43323.901388888888</v>
      </c>
      <c r="L2421">
        <v>43323.928472222222</v>
      </c>
      <c r="M2421">
        <v>0.65</v>
      </c>
      <c r="N2421">
        <v>0</v>
      </c>
      <c r="O2421">
        <v>0</v>
      </c>
      <c r="P2421">
        <v>6</v>
      </c>
      <c r="Q2421">
        <v>430</v>
      </c>
      <c r="R2421">
        <v>0</v>
      </c>
      <c r="S2421">
        <v>0</v>
      </c>
      <c r="T2421">
        <v>3.9</v>
      </c>
      <c r="U2421">
        <v>279.5</v>
      </c>
    </row>
    <row r="2422" spans="1:21" x14ac:dyDescent="0.3">
      <c r="A2422">
        <v>17214</v>
      </c>
      <c r="B2422">
        <v>1</v>
      </c>
      <c r="C2422" t="s">
        <v>78</v>
      </c>
      <c r="D2422" t="s">
        <v>91</v>
      </c>
      <c r="E2422" t="s">
        <v>2069</v>
      </c>
      <c r="F2422" t="s">
        <v>149</v>
      </c>
      <c r="G2422" t="s">
        <v>71</v>
      </c>
      <c r="H2422" t="s">
        <v>128</v>
      </c>
      <c r="I2422" t="s">
        <v>22</v>
      </c>
      <c r="J2422" t="s">
        <v>129</v>
      </c>
      <c r="K2422">
        <v>43323.868761574071</v>
      </c>
      <c r="L2422">
        <v>43323.904166666667</v>
      </c>
      <c r="M2422">
        <v>0.85000000000000009</v>
      </c>
      <c r="N2422">
        <v>0</v>
      </c>
      <c r="O2422">
        <v>85</v>
      </c>
      <c r="P2422">
        <v>0</v>
      </c>
      <c r="Q2422">
        <v>2</v>
      </c>
      <c r="R2422">
        <v>0</v>
      </c>
      <c r="S2422">
        <v>72.25</v>
      </c>
      <c r="T2422">
        <v>0</v>
      </c>
      <c r="U2422">
        <v>1.7</v>
      </c>
    </row>
    <row r="2423" spans="1:21" x14ac:dyDescent="0.3">
      <c r="A2423">
        <v>17215</v>
      </c>
      <c r="B2423">
        <v>1</v>
      </c>
      <c r="C2423" t="s">
        <v>78</v>
      </c>
      <c r="D2423" t="s">
        <v>105</v>
      </c>
      <c r="E2423" t="s">
        <v>2091</v>
      </c>
      <c r="F2423" t="s">
        <v>142</v>
      </c>
      <c r="G2423" t="s">
        <v>71</v>
      </c>
      <c r="H2423" t="s">
        <v>128</v>
      </c>
      <c r="I2423" t="s">
        <v>22</v>
      </c>
      <c r="J2423" t="s">
        <v>129</v>
      </c>
      <c r="K2423">
        <v>43323.835381944446</v>
      </c>
      <c r="L2423">
        <v>43323.904166666667</v>
      </c>
      <c r="M2423">
        <v>1.6700000000000002</v>
      </c>
      <c r="N2423">
        <v>0</v>
      </c>
      <c r="O2423">
        <v>150</v>
      </c>
      <c r="P2423">
        <v>0</v>
      </c>
      <c r="Q2423">
        <v>0</v>
      </c>
      <c r="R2423">
        <v>0</v>
      </c>
      <c r="S2423">
        <v>250.05</v>
      </c>
      <c r="T2423">
        <v>0</v>
      </c>
      <c r="U2423">
        <v>0</v>
      </c>
    </row>
    <row r="2424" spans="1:21" x14ac:dyDescent="0.3">
      <c r="A2424">
        <v>17216</v>
      </c>
      <c r="B2424">
        <v>1</v>
      </c>
      <c r="C2424" t="s">
        <v>78</v>
      </c>
      <c r="D2424" t="s">
        <v>90</v>
      </c>
      <c r="E2424" t="s">
        <v>2092</v>
      </c>
      <c r="F2424" t="s">
        <v>149</v>
      </c>
      <c r="G2424" t="s">
        <v>71</v>
      </c>
      <c r="H2424" t="s">
        <v>128</v>
      </c>
      <c r="I2424" t="s">
        <v>22</v>
      </c>
      <c r="J2424" t="s">
        <v>129</v>
      </c>
      <c r="K2424">
        <v>43323.889618055553</v>
      </c>
      <c r="L2424">
        <v>43323.904166666667</v>
      </c>
      <c r="M2424">
        <v>0.35</v>
      </c>
      <c r="N2424">
        <v>0</v>
      </c>
      <c r="O2424">
        <v>0</v>
      </c>
      <c r="P2424">
        <v>0</v>
      </c>
      <c r="Q2424">
        <v>47</v>
      </c>
      <c r="R2424">
        <v>0</v>
      </c>
      <c r="S2424">
        <v>0</v>
      </c>
      <c r="T2424">
        <v>0</v>
      </c>
      <c r="U2424">
        <v>16.45</v>
      </c>
    </row>
    <row r="2425" spans="1:21" x14ac:dyDescent="0.3">
      <c r="A2425">
        <v>17217</v>
      </c>
      <c r="B2425">
        <v>1</v>
      </c>
      <c r="C2425" t="s">
        <v>79</v>
      </c>
      <c r="D2425" t="s">
        <v>114</v>
      </c>
      <c r="E2425" t="s">
        <v>320</v>
      </c>
      <c r="F2425" t="s">
        <v>134</v>
      </c>
      <c r="G2425" t="s">
        <v>72</v>
      </c>
      <c r="H2425" t="s">
        <v>128</v>
      </c>
      <c r="I2425" t="s">
        <v>22</v>
      </c>
      <c r="J2425" t="s">
        <v>129</v>
      </c>
      <c r="K2425">
        <v>43323.789652777778</v>
      </c>
      <c r="L2425">
        <v>43323.904861111114</v>
      </c>
      <c r="M2425">
        <v>2.77</v>
      </c>
      <c r="N2425">
        <v>0</v>
      </c>
      <c r="O2425">
        <v>0</v>
      </c>
      <c r="P2425">
        <v>1</v>
      </c>
      <c r="Q2425">
        <v>85</v>
      </c>
      <c r="R2425">
        <v>0</v>
      </c>
      <c r="S2425">
        <v>0</v>
      </c>
      <c r="T2425">
        <v>2.77</v>
      </c>
      <c r="U2425">
        <v>235.45000000000002</v>
      </c>
    </row>
    <row r="2426" spans="1:21" x14ac:dyDescent="0.3">
      <c r="A2426">
        <v>17222</v>
      </c>
      <c r="B2426">
        <v>1</v>
      </c>
      <c r="C2426" t="s">
        <v>78</v>
      </c>
      <c r="D2426" t="s">
        <v>95</v>
      </c>
      <c r="E2426" t="s">
        <v>585</v>
      </c>
      <c r="F2426" t="s">
        <v>154</v>
      </c>
      <c r="G2426" t="s">
        <v>71</v>
      </c>
      <c r="H2426" t="s">
        <v>128</v>
      </c>
      <c r="I2426" t="s">
        <v>22</v>
      </c>
      <c r="J2426" t="s">
        <v>129</v>
      </c>
      <c r="K2426">
        <v>43323.869490740741</v>
      </c>
      <c r="L2426">
        <v>43323.936805555553</v>
      </c>
      <c r="M2426">
        <v>1.62</v>
      </c>
      <c r="N2426">
        <v>0</v>
      </c>
      <c r="O2426">
        <v>279</v>
      </c>
      <c r="P2426">
        <v>0</v>
      </c>
      <c r="Q2426">
        <v>0</v>
      </c>
      <c r="R2426">
        <v>0</v>
      </c>
      <c r="S2426">
        <v>451.14000000000004</v>
      </c>
      <c r="T2426">
        <v>0</v>
      </c>
      <c r="U2426">
        <v>0</v>
      </c>
    </row>
    <row r="2427" spans="1:21" x14ac:dyDescent="0.3">
      <c r="A2427">
        <v>17226</v>
      </c>
      <c r="B2427">
        <v>1</v>
      </c>
      <c r="C2427" t="s">
        <v>78</v>
      </c>
      <c r="D2427" t="s">
        <v>102</v>
      </c>
      <c r="E2427" t="s">
        <v>1847</v>
      </c>
      <c r="F2427" t="s">
        <v>130</v>
      </c>
      <c r="G2427" t="s">
        <v>72</v>
      </c>
      <c r="H2427" t="s">
        <v>128</v>
      </c>
      <c r="I2427" t="s">
        <v>22</v>
      </c>
      <c r="J2427" t="s">
        <v>129</v>
      </c>
      <c r="K2427">
        <v>43323.957002314812</v>
      </c>
      <c r="L2427">
        <v>43323.961805555555</v>
      </c>
      <c r="M2427">
        <v>0.12000000000000001</v>
      </c>
      <c r="N2427">
        <v>0</v>
      </c>
      <c r="O2427">
        <v>3</v>
      </c>
      <c r="P2427">
        <v>2</v>
      </c>
      <c r="Q2427">
        <v>162</v>
      </c>
      <c r="R2427">
        <v>0</v>
      </c>
      <c r="S2427">
        <v>0.35</v>
      </c>
      <c r="T2427">
        <v>0.23</v>
      </c>
      <c r="U2427">
        <v>18.95</v>
      </c>
    </row>
    <row r="2428" spans="1:21" x14ac:dyDescent="0.3">
      <c r="A2428">
        <v>17227</v>
      </c>
      <c r="B2428">
        <v>1</v>
      </c>
      <c r="C2428" t="s">
        <v>78</v>
      </c>
      <c r="D2428" t="s">
        <v>82</v>
      </c>
      <c r="E2428" t="s">
        <v>660</v>
      </c>
      <c r="F2428" t="s">
        <v>153</v>
      </c>
      <c r="G2428" t="s">
        <v>71</v>
      </c>
      <c r="H2428" t="s">
        <v>128</v>
      </c>
      <c r="I2428" t="s">
        <v>22</v>
      </c>
      <c r="J2428" t="s">
        <v>129</v>
      </c>
      <c r="K2428">
        <v>43323.802812499998</v>
      </c>
      <c r="L2428">
        <v>43323.9375</v>
      </c>
      <c r="M2428">
        <v>3.23</v>
      </c>
      <c r="N2428">
        <v>0</v>
      </c>
      <c r="O2428">
        <v>1052</v>
      </c>
      <c r="P2428">
        <v>0</v>
      </c>
      <c r="Q2428">
        <v>0</v>
      </c>
      <c r="R2428">
        <v>0</v>
      </c>
      <c r="S2428">
        <v>3401.12</v>
      </c>
      <c r="T2428">
        <v>0</v>
      </c>
      <c r="U2428">
        <v>0</v>
      </c>
    </row>
    <row r="2429" spans="1:21" x14ac:dyDescent="0.3">
      <c r="A2429">
        <v>17228</v>
      </c>
      <c r="B2429">
        <v>1</v>
      </c>
      <c r="C2429" t="s">
        <v>79</v>
      </c>
      <c r="D2429" t="s">
        <v>109</v>
      </c>
      <c r="E2429" t="s">
        <v>2093</v>
      </c>
      <c r="F2429" t="s">
        <v>158</v>
      </c>
      <c r="G2429" t="s">
        <v>71</v>
      </c>
      <c r="H2429" t="s">
        <v>128</v>
      </c>
      <c r="I2429" t="s">
        <v>22</v>
      </c>
      <c r="J2429" t="s">
        <v>129</v>
      </c>
      <c r="K2429">
        <v>43323.869444444441</v>
      </c>
      <c r="L2429">
        <v>43323.936111111114</v>
      </c>
      <c r="M2429">
        <v>1.6</v>
      </c>
      <c r="N2429">
        <v>1</v>
      </c>
      <c r="O2429">
        <v>404</v>
      </c>
      <c r="P2429">
        <v>0</v>
      </c>
      <c r="Q2429">
        <v>0</v>
      </c>
      <c r="R2429">
        <v>1.6</v>
      </c>
      <c r="S2429">
        <v>646.40000000000009</v>
      </c>
      <c r="T2429">
        <v>0</v>
      </c>
      <c r="U2429">
        <v>0</v>
      </c>
    </row>
    <row r="2430" spans="1:21" x14ac:dyDescent="0.3">
      <c r="A2430">
        <v>17233</v>
      </c>
      <c r="B2430">
        <v>1</v>
      </c>
      <c r="C2430" t="s">
        <v>79</v>
      </c>
      <c r="D2430" t="s">
        <v>114</v>
      </c>
      <c r="E2430" t="s">
        <v>2094</v>
      </c>
      <c r="F2430" t="s">
        <v>134</v>
      </c>
      <c r="G2430" t="s">
        <v>72</v>
      </c>
      <c r="H2430" t="s">
        <v>128</v>
      </c>
      <c r="I2430" t="s">
        <v>22</v>
      </c>
      <c r="J2430" t="s">
        <v>129</v>
      </c>
      <c r="K2430">
        <v>43323.858310185184</v>
      </c>
      <c r="L2430">
        <v>43323.961805555555</v>
      </c>
      <c r="M2430">
        <v>2.5</v>
      </c>
      <c r="N2430">
        <v>0</v>
      </c>
      <c r="O2430">
        <v>0</v>
      </c>
      <c r="P2430">
        <v>0</v>
      </c>
      <c r="Q2430">
        <v>40</v>
      </c>
      <c r="R2430">
        <v>0</v>
      </c>
      <c r="S2430">
        <v>0</v>
      </c>
      <c r="T2430">
        <v>0</v>
      </c>
      <c r="U2430">
        <v>100</v>
      </c>
    </row>
    <row r="2431" spans="1:21" x14ac:dyDescent="0.3">
      <c r="A2431">
        <v>17236</v>
      </c>
      <c r="B2431">
        <v>1</v>
      </c>
      <c r="C2431" t="s">
        <v>78</v>
      </c>
      <c r="D2431" t="s">
        <v>104</v>
      </c>
      <c r="E2431" t="s">
        <v>2095</v>
      </c>
      <c r="F2431" t="s">
        <v>154</v>
      </c>
      <c r="G2431" t="s">
        <v>71</v>
      </c>
      <c r="H2431" t="s">
        <v>128</v>
      </c>
      <c r="I2431" t="s">
        <v>22</v>
      </c>
      <c r="J2431" t="s">
        <v>129</v>
      </c>
      <c r="K2431">
        <v>43323.957685185182</v>
      </c>
      <c r="L2431">
        <v>43323.982638888891</v>
      </c>
      <c r="M2431">
        <v>0.6</v>
      </c>
      <c r="N2431">
        <v>0</v>
      </c>
      <c r="O2431">
        <v>665</v>
      </c>
      <c r="P2431">
        <v>0</v>
      </c>
      <c r="Q2431">
        <v>0</v>
      </c>
      <c r="R2431">
        <v>0</v>
      </c>
      <c r="S2431">
        <v>399</v>
      </c>
      <c r="T2431">
        <v>0</v>
      </c>
      <c r="U2431">
        <v>0</v>
      </c>
    </row>
    <row r="2432" spans="1:21" x14ac:dyDescent="0.3">
      <c r="A2432">
        <v>17238</v>
      </c>
      <c r="B2432">
        <v>1</v>
      </c>
      <c r="C2432" t="s">
        <v>78</v>
      </c>
      <c r="D2432" t="s">
        <v>80</v>
      </c>
      <c r="E2432" t="s">
        <v>2096</v>
      </c>
      <c r="F2432" t="s">
        <v>127</v>
      </c>
      <c r="G2432" t="s">
        <v>76</v>
      </c>
      <c r="H2432" t="s">
        <v>128</v>
      </c>
      <c r="I2432" t="s">
        <v>22</v>
      </c>
      <c r="J2432" t="s">
        <v>129</v>
      </c>
      <c r="K2432">
        <v>43323.999259259261</v>
      </c>
      <c r="L2432">
        <v>43324.179861111108</v>
      </c>
      <c r="M2432">
        <v>4.3499999999999996</v>
      </c>
      <c r="N2432">
        <v>0</v>
      </c>
      <c r="O2432">
        <v>18</v>
      </c>
      <c r="P2432">
        <v>35</v>
      </c>
      <c r="Q2432">
        <v>2640</v>
      </c>
      <c r="R2432">
        <v>0</v>
      </c>
      <c r="S2432">
        <v>78.3</v>
      </c>
      <c r="T2432">
        <v>152.25</v>
      </c>
      <c r="U2432">
        <v>11484</v>
      </c>
    </row>
    <row r="2433" spans="1:21" x14ac:dyDescent="0.3">
      <c r="A2433">
        <v>17239</v>
      </c>
      <c r="B2433">
        <v>1</v>
      </c>
      <c r="C2433" t="s">
        <v>78</v>
      </c>
      <c r="D2433" t="s">
        <v>81</v>
      </c>
      <c r="E2433" t="s">
        <v>2097</v>
      </c>
      <c r="F2433" t="s">
        <v>130</v>
      </c>
      <c r="G2433" t="s">
        <v>72</v>
      </c>
      <c r="H2433" t="s">
        <v>128</v>
      </c>
      <c r="I2433" t="s">
        <v>22</v>
      </c>
      <c r="J2433" t="s">
        <v>129</v>
      </c>
      <c r="K2433">
        <v>43324.006307870368</v>
      </c>
      <c r="L2433">
        <v>43324.173611111109</v>
      </c>
      <c r="M2433">
        <v>4.0199999999999996</v>
      </c>
      <c r="N2433">
        <v>0</v>
      </c>
      <c r="O2433">
        <v>0</v>
      </c>
      <c r="P2433">
        <v>0</v>
      </c>
      <c r="Q2433">
        <v>156</v>
      </c>
      <c r="R2433">
        <v>0</v>
      </c>
      <c r="S2433">
        <v>0</v>
      </c>
      <c r="T2433">
        <v>0</v>
      </c>
      <c r="U2433">
        <v>626.65</v>
      </c>
    </row>
    <row r="2434" spans="1:21" x14ac:dyDescent="0.3">
      <c r="A2434">
        <v>17240</v>
      </c>
      <c r="B2434">
        <v>1</v>
      </c>
      <c r="C2434" t="s">
        <v>78</v>
      </c>
      <c r="D2434" t="s">
        <v>88</v>
      </c>
      <c r="E2434" t="s">
        <v>2098</v>
      </c>
      <c r="F2434" t="s">
        <v>127</v>
      </c>
      <c r="G2434" t="s">
        <v>76</v>
      </c>
      <c r="H2434" t="s">
        <v>132</v>
      </c>
      <c r="I2434" t="s">
        <v>22</v>
      </c>
      <c r="J2434" t="s">
        <v>129</v>
      </c>
      <c r="K2434">
        <v>43324.00675925926</v>
      </c>
      <c r="L2434">
        <v>43324.0075</v>
      </c>
      <c r="M2434">
        <v>0.02</v>
      </c>
      <c r="N2434">
        <v>0</v>
      </c>
      <c r="O2434">
        <v>1212</v>
      </c>
      <c r="P2434">
        <v>0</v>
      </c>
      <c r="Q2434">
        <v>6512</v>
      </c>
      <c r="R2434">
        <v>0</v>
      </c>
      <c r="S2434">
        <v>20.6</v>
      </c>
      <c r="T2434">
        <v>0</v>
      </c>
      <c r="U2434">
        <v>110.7</v>
      </c>
    </row>
    <row r="2435" spans="1:21" x14ac:dyDescent="0.3">
      <c r="A2435">
        <v>17241</v>
      </c>
      <c r="B2435">
        <v>1</v>
      </c>
      <c r="C2435" t="s">
        <v>78</v>
      </c>
      <c r="D2435" t="s">
        <v>80</v>
      </c>
      <c r="E2435" t="s">
        <v>2099</v>
      </c>
      <c r="F2435" t="s">
        <v>127</v>
      </c>
      <c r="G2435" t="s">
        <v>76</v>
      </c>
      <c r="H2435" t="s">
        <v>128</v>
      </c>
      <c r="I2435" t="s">
        <v>22</v>
      </c>
      <c r="J2435" t="s">
        <v>129</v>
      </c>
      <c r="K2435">
        <v>43324.010243055556</v>
      </c>
      <c r="L2435">
        <v>43324.181250000001</v>
      </c>
      <c r="M2435">
        <v>4.1199999999999992</v>
      </c>
      <c r="N2435">
        <v>0</v>
      </c>
      <c r="O2435">
        <v>395</v>
      </c>
      <c r="P2435">
        <v>37</v>
      </c>
      <c r="Q2435">
        <v>23252</v>
      </c>
      <c r="R2435">
        <v>0</v>
      </c>
      <c r="S2435">
        <v>1626.22</v>
      </c>
      <c r="T2435">
        <v>152.33000000000001</v>
      </c>
      <c r="U2435">
        <v>95728.48</v>
      </c>
    </row>
    <row r="2436" spans="1:21" x14ac:dyDescent="0.3">
      <c r="A2436">
        <v>17242</v>
      </c>
      <c r="B2436">
        <v>1</v>
      </c>
      <c r="C2436" t="s">
        <v>78</v>
      </c>
      <c r="D2436" t="s">
        <v>88</v>
      </c>
      <c r="E2436" t="s">
        <v>2100</v>
      </c>
      <c r="F2436" t="s">
        <v>127</v>
      </c>
      <c r="G2436" t="s">
        <v>76</v>
      </c>
      <c r="H2436" t="s">
        <v>128</v>
      </c>
      <c r="I2436" t="s">
        <v>22</v>
      </c>
      <c r="J2436" t="s">
        <v>129</v>
      </c>
      <c r="K2436">
        <v>43324.009432870371</v>
      </c>
      <c r="L2436">
        <v>43324.012442129628</v>
      </c>
      <c r="M2436">
        <v>7.0000000000000007E-2</v>
      </c>
      <c r="N2436">
        <v>0</v>
      </c>
      <c r="O2436">
        <v>395</v>
      </c>
      <c r="P2436">
        <v>37</v>
      </c>
      <c r="Q2436">
        <v>23252</v>
      </c>
      <c r="R2436">
        <v>0</v>
      </c>
      <c r="S2436">
        <v>26.47</v>
      </c>
      <c r="T2436">
        <v>2.48</v>
      </c>
      <c r="U2436">
        <v>1557.8799999999999</v>
      </c>
    </row>
    <row r="2437" spans="1:21" x14ac:dyDescent="0.3">
      <c r="A2437">
        <v>17245</v>
      </c>
      <c r="B2437">
        <v>1</v>
      </c>
      <c r="C2437" t="s">
        <v>78</v>
      </c>
      <c r="D2437" t="s">
        <v>88</v>
      </c>
      <c r="E2437" t="s">
        <v>2101</v>
      </c>
      <c r="F2437" t="s">
        <v>140</v>
      </c>
      <c r="G2437" t="s">
        <v>76</v>
      </c>
      <c r="H2437" t="s">
        <v>128</v>
      </c>
      <c r="I2437" t="s">
        <v>22</v>
      </c>
      <c r="J2437" t="s">
        <v>137</v>
      </c>
      <c r="K2437">
        <v>43324.059837962966</v>
      </c>
      <c r="L2437">
        <v>43324.401388888888</v>
      </c>
      <c r="M2437">
        <v>8.2000000000000011</v>
      </c>
      <c r="N2437">
        <v>1</v>
      </c>
      <c r="O2437">
        <v>5989</v>
      </c>
      <c r="P2437">
        <v>0</v>
      </c>
      <c r="Q2437">
        <v>0</v>
      </c>
      <c r="R2437">
        <v>8.2000000000000011</v>
      </c>
      <c r="S2437">
        <v>49109.8</v>
      </c>
      <c r="T2437">
        <v>0</v>
      </c>
      <c r="U2437">
        <v>0</v>
      </c>
    </row>
    <row r="2438" spans="1:21" x14ac:dyDescent="0.3">
      <c r="A2438">
        <v>17246</v>
      </c>
      <c r="B2438">
        <v>1</v>
      </c>
      <c r="C2438" t="s">
        <v>78</v>
      </c>
      <c r="D2438" t="s">
        <v>88</v>
      </c>
      <c r="E2438" t="s">
        <v>2102</v>
      </c>
      <c r="F2438" t="s">
        <v>140</v>
      </c>
      <c r="G2438" t="s">
        <v>76</v>
      </c>
      <c r="H2438" t="s">
        <v>128</v>
      </c>
      <c r="I2438" t="s">
        <v>22</v>
      </c>
      <c r="J2438" t="s">
        <v>137</v>
      </c>
      <c r="K2438">
        <v>43324.081250000003</v>
      </c>
      <c r="L2438">
        <v>43324.398611111108</v>
      </c>
      <c r="M2438">
        <v>7.6199999999999992</v>
      </c>
      <c r="N2438">
        <v>1</v>
      </c>
      <c r="O2438">
        <v>5902</v>
      </c>
      <c r="P2438">
        <v>0</v>
      </c>
      <c r="Q2438">
        <v>0</v>
      </c>
      <c r="R2438">
        <v>7.6199999999999992</v>
      </c>
      <c r="S2438">
        <v>44955.53</v>
      </c>
      <c r="T2438">
        <v>0</v>
      </c>
      <c r="U2438">
        <v>0</v>
      </c>
    </row>
    <row r="2439" spans="1:21" x14ac:dyDescent="0.3">
      <c r="A2439">
        <v>17247</v>
      </c>
      <c r="B2439">
        <v>1</v>
      </c>
      <c r="C2439" t="s">
        <v>78</v>
      </c>
      <c r="D2439" t="s">
        <v>88</v>
      </c>
      <c r="E2439" t="s">
        <v>2103</v>
      </c>
      <c r="F2439" t="s">
        <v>140</v>
      </c>
      <c r="G2439" t="s">
        <v>76</v>
      </c>
      <c r="H2439" t="s">
        <v>128</v>
      </c>
      <c r="I2439" t="s">
        <v>22</v>
      </c>
      <c r="J2439" t="s">
        <v>137</v>
      </c>
      <c r="K2439">
        <v>43324.091296296298</v>
      </c>
      <c r="L2439">
        <v>43324.286111111112</v>
      </c>
      <c r="M2439">
        <v>4.68</v>
      </c>
      <c r="N2439">
        <v>1</v>
      </c>
      <c r="O2439">
        <v>6717</v>
      </c>
      <c r="P2439">
        <v>0</v>
      </c>
      <c r="Q2439">
        <v>6</v>
      </c>
      <c r="R2439">
        <v>4.68</v>
      </c>
      <c r="S2439">
        <v>31455.71</v>
      </c>
      <c r="T2439">
        <v>0</v>
      </c>
      <c r="U2439">
        <v>28.1</v>
      </c>
    </row>
    <row r="2440" spans="1:21" x14ac:dyDescent="0.3">
      <c r="A2440">
        <v>17248</v>
      </c>
      <c r="B2440">
        <v>1</v>
      </c>
      <c r="C2440" t="s">
        <v>78</v>
      </c>
      <c r="D2440" t="s">
        <v>88</v>
      </c>
      <c r="E2440" t="s">
        <v>2104</v>
      </c>
      <c r="F2440" t="s">
        <v>140</v>
      </c>
      <c r="G2440" t="s">
        <v>76</v>
      </c>
      <c r="H2440" t="s">
        <v>128</v>
      </c>
      <c r="I2440" t="s">
        <v>22</v>
      </c>
      <c r="J2440" t="s">
        <v>137</v>
      </c>
      <c r="K2440">
        <v>43324.091423611113</v>
      </c>
      <c r="L2440">
        <v>43324.5</v>
      </c>
      <c r="M2440">
        <v>9.82</v>
      </c>
      <c r="N2440">
        <v>5</v>
      </c>
      <c r="O2440">
        <v>4591</v>
      </c>
      <c r="P2440">
        <v>0</v>
      </c>
      <c r="Q2440">
        <v>0</v>
      </c>
      <c r="R2440">
        <v>49.09</v>
      </c>
      <c r="S2440">
        <v>45069.850000000006</v>
      </c>
      <c r="T2440">
        <v>0</v>
      </c>
      <c r="U2440">
        <v>0</v>
      </c>
    </row>
    <row r="2441" spans="1:21" x14ac:dyDescent="0.3">
      <c r="A2441">
        <v>17249</v>
      </c>
      <c r="B2441">
        <v>1</v>
      </c>
      <c r="C2441" t="s">
        <v>78</v>
      </c>
      <c r="D2441" t="s">
        <v>88</v>
      </c>
      <c r="E2441" t="s">
        <v>1722</v>
      </c>
      <c r="F2441" t="s">
        <v>127</v>
      </c>
      <c r="G2441" t="s">
        <v>76</v>
      </c>
      <c r="H2441" t="s">
        <v>128</v>
      </c>
      <c r="I2441" t="s">
        <v>22</v>
      </c>
      <c r="J2441" t="s">
        <v>129</v>
      </c>
      <c r="K2441">
        <v>43324.09170138889</v>
      </c>
      <c r="L2441">
        <v>43324.107453703706</v>
      </c>
      <c r="M2441">
        <v>0.37</v>
      </c>
      <c r="N2441">
        <v>0</v>
      </c>
      <c r="O2441">
        <v>6579</v>
      </c>
      <c r="P2441">
        <v>0</v>
      </c>
      <c r="Q2441">
        <v>0</v>
      </c>
      <c r="R2441">
        <v>0</v>
      </c>
      <c r="S2441">
        <v>2414.4899999999998</v>
      </c>
      <c r="T2441">
        <v>0</v>
      </c>
      <c r="U2441">
        <v>0</v>
      </c>
    </row>
    <row r="2442" spans="1:21" x14ac:dyDescent="0.3">
      <c r="A2442">
        <v>17251</v>
      </c>
      <c r="B2442">
        <v>1</v>
      </c>
      <c r="C2442" t="s">
        <v>78</v>
      </c>
      <c r="D2442" t="s">
        <v>88</v>
      </c>
      <c r="E2442" t="s">
        <v>2105</v>
      </c>
      <c r="F2442" t="s">
        <v>127</v>
      </c>
      <c r="G2442" t="s">
        <v>76</v>
      </c>
      <c r="H2442" t="s">
        <v>128</v>
      </c>
      <c r="I2442" t="s">
        <v>22</v>
      </c>
      <c r="J2442" t="s">
        <v>129</v>
      </c>
      <c r="K2442">
        <v>43324.097638888888</v>
      </c>
      <c r="L2442">
        <v>43324.11010416667</v>
      </c>
      <c r="M2442">
        <v>0.3</v>
      </c>
      <c r="N2442">
        <v>1</v>
      </c>
      <c r="O2442">
        <v>4671</v>
      </c>
      <c r="P2442">
        <v>0</v>
      </c>
      <c r="Q2442">
        <v>0</v>
      </c>
      <c r="R2442">
        <v>0.3</v>
      </c>
      <c r="S2442">
        <v>1401.3</v>
      </c>
      <c r="T2442">
        <v>0</v>
      </c>
      <c r="U2442">
        <v>0</v>
      </c>
    </row>
    <row r="2443" spans="1:21" x14ac:dyDescent="0.3">
      <c r="A2443">
        <v>17252</v>
      </c>
      <c r="B2443">
        <v>1</v>
      </c>
      <c r="C2443" t="s">
        <v>78</v>
      </c>
      <c r="D2443" t="s">
        <v>88</v>
      </c>
      <c r="E2443" t="s">
        <v>1722</v>
      </c>
      <c r="F2443" t="s">
        <v>127</v>
      </c>
      <c r="G2443" t="s">
        <v>76</v>
      </c>
      <c r="H2443" t="s">
        <v>128</v>
      </c>
      <c r="I2443" t="s">
        <v>22</v>
      </c>
      <c r="J2443" t="s">
        <v>129</v>
      </c>
      <c r="K2443">
        <v>43324.106157407405</v>
      </c>
      <c r="L2443">
        <v>43324.116180555553</v>
      </c>
      <c r="M2443">
        <v>0.25</v>
      </c>
      <c r="N2443">
        <v>0</v>
      </c>
      <c r="O2443">
        <v>6579</v>
      </c>
      <c r="P2443">
        <v>0</v>
      </c>
      <c r="Q2443">
        <v>0</v>
      </c>
      <c r="R2443">
        <v>0</v>
      </c>
      <c r="S2443">
        <v>1644.75</v>
      </c>
      <c r="T2443">
        <v>0</v>
      </c>
      <c r="U2443">
        <v>0</v>
      </c>
    </row>
    <row r="2444" spans="1:21" x14ac:dyDescent="0.3">
      <c r="A2444">
        <v>17254</v>
      </c>
      <c r="B2444">
        <v>1</v>
      </c>
      <c r="C2444" t="s">
        <v>78</v>
      </c>
      <c r="D2444" t="s">
        <v>88</v>
      </c>
      <c r="E2444" t="s">
        <v>2106</v>
      </c>
      <c r="F2444" t="s">
        <v>127</v>
      </c>
      <c r="G2444" t="s">
        <v>76</v>
      </c>
      <c r="H2444" t="s">
        <v>128</v>
      </c>
      <c r="I2444" t="s">
        <v>22</v>
      </c>
      <c r="J2444" t="s">
        <v>129</v>
      </c>
      <c r="K2444">
        <v>43324.107060185182</v>
      </c>
      <c r="L2444">
        <v>43324.110034722224</v>
      </c>
      <c r="M2444">
        <v>7.0000000000000007E-2</v>
      </c>
      <c r="N2444">
        <v>5</v>
      </c>
      <c r="O2444">
        <v>4769</v>
      </c>
      <c r="P2444">
        <v>0</v>
      </c>
      <c r="Q2444">
        <v>4</v>
      </c>
      <c r="R2444">
        <v>0.33999999999999997</v>
      </c>
      <c r="S2444">
        <v>319.52</v>
      </c>
      <c r="T2444">
        <v>0</v>
      </c>
      <c r="U2444">
        <v>0.27</v>
      </c>
    </row>
    <row r="2445" spans="1:21" x14ac:dyDescent="0.3">
      <c r="A2445">
        <v>17255</v>
      </c>
      <c r="B2445">
        <v>1</v>
      </c>
      <c r="C2445" t="s">
        <v>78</v>
      </c>
      <c r="D2445" t="s">
        <v>82</v>
      </c>
      <c r="E2445" t="s">
        <v>2107</v>
      </c>
      <c r="F2445" t="s">
        <v>154</v>
      </c>
      <c r="G2445" t="s">
        <v>71</v>
      </c>
      <c r="H2445" t="s">
        <v>128</v>
      </c>
      <c r="I2445" t="s">
        <v>22</v>
      </c>
      <c r="J2445" t="s">
        <v>129</v>
      </c>
      <c r="K2445">
        <v>43324.410428240742</v>
      </c>
      <c r="L2445">
        <v>43324.443749999999</v>
      </c>
      <c r="M2445">
        <v>0.8</v>
      </c>
      <c r="N2445">
        <v>0</v>
      </c>
      <c r="O2445">
        <v>0</v>
      </c>
      <c r="P2445">
        <v>0</v>
      </c>
      <c r="Q2445">
        <v>13</v>
      </c>
      <c r="R2445">
        <v>0</v>
      </c>
      <c r="S2445">
        <v>0</v>
      </c>
      <c r="T2445">
        <v>0</v>
      </c>
      <c r="U2445">
        <v>10.4</v>
      </c>
    </row>
    <row r="2446" spans="1:21" x14ac:dyDescent="0.3">
      <c r="A2446">
        <v>17256</v>
      </c>
      <c r="B2446">
        <v>1</v>
      </c>
      <c r="C2446" t="s">
        <v>79</v>
      </c>
      <c r="D2446" t="s">
        <v>124</v>
      </c>
      <c r="E2446" t="s">
        <v>2108</v>
      </c>
      <c r="F2446" t="s">
        <v>149</v>
      </c>
      <c r="G2446" t="s">
        <v>71</v>
      </c>
      <c r="H2446" t="s">
        <v>128</v>
      </c>
      <c r="I2446" t="s">
        <v>22</v>
      </c>
      <c r="J2446" t="s">
        <v>129</v>
      </c>
      <c r="K2446">
        <v>43323.843715277777</v>
      </c>
      <c r="L2446">
        <v>43324.112500000003</v>
      </c>
      <c r="M2446">
        <v>6.4700000000000006</v>
      </c>
      <c r="N2446">
        <v>0</v>
      </c>
      <c r="O2446">
        <v>0</v>
      </c>
      <c r="P2446">
        <v>0</v>
      </c>
      <c r="Q2446">
        <v>16</v>
      </c>
      <c r="R2446">
        <v>0</v>
      </c>
      <c r="S2446">
        <v>0</v>
      </c>
      <c r="T2446">
        <v>0</v>
      </c>
      <c r="U2446">
        <v>103.47</v>
      </c>
    </row>
    <row r="2447" spans="1:21" x14ac:dyDescent="0.3">
      <c r="A2447">
        <v>17257</v>
      </c>
      <c r="B2447">
        <v>1</v>
      </c>
      <c r="C2447" t="s">
        <v>79</v>
      </c>
      <c r="D2447" t="s">
        <v>114</v>
      </c>
      <c r="E2447" t="s">
        <v>320</v>
      </c>
      <c r="F2447" t="s">
        <v>144</v>
      </c>
      <c r="G2447" t="s">
        <v>72</v>
      </c>
      <c r="H2447" t="s">
        <v>128</v>
      </c>
      <c r="I2447" t="s">
        <v>22</v>
      </c>
      <c r="J2447" t="s">
        <v>129</v>
      </c>
      <c r="K2447">
        <v>43323.912604166668</v>
      </c>
      <c r="L2447">
        <v>43324.169444444444</v>
      </c>
      <c r="M2447">
        <v>6.17</v>
      </c>
      <c r="N2447">
        <v>0</v>
      </c>
      <c r="O2447">
        <v>0</v>
      </c>
      <c r="P2447">
        <v>0</v>
      </c>
      <c r="Q2447">
        <v>85</v>
      </c>
      <c r="R2447">
        <v>0</v>
      </c>
      <c r="S2447">
        <v>0</v>
      </c>
      <c r="T2447">
        <v>0</v>
      </c>
      <c r="U2447">
        <v>524.20000000000005</v>
      </c>
    </row>
    <row r="2448" spans="1:21" x14ac:dyDescent="0.3">
      <c r="A2448">
        <v>17258</v>
      </c>
      <c r="B2448">
        <v>1</v>
      </c>
      <c r="C2448" t="s">
        <v>78</v>
      </c>
      <c r="D2448" t="s">
        <v>88</v>
      </c>
      <c r="E2448" t="s">
        <v>2106</v>
      </c>
      <c r="F2448" t="s">
        <v>140</v>
      </c>
      <c r="G2448" t="s">
        <v>76</v>
      </c>
      <c r="H2448" t="s">
        <v>128</v>
      </c>
      <c r="I2448" t="s">
        <v>22</v>
      </c>
      <c r="J2448" t="s">
        <v>137</v>
      </c>
      <c r="K2448">
        <v>43324.113692129627</v>
      </c>
      <c r="L2448">
        <v>43324.393750000003</v>
      </c>
      <c r="M2448">
        <v>6.73</v>
      </c>
      <c r="N2448">
        <v>5</v>
      </c>
      <c r="O2448">
        <v>4769</v>
      </c>
      <c r="P2448">
        <v>0</v>
      </c>
      <c r="Q2448">
        <v>4</v>
      </c>
      <c r="R2448">
        <v>33.67</v>
      </c>
      <c r="S2448">
        <v>32109.68</v>
      </c>
      <c r="T2448">
        <v>0</v>
      </c>
      <c r="U2448">
        <v>26.93</v>
      </c>
    </row>
    <row r="2449" spans="1:21" x14ac:dyDescent="0.3">
      <c r="A2449">
        <v>17261</v>
      </c>
      <c r="B2449">
        <v>1</v>
      </c>
      <c r="C2449" t="s">
        <v>78</v>
      </c>
      <c r="D2449" t="s">
        <v>88</v>
      </c>
      <c r="E2449" t="s">
        <v>2100</v>
      </c>
      <c r="F2449" t="s">
        <v>140</v>
      </c>
      <c r="G2449" t="s">
        <v>76</v>
      </c>
      <c r="H2449" t="s">
        <v>128</v>
      </c>
      <c r="I2449" t="s">
        <v>22</v>
      </c>
      <c r="J2449" t="s">
        <v>137</v>
      </c>
      <c r="K2449">
        <v>43324.253923611112</v>
      </c>
      <c r="L2449">
        <v>43324.271527777775</v>
      </c>
      <c r="M2449">
        <v>0.43000000000000005</v>
      </c>
      <c r="N2449">
        <v>32</v>
      </c>
      <c r="O2449">
        <v>26480</v>
      </c>
      <c r="P2449">
        <v>0</v>
      </c>
      <c r="Q2449">
        <v>2</v>
      </c>
      <c r="R2449">
        <v>13.860000000000001</v>
      </c>
      <c r="S2449">
        <v>11465.84</v>
      </c>
      <c r="T2449">
        <v>0</v>
      </c>
      <c r="U2449">
        <v>0.87000000000000011</v>
      </c>
    </row>
    <row r="2450" spans="1:21" x14ac:dyDescent="0.3">
      <c r="A2450">
        <v>17262</v>
      </c>
      <c r="B2450">
        <v>1</v>
      </c>
      <c r="C2450" t="s">
        <v>78</v>
      </c>
      <c r="D2450" t="s">
        <v>95</v>
      </c>
      <c r="E2450" t="s">
        <v>1808</v>
      </c>
      <c r="F2450" t="s">
        <v>130</v>
      </c>
      <c r="G2450" t="s">
        <v>72</v>
      </c>
      <c r="H2450" t="s">
        <v>128</v>
      </c>
      <c r="I2450" t="s">
        <v>22</v>
      </c>
      <c r="J2450" t="s">
        <v>129</v>
      </c>
      <c r="K2450">
        <v>43324.261076388888</v>
      </c>
      <c r="L2450">
        <v>43324.276145833333</v>
      </c>
      <c r="M2450">
        <v>0.37</v>
      </c>
      <c r="N2450">
        <v>0</v>
      </c>
      <c r="O2450">
        <v>1689</v>
      </c>
      <c r="P2450">
        <v>0</v>
      </c>
      <c r="Q2450">
        <v>0</v>
      </c>
      <c r="R2450">
        <v>0</v>
      </c>
      <c r="S2450">
        <v>619.8599999999999</v>
      </c>
      <c r="T2450">
        <v>0</v>
      </c>
      <c r="U2450">
        <v>0</v>
      </c>
    </row>
    <row r="2451" spans="1:21" x14ac:dyDescent="0.3">
      <c r="A2451">
        <v>17263</v>
      </c>
      <c r="B2451">
        <v>1</v>
      </c>
      <c r="C2451" t="s">
        <v>78</v>
      </c>
      <c r="D2451" t="s">
        <v>102</v>
      </c>
      <c r="E2451" t="s">
        <v>687</v>
      </c>
      <c r="F2451" t="s">
        <v>130</v>
      </c>
      <c r="G2451" t="s">
        <v>72</v>
      </c>
      <c r="H2451" t="s">
        <v>128</v>
      </c>
      <c r="I2451" t="s">
        <v>22</v>
      </c>
      <c r="J2451" t="s">
        <v>129</v>
      </c>
      <c r="K2451">
        <v>43324.277395833335</v>
      </c>
      <c r="L2451">
        <v>43324.288888888892</v>
      </c>
      <c r="M2451">
        <v>0.28000000000000008</v>
      </c>
      <c r="N2451">
        <v>0</v>
      </c>
      <c r="O2451">
        <v>0</v>
      </c>
      <c r="P2451">
        <v>6</v>
      </c>
      <c r="Q2451">
        <v>430</v>
      </c>
      <c r="R2451">
        <v>0</v>
      </c>
      <c r="S2451">
        <v>0</v>
      </c>
      <c r="T2451">
        <v>1.7</v>
      </c>
      <c r="U2451">
        <v>121.69</v>
      </c>
    </row>
    <row r="2452" spans="1:21" x14ac:dyDescent="0.3">
      <c r="A2452">
        <v>17264</v>
      </c>
      <c r="B2452">
        <v>1</v>
      </c>
      <c r="C2452" t="s">
        <v>78</v>
      </c>
      <c r="D2452" t="s">
        <v>88</v>
      </c>
      <c r="E2452" t="s">
        <v>2109</v>
      </c>
      <c r="F2452" t="s">
        <v>140</v>
      </c>
      <c r="G2452" t="s">
        <v>76</v>
      </c>
      <c r="H2452" t="s">
        <v>128</v>
      </c>
      <c r="I2452" t="s">
        <v>22</v>
      </c>
      <c r="J2452" t="s">
        <v>137</v>
      </c>
      <c r="K2452">
        <v>43324.282349537039</v>
      </c>
      <c r="L2452">
        <v>43324.322916666664</v>
      </c>
      <c r="M2452">
        <v>0.98</v>
      </c>
      <c r="N2452">
        <v>2</v>
      </c>
      <c r="O2452">
        <v>10084</v>
      </c>
      <c r="P2452">
        <v>0</v>
      </c>
      <c r="Q2452">
        <v>2</v>
      </c>
      <c r="R2452">
        <v>1.97</v>
      </c>
      <c r="S2452">
        <v>9912.57</v>
      </c>
      <c r="T2452">
        <v>0</v>
      </c>
      <c r="U2452">
        <v>1.97</v>
      </c>
    </row>
    <row r="2453" spans="1:21" x14ac:dyDescent="0.3">
      <c r="A2453">
        <v>17265</v>
      </c>
      <c r="B2453">
        <v>1</v>
      </c>
      <c r="C2453" t="s">
        <v>78</v>
      </c>
      <c r="D2453" t="s">
        <v>104</v>
      </c>
      <c r="E2453" t="s">
        <v>351</v>
      </c>
      <c r="F2453" t="s">
        <v>130</v>
      </c>
      <c r="G2453" t="s">
        <v>72</v>
      </c>
      <c r="H2453" t="s">
        <v>128</v>
      </c>
      <c r="I2453" t="s">
        <v>22</v>
      </c>
      <c r="J2453" t="s">
        <v>129</v>
      </c>
      <c r="K2453">
        <v>43324.265289351853</v>
      </c>
      <c r="L2453">
        <v>43324.28125</v>
      </c>
      <c r="M2453">
        <v>0.38</v>
      </c>
      <c r="N2453">
        <v>0</v>
      </c>
      <c r="O2453">
        <v>376</v>
      </c>
      <c r="P2453">
        <v>0</v>
      </c>
      <c r="Q2453">
        <v>0</v>
      </c>
      <c r="R2453">
        <v>0</v>
      </c>
      <c r="S2453">
        <v>144.01</v>
      </c>
      <c r="T2453">
        <v>0</v>
      </c>
      <c r="U2453">
        <v>0</v>
      </c>
    </row>
    <row r="2454" spans="1:21" x14ac:dyDescent="0.3">
      <c r="A2454">
        <v>17267</v>
      </c>
      <c r="B2454">
        <v>1</v>
      </c>
      <c r="C2454" t="s">
        <v>78</v>
      </c>
      <c r="D2454" t="s">
        <v>101</v>
      </c>
      <c r="E2454" t="s">
        <v>2110</v>
      </c>
      <c r="F2454" t="s">
        <v>130</v>
      </c>
      <c r="G2454" t="s">
        <v>72</v>
      </c>
      <c r="H2454" t="s">
        <v>128</v>
      </c>
      <c r="I2454" t="s">
        <v>22</v>
      </c>
      <c r="J2454" t="s">
        <v>129</v>
      </c>
      <c r="K2454">
        <v>43324.292557870373</v>
      </c>
      <c r="L2454">
        <v>43324.322916666664</v>
      </c>
      <c r="M2454">
        <v>0.73</v>
      </c>
      <c r="N2454">
        <v>4</v>
      </c>
      <c r="O2454">
        <v>8562</v>
      </c>
      <c r="P2454">
        <v>10</v>
      </c>
      <c r="Q2454">
        <v>1536</v>
      </c>
      <c r="R2454">
        <v>2.9299999999999997</v>
      </c>
      <c r="S2454">
        <v>6275.95</v>
      </c>
      <c r="T2454">
        <v>7.33</v>
      </c>
      <c r="U2454">
        <v>1125.8899999999999</v>
      </c>
    </row>
    <row r="2455" spans="1:21" x14ac:dyDescent="0.3">
      <c r="A2455">
        <v>17270</v>
      </c>
      <c r="B2455">
        <v>1</v>
      </c>
      <c r="C2455" t="s">
        <v>79</v>
      </c>
      <c r="D2455" t="s">
        <v>117</v>
      </c>
      <c r="E2455" t="s">
        <v>2111</v>
      </c>
      <c r="F2455" t="s">
        <v>142</v>
      </c>
      <c r="G2455" t="s">
        <v>71</v>
      </c>
      <c r="H2455" t="s">
        <v>128</v>
      </c>
      <c r="I2455" t="s">
        <v>22</v>
      </c>
      <c r="J2455" t="s">
        <v>129</v>
      </c>
      <c r="K2455">
        <v>43324.276400462964</v>
      </c>
      <c r="L2455">
        <v>43324.311111111114</v>
      </c>
      <c r="M2455">
        <v>0.83000000000000007</v>
      </c>
      <c r="N2455">
        <v>0</v>
      </c>
      <c r="O2455">
        <v>0</v>
      </c>
      <c r="P2455">
        <v>0</v>
      </c>
      <c r="Q2455">
        <v>93</v>
      </c>
      <c r="R2455">
        <v>0</v>
      </c>
      <c r="S2455">
        <v>0</v>
      </c>
      <c r="T2455">
        <v>0</v>
      </c>
      <c r="U2455">
        <v>77.47</v>
      </c>
    </row>
    <row r="2456" spans="1:21" x14ac:dyDescent="0.3">
      <c r="A2456">
        <v>17271</v>
      </c>
      <c r="B2456">
        <v>1</v>
      </c>
      <c r="C2456" t="s">
        <v>78</v>
      </c>
      <c r="D2456" t="s">
        <v>125</v>
      </c>
      <c r="E2456" t="s">
        <v>2112</v>
      </c>
      <c r="F2456" t="s">
        <v>136</v>
      </c>
      <c r="G2456" t="s">
        <v>71</v>
      </c>
      <c r="H2456" t="s">
        <v>128</v>
      </c>
      <c r="I2456" t="s">
        <v>22</v>
      </c>
      <c r="J2456" t="s">
        <v>137</v>
      </c>
      <c r="K2456">
        <v>43324.368750000001</v>
      </c>
      <c r="L2456">
        <v>43324.399305555555</v>
      </c>
      <c r="M2456">
        <v>0.73</v>
      </c>
      <c r="N2456">
        <v>0</v>
      </c>
      <c r="O2456">
        <v>382</v>
      </c>
      <c r="P2456">
        <v>0</v>
      </c>
      <c r="Q2456">
        <v>0</v>
      </c>
      <c r="R2456">
        <v>0</v>
      </c>
      <c r="S2456">
        <v>280.01</v>
      </c>
      <c r="T2456">
        <v>0</v>
      </c>
      <c r="U2456">
        <v>0</v>
      </c>
    </row>
    <row r="2457" spans="1:21" x14ac:dyDescent="0.3">
      <c r="A2457">
        <v>17272</v>
      </c>
      <c r="B2457">
        <v>1</v>
      </c>
      <c r="C2457" t="s">
        <v>78</v>
      </c>
      <c r="D2457" t="s">
        <v>101</v>
      </c>
      <c r="E2457" t="s">
        <v>2113</v>
      </c>
      <c r="F2457" t="s">
        <v>130</v>
      </c>
      <c r="G2457" t="s">
        <v>72</v>
      </c>
      <c r="H2457" t="s">
        <v>128</v>
      </c>
      <c r="I2457" t="s">
        <v>22</v>
      </c>
      <c r="J2457" t="s">
        <v>129</v>
      </c>
      <c r="K2457">
        <v>43324.319456018522</v>
      </c>
      <c r="L2457">
        <v>43324.349305555559</v>
      </c>
      <c r="M2457">
        <v>0.72</v>
      </c>
      <c r="N2457">
        <v>0</v>
      </c>
      <c r="O2457">
        <v>115</v>
      </c>
      <c r="P2457">
        <v>0</v>
      </c>
      <c r="Q2457">
        <v>134</v>
      </c>
      <c r="R2457">
        <v>0</v>
      </c>
      <c r="S2457">
        <v>82.460000000000008</v>
      </c>
      <c r="T2457">
        <v>0</v>
      </c>
      <c r="U2457">
        <v>96.08</v>
      </c>
    </row>
    <row r="2458" spans="1:21" x14ac:dyDescent="0.3">
      <c r="A2458">
        <v>17273</v>
      </c>
      <c r="B2458">
        <v>1</v>
      </c>
      <c r="C2458" t="s">
        <v>78</v>
      </c>
      <c r="D2458" t="s">
        <v>104</v>
      </c>
      <c r="E2458" t="s">
        <v>1358</v>
      </c>
      <c r="F2458" t="s">
        <v>130</v>
      </c>
      <c r="G2458" t="s">
        <v>72</v>
      </c>
      <c r="H2458" t="s">
        <v>128</v>
      </c>
      <c r="I2458" t="s">
        <v>22</v>
      </c>
      <c r="J2458" t="s">
        <v>129</v>
      </c>
      <c r="K2458">
        <v>43324.309027777781</v>
      </c>
      <c r="L2458">
        <v>43324.350694444445</v>
      </c>
      <c r="M2458">
        <v>1</v>
      </c>
      <c r="N2458">
        <v>0</v>
      </c>
      <c r="O2458">
        <v>0</v>
      </c>
      <c r="P2458">
        <v>7</v>
      </c>
      <c r="Q2458">
        <v>550</v>
      </c>
      <c r="R2458">
        <v>0</v>
      </c>
      <c r="S2458">
        <v>0</v>
      </c>
      <c r="T2458">
        <v>7</v>
      </c>
      <c r="U2458">
        <v>550</v>
      </c>
    </row>
    <row r="2459" spans="1:21" x14ac:dyDescent="0.3">
      <c r="A2459">
        <v>17274</v>
      </c>
      <c r="B2459">
        <v>1</v>
      </c>
      <c r="C2459" t="s">
        <v>79</v>
      </c>
      <c r="D2459" t="s">
        <v>123</v>
      </c>
      <c r="E2459" t="s">
        <v>2114</v>
      </c>
      <c r="F2459" t="s">
        <v>130</v>
      </c>
      <c r="G2459" t="s">
        <v>72</v>
      </c>
      <c r="H2459" t="s">
        <v>128</v>
      </c>
      <c r="I2459" t="s">
        <v>22</v>
      </c>
      <c r="J2459" t="s">
        <v>129</v>
      </c>
      <c r="K2459">
        <v>43324.339583333334</v>
      </c>
      <c r="L2459">
        <v>43324.361111111109</v>
      </c>
      <c r="M2459">
        <v>0.52</v>
      </c>
      <c r="N2459">
        <v>0</v>
      </c>
      <c r="O2459">
        <v>50</v>
      </c>
      <c r="P2459">
        <v>0</v>
      </c>
      <c r="Q2459">
        <v>0</v>
      </c>
      <c r="R2459">
        <v>0</v>
      </c>
      <c r="S2459">
        <v>25.85</v>
      </c>
      <c r="T2459">
        <v>0</v>
      </c>
      <c r="U2459">
        <v>0</v>
      </c>
    </row>
    <row r="2460" spans="1:21" x14ac:dyDescent="0.3">
      <c r="A2460">
        <v>17275</v>
      </c>
      <c r="B2460">
        <v>1</v>
      </c>
      <c r="C2460" t="s">
        <v>78</v>
      </c>
      <c r="D2460" t="s">
        <v>103</v>
      </c>
      <c r="E2460" t="s">
        <v>2115</v>
      </c>
      <c r="F2460" t="s">
        <v>130</v>
      </c>
      <c r="G2460" t="s">
        <v>72</v>
      </c>
      <c r="H2460" t="s">
        <v>128</v>
      </c>
      <c r="I2460" t="s">
        <v>22</v>
      </c>
      <c r="J2460" t="s">
        <v>129</v>
      </c>
      <c r="K2460">
        <v>43324.340277777781</v>
      </c>
      <c r="L2460">
        <v>43324.362500000003</v>
      </c>
      <c r="M2460">
        <v>0.53</v>
      </c>
      <c r="N2460">
        <v>13</v>
      </c>
      <c r="O2460">
        <v>5097</v>
      </c>
      <c r="P2460">
        <v>0</v>
      </c>
      <c r="Q2460">
        <v>0</v>
      </c>
      <c r="R2460">
        <v>6.9300000000000006</v>
      </c>
      <c r="S2460">
        <v>2716.7</v>
      </c>
      <c r="T2460">
        <v>0</v>
      </c>
      <c r="U2460">
        <v>0</v>
      </c>
    </row>
    <row r="2461" spans="1:21" x14ac:dyDescent="0.3">
      <c r="A2461">
        <v>17277</v>
      </c>
      <c r="B2461">
        <v>1</v>
      </c>
      <c r="C2461" t="s">
        <v>79</v>
      </c>
      <c r="D2461" t="s">
        <v>114</v>
      </c>
      <c r="E2461" t="s">
        <v>264</v>
      </c>
      <c r="F2461" t="s">
        <v>135</v>
      </c>
      <c r="G2461" t="s">
        <v>72</v>
      </c>
      <c r="H2461" t="s">
        <v>128</v>
      </c>
      <c r="I2461" t="s">
        <v>22</v>
      </c>
      <c r="J2461" t="s">
        <v>137</v>
      </c>
      <c r="K2461">
        <v>43324.506249999999</v>
      </c>
      <c r="L2461">
        <v>43324.701388888891</v>
      </c>
      <c r="M2461">
        <v>4.68</v>
      </c>
      <c r="N2461">
        <v>0</v>
      </c>
      <c r="O2461">
        <v>0</v>
      </c>
      <c r="P2461">
        <v>0</v>
      </c>
      <c r="Q2461">
        <v>461</v>
      </c>
      <c r="R2461">
        <v>0</v>
      </c>
      <c r="S2461">
        <v>0</v>
      </c>
      <c r="T2461">
        <v>0</v>
      </c>
      <c r="U2461">
        <v>2158.86</v>
      </c>
    </row>
    <row r="2462" spans="1:21" x14ac:dyDescent="0.3">
      <c r="A2462">
        <v>17278</v>
      </c>
      <c r="B2462">
        <v>1</v>
      </c>
      <c r="C2462" t="s">
        <v>78</v>
      </c>
      <c r="D2462" t="s">
        <v>96</v>
      </c>
      <c r="E2462" t="s">
        <v>2116</v>
      </c>
      <c r="F2462" t="s">
        <v>149</v>
      </c>
      <c r="G2462" t="s">
        <v>71</v>
      </c>
      <c r="H2462" t="s">
        <v>128</v>
      </c>
      <c r="I2462" t="s">
        <v>22</v>
      </c>
      <c r="J2462" t="s">
        <v>129</v>
      </c>
      <c r="K2462">
        <v>43324.297233796293</v>
      </c>
      <c r="L2462">
        <v>43324.369444444441</v>
      </c>
      <c r="M2462">
        <v>1.73</v>
      </c>
      <c r="N2462">
        <v>0</v>
      </c>
      <c r="O2462">
        <v>0</v>
      </c>
      <c r="P2462">
        <v>0</v>
      </c>
      <c r="Q2462">
        <v>37</v>
      </c>
      <c r="R2462">
        <v>0</v>
      </c>
      <c r="S2462">
        <v>0</v>
      </c>
      <c r="T2462">
        <v>0</v>
      </c>
      <c r="U2462">
        <v>64.11999999999999</v>
      </c>
    </row>
    <row r="2463" spans="1:21" x14ac:dyDescent="0.3">
      <c r="A2463">
        <v>17279</v>
      </c>
      <c r="B2463">
        <v>1</v>
      </c>
      <c r="C2463" t="s">
        <v>79</v>
      </c>
      <c r="D2463" t="s">
        <v>117</v>
      </c>
      <c r="E2463" t="s">
        <v>2117</v>
      </c>
      <c r="F2463" t="s">
        <v>130</v>
      </c>
      <c r="G2463" t="s">
        <v>72</v>
      </c>
      <c r="H2463" t="s">
        <v>128</v>
      </c>
      <c r="I2463" t="s">
        <v>22</v>
      </c>
      <c r="J2463" t="s">
        <v>129</v>
      </c>
      <c r="K2463">
        <v>43324.314583333333</v>
      </c>
      <c r="L2463">
        <v>43324.37222222222</v>
      </c>
      <c r="M2463">
        <v>1.3800000000000001</v>
      </c>
      <c r="N2463">
        <v>0</v>
      </c>
      <c r="O2463">
        <v>0</v>
      </c>
      <c r="P2463">
        <v>0</v>
      </c>
      <c r="Q2463">
        <v>1</v>
      </c>
      <c r="R2463">
        <v>0</v>
      </c>
      <c r="S2463">
        <v>0</v>
      </c>
      <c r="T2463">
        <v>0</v>
      </c>
      <c r="U2463">
        <v>1.3800000000000001</v>
      </c>
    </row>
    <row r="2464" spans="1:21" x14ac:dyDescent="0.3">
      <c r="A2464">
        <v>17283</v>
      </c>
      <c r="B2464">
        <v>1</v>
      </c>
      <c r="C2464" t="s">
        <v>78</v>
      </c>
      <c r="D2464" t="s">
        <v>90</v>
      </c>
      <c r="E2464" t="s">
        <v>1656</v>
      </c>
      <c r="F2464" t="s">
        <v>136</v>
      </c>
      <c r="G2464" t="s">
        <v>71</v>
      </c>
      <c r="H2464" t="s">
        <v>128</v>
      </c>
      <c r="I2464" t="s">
        <v>22</v>
      </c>
      <c r="J2464" t="s">
        <v>137</v>
      </c>
      <c r="K2464">
        <v>43324.62777777778</v>
      </c>
      <c r="L2464">
        <v>43324.718055555553</v>
      </c>
      <c r="M2464">
        <v>2.17</v>
      </c>
      <c r="N2464">
        <v>0</v>
      </c>
      <c r="O2464">
        <v>0</v>
      </c>
      <c r="P2464">
        <v>0</v>
      </c>
      <c r="Q2464">
        <v>88</v>
      </c>
      <c r="R2464">
        <v>0</v>
      </c>
      <c r="S2464">
        <v>0</v>
      </c>
      <c r="T2464">
        <v>0</v>
      </c>
      <c r="U2464">
        <v>190.7</v>
      </c>
    </row>
    <row r="2465" spans="1:21" x14ac:dyDescent="0.3">
      <c r="A2465">
        <v>17285</v>
      </c>
      <c r="B2465">
        <v>1</v>
      </c>
      <c r="C2465" t="s">
        <v>79</v>
      </c>
      <c r="D2465" t="s">
        <v>109</v>
      </c>
      <c r="E2465" t="s">
        <v>2118</v>
      </c>
      <c r="F2465" t="s">
        <v>135</v>
      </c>
      <c r="G2465" t="s">
        <v>72</v>
      </c>
      <c r="H2465" t="s">
        <v>128</v>
      </c>
      <c r="I2465" t="s">
        <v>22</v>
      </c>
      <c r="J2465" t="s">
        <v>137</v>
      </c>
      <c r="K2465">
        <v>43324.386805555558</v>
      </c>
      <c r="L2465">
        <v>43324.780555555553</v>
      </c>
      <c r="M2465">
        <v>9.4500000000000011</v>
      </c>
      <c r="N2465">
        <v>0</v>
      </c>
      <c r="O2465">
        <v>188</v>
      </c>
      <c r="P2465">
        <v>0</v>
      </c>
      <c r="Q2465">
        <v>16</v>
      </c>
      <c r="R2465">
        <v>0</v>
      </c>
      <c r="S2465">
        <v>1776.6</v>
      </c>
      <c r="T2465">
        <v>0</v>
      </c>
      <c r="U2465">
        <v>151.19999999999999</v>
      </c>
    </row>
    <row r="2466" spans="1:21" x14ac:dyDescent="0.3">
      <c r="A2466">
        <v>17286</v>
      </c>
      <c r="B2466">
        <v>1</v>
      </c>
      <c r="C2466" t="s">
        <v>79</v>
      </c>
      <c r="D2466" t="s">
        <v>121</v>
      </c>
      <c r="E2466" t="s">
        <v>2119</v>
      </c>
      <c r="F2466" t="s">
        <v>136</v>
      </c>
      <c r="G2466" t="s">
        <v>71</v>
      </c>
      <c r="H2466" t="s">
        <v>128</v>
      </c>
      <c r="I2466" t="s">
        <v>22</v>
      </c>
      <c r="J2466" t="s">
        <v>137</v>
      </c>
      <c r="K2466">
        <v>43324.383333333331</v>
      </c>
      <c r="L2466">
        <v>43324.71875</v>
      </c>
      <c r="M2466">
        <v>8.0500000000000007</v>
      </c>
      <c r="N2466">
        <v>0</v>
      </c>
      <c r="O2466">
        <v>346</v>
      </c>
      <c r="P2466">
        <v>0</v>
      </c>
      <c r="Q2466">
        <v>0</v>
      </c>
      <c r="R2466">
        <v>0</v>
      </c>
      <c r="S2466">
        <v>2785.3</v>
      </c>
      <c r="T2466">
        <v>0</v>
      </c>
      <c r="U2466">
        <v>0</v>
      </c>
    </row>
    <row r="2467" spans="1:21" x14ac:dyDescent="0.3">
      <c r="A2467">
        <v>17287</v>
      </c>
      <c r="B2467">
        <v>1</v>
      </c>
      <c r="C2467" t="s">
        <v>78</v>
      </c>
      <c r="D2467" t="s">
        <v>96</v>
      </c>
      <c r="E2467" t="s">
        <v>2120</v>
      </c>
      <c r="F2467" t="s">
        <v>130</v>
      </c>
      <c r="G2467" t="s">
        <v>72</v>
      </c>
      <c r="H2467" t="s">
        <v>128</v>
      </c>
      <c r="I2467" t="s">
        <v>22</v>
      </c>
      <c r="J2467" t="s">
        <v>129</v>
      </c>
      <c r="K2467">
        <v>43324.351400462961</v>
      </c>
      <c r="L2467">
        <v>43324.381944444445</v>
      </c>
      <c r="M2467">
        <v>0.73</v>
      </c>
      <c r="N2467">
        <v>0</v>
      </c>
      <c r="O2467">
        <v>0</v>
      </c>
      <c r="P2467">
        <v>0</v>
      </c>
      <c r="Q2467">
        <v>610</v>
      </c>
      <c r="R2467">
        <v>0</v>
      </c>
      <c r="S2467">
        <v>0</v>
      </c>
      <c r="T2467">
        <v>0</v>
      </c>
      <c r="U2467">
        <v>447.13</v>
      </c>
    </row>
    <row r="2468" spans="1:21" x14ac:dyDescent="0.3">
      <c r="A2468">
        <v>17289</v>
      </c>
      <c r="B2468">
        <v>1</v>
      </c>
      <c r="C2468" t="s">
        <v>79</v>
      </c>
      <c r="D2468" t="s">
        <v>117</v>
      </c>
      <c r="E2468" t="s">
        <v>2111</v>
      </c>
      <c r="F2468" t="s">
        <v>134</v>
      </c>
      <c r="G2468" t="s">
        <v>72</v>
      </c>
      <c r="H2468" t="s">
        <v>128</v>
      </c>
      <c r="I2468" t="s">
        <v>22</v>
      </c>
      <c r="J2468" t="s">
        <v>129</v>
      </c>
      <c r="K2468">
        <v>43324.379861111112</v>
      </c>
      <c r="L2468">
        <v>43324.386111111111</v>
      </c>
      <c r="M2468">
        <v>0.15000000000000002</v>
      </c>
      <c r="N2468">
        <v>0</v>
      </c>
      <c r="O2468">
        <v>0</v>
      </c>
      <c r="P2468">
        <v>0</v>
      </c>
      <c r="Q2468">
        <v>93</v>
      </c>
      <c r="R2468">
        <v>0</v>
      </c>
      <c r="S2468">
        <v>0</v>
      </c>
      <c r="T2468">
        <v>0</v>
      </c>
      <c r="U2468">
        <v>13.950000000000001</v>
      </c>
    </row>
    <row r="2469" spans="1:21" x14ac:dyDescent="0.3">
      <c r="A2469">
        <v>17291</v>
      </c>
      <c r="B2469">
        <v>1</v>
      </c>
      <c r="C2469" t="s">
        <v>78</v>
      </c>
      <c r="D2469" t="s">
        <v>91</v>
      </c>
      <c r="E2469" t="s">
        <v>2121</v>
      </c>
      <c r="F2469" t="s">
        <v>130</v>
      </c>
      <c r="G2469" t="s">
        <v>72</v>
      </c>
      <c r="H2469" t="s">
        <v>128</v>
      </c>
      <c r="I2469" t="s">
        <v>22</v>
      </c>
      <c r="J2469" t="s">
        <v>129</v>
      </c>
      <c r="K2469">
        <v>43324.320150462961</v>
      </c>
      <c r="L2469">
        <v>43324.388194444444</v>
      </c>
      <c r="M2469">
        <v>1.6300000000000001</v>
      </c>
      <c r="N2469">
        <v>0</v>
      </c>
      <c r="O2469">
        <v>0</v>
      </c>
      <c r="P2469">
        <v>0</v>
      </c>
      <c r="Q2469">
        <v>34</v>
      </c>
      <c r="R2469">
        <v>0</v>
      </c>
      <c r="S2469">
        <v>0</v>
      </c>
      <c r="T2469">
        <v>0</v>
      </c>
      <c r="U2469">
        <v>55.52</v>
      </c>
    </row>
    <row r="2470" spans="1:21" x14ac:dyDescent="0.3">
      <c r="A2470">
        <v>17293</v>
      </c>
      <c r="B2470">
        <v>1</v>
      </c>
      <c r="C2470" t="s">
        <v>78</v>
      </c>
      <c r="D2470" t="s">
        <v>103</v>
      </c>
      <c r="E2470" t="s">
        <v>2122</v>
      </c>
      <c r="F2470" t="s">
        <v>136</v>
      </c>
      <c r="G2470" t="s">
        <v>71</v>
      </c>
      <c r="H2470" t="s">
        <v>128</v>
      </c>
      <c r="I2470" t="s">
        <v>22</v>
      </c>
      <c r="J2470" t="s">
        <v>137</v>
      </c>
      <c r="K2470">
        <v>43324.444456018522</v>
      </c>
      <c r="L2470">
        <v>43324.536111111112</v>
      </c>
      <c r="M2470">
        <v>2.2000000000000002</v>
      </c>
      <c r="N2470">
        <v>0</v>
      </c>
      <c r="O2470">
        <v>68</v>
      </c>
      <c r="P2470">
        <v>0</v>
      </c>
      <c r="Q2470">
        <v>0</v>
      </c>
      <c r="R2470">
        <v>0</v>
      </c>
      <c r="S2470">
        <v>149.6</v>
      </c>
      <c r="T2470">
        <v>0</v>
      </c>
      <c r="U2470">
        <v>0</v>
      </c>
    </row>
    <row r="2471" spans="1:21" x14ac:dyDescent="0.3">
      <c r="A2471">
        <v>17294</v>
      </c>
      <c r="B2471">
        <v>1</v>
      </c>
      <c r="C2471" t="s">
        <v>78</v>
      </c>
      <c r="D2471" t="s">
        <v>101</v>
      </c>
      <c r="E2471" t="s">
        <v>2123</v>
      </c>
      <c r="F2471" t="s">
        <v>136</v>
      </c>
      <c r="G2471" t="s">
        <v>72</v>
      </c>
      <c r="H2471" t="s">
        <v>128</v>
      </c>
      <c r="I2471" t="s">
        <v>22</v>
      </c>
      <c r="J2471" t="s">
        <v>137</v>
      </c>
      <c r="K2471">
        <v>43324.40556712963</v>
      </c>
      <c r="L2471">
        <v>43324.706944444442</v>
      </c>
      <c r="M2471">
        <v>7.23</v>
      </c>
      <c r="N2471">
        <v>0</v>
      </c>
      <c r="O2471">
        <v>0</v>
      </c>
      <c r="P2471">
        <v>0</v>
      </c>
      <c r="Q2471">
        <v>377</v>
      </c>
      <c r="R2471">
        <v>0</v>
      </c>
      <c r="S2471">
        <v>0</v>
      </c>
      <c r="T2471">
        <v>0</v>
      </c>
      <c r="U2471">
        <v>2726.84</v>
      </c>
    </row>
    <row r="2472" spans="1:21" x14ac:dyDescent="0.3">
      <c r="A2472">
        <v>17295</v>
      </c>
      <c r="B2472">
        <v>1</v>
      </c>
      <c r="C2472" t="s">
        <v>78</v>
      </c>
      <c r="D2472" t="s">
        <v>104</v>
      </c>
      <c r="E2472" t="s">
        <v>233</v>
      </c>
      <c r="F2472" t="s">
        <v>149</v>
      </c>
      <c r="G2472" t="s">
        <v>71</v>
      </c>
      <c r="H2472" t="s">
        <v>128</v>
      </c>
      <c r="I2472" t="s">
        <v>22</v>
      </c>
      <c r="J2472" t="s">
        <v>129</v>
      </c>
      <c r="K2472">
        <v>43324.365995370368</v>
      </c>
      <c r="L2472">
        <v>43324.39166666667</v>
      </c>
      <c r="M2472">
        <v>0.62</v>
      </c>
      <c r="N2472">
        <v>0</v>
      </c>
      <c r="O2472">
        <v>0</v>
      </c>
      <c r="P2472">
        <v>0</v>
      </c>
      <c r="Q2472">
        <v>14</v>
      </c>
      <c r="R2472">
        <v>0</v>
      </c>
      <c r="S2472">
        <v>0</v>
      </c>
      <c r="T2472">
        <v>0</v>
      </c>
      <c r="U2472">
        <v>8.6399999999999988</v>
      </c>
    </row>
    <row r="2473" spans="1:21" x14ac:dyDescent="0.3">
      <c r="A2473">
        <v>17296</v>
      </c>
      <c r="B2473">
        <v>1</v>
      </c>
      <c r="C2473" t="s">
        <v>79</v>
      </c>
      <c r="D2473" t="s">
        <v>117</v>
      </c>
      <c r="E2473" t="s">
        <v>1278</v>
      </c>
      <c r="F2473" t="s">
        <v>135</v>
      </c>
      <c r="G2473" t="s">
        <v>72</v>
      </c>
      <c r="H2473" t="s">
        <v>128</v>
      </c>
      <c r="I2473" t="s">
        <v>22</v>
      </c>
      <c r="J2473" t="s">
        <v>137</v>
      </c>
      <c r="K2473">
        <v>43324.623599537037</v>
      </c>
      <c r="L2473">
        <v>43324.667361111111</v>
      </c>
      <c r="M2473">
        <v>1.07</v>
      </c>
      <c r="N2473">
        <v>0</v>
      </c>
      <c r="O2473">
        <v>0</v>
      </c>
      <c r="P2473">
        <v>2</v>
      </c>
      <c r="Q2473">
        <v>68</v>
      </c>
      <c r="R2473">
        <v>0</v>
      </c>
      <c r="S2473">
        <v>0</v>
      </c>
      <c r="T2473">
        <v>2.13</v>
      </c>
      <c r="U2473">
        <v>72.56</v>
      </c>
    </row>
    <row r="2474" spans="1:21" x14ac:dyDescent="0.3">
      <c r="A2474">
        <v>17297</v>
      </c>
      <c r="B2474">
        <v>1</v>
      </c>
      <c r="C2474" t="s">
        <v>78</v>
      </c>
      <c r="D2474" t="s">
        <v>88</v>
      </c>
      <c r="E2474" t="s">
        <v>2106</v>
      </c>
      <c r="F2474" t="s">
        <v>140</v>
      </c>
      <c r="G2474" t="s">
        <v>76</v>
      </c>
      <c r="H2474" t="s">
        <v>128</v>
      </c>
      <c r="I2474" t="s">
        <v>22</v>
      </c>
      <c r="J2474" t="s">
        <v>129</v>
      </c>
      <c r="K2474">
        <v>43324.394895833335</v>
      </c>
      <c r="L2474">
        <v>43324.40347222222</v>
      </c>
      <c r="M2474">
        <v>0.22</v>
      </c>
      <c r="N2474">
        <v>5</v>
      </c>
      <c r="O2474">
        <v>4769</v>
      </c>
      <c r="P2474">
        <v>0</v>
      </c>
      <c r="Q2474">
        <v>4</v>
      </c>
      <c r="R2474">
        <v>1.0900000000000001</v>
      </c>
      <c r="S2474">
        <v>1034.8699999999999</v>
      </c>
      <c r="T2474">
        <v>0</v>
      </c>
      <c r="U2474">
        <v>0.87000000000000011</v>
      </c>
    </row>
    <row r="2475" spans="1:21" x14ac:dyDescent="0.3">
      <c r="A2475">
        <v>17300</v>
      </c>
      <c r="B2475">
        <v>1</v>
      </c>
      <c r="C2475" t="s">
        <v>79</v>
      </c>
      <c r="D2475" t="s">
        <v>117</v>
      </c>
      <c r="E2475" t="s">
        <v>2124</v>
      </c>
      <c r="F2475" t="s">
        <v>136</v>
      </c>
      <c r="G2475" t="s">
        <v>72</v>
      </c>
      <c r="H2475" t="s">
        <v>128</v>
      </c>
      <c r="I2475" t="s">
        <v>22</v>
      </c>
      <c r="J2475" t="s">
        <v>137</v>
      </c>
      <c r="K2475">
        <v>43324.431250000001</v>
      </c>
      <c r="L2475">
        <v>43324.550694444442</v>
      </c>
      <c r="M2475">
        <v>2.8699999999999997</v>
      </c>
      <c r="N2475">
        <v>0</v>
      </c>
      <c r="O2475">
        <v>0</v>
      </c>
      <c r="P2475">
        <v>0</v>
      </c>
      <c r="Q2475">
        <v>66</v>
      </c>
      <c r="R2475">
        <v>0</v>
      </c>
      <c r="S2475">
        <v>0</v>
      </c>
      <c r="T2475">
        <v>0</v>
      </c>
      <c r="U2475">
        <v>189.22</v>
      </c>
    </row>
    <row r="2476" spans="1:21" x14ac:dyDescent="0.3">
      <c r="A2476">
        <v>17301</v>
      </c>
      <c r="B2476">
        <v>1</v>
      </c>
      <c r="C2476" t="s">
        <v>78</v>
      </c>
      <c r="D2476" t="s">
        <v>102</v>
      </c>
      <c r="E2476" t="s">
        <v>2125</v>
      </c>
      <c r="F2476" t="s">
        <v>155</v>
      </c>
      <c r="G2476" t="s">
        <v>71</v>
      </c>
      <c r="H2476" t="s">
        <v>128</v>
      </c>
      <c r="I2476" t="s">
        <v>22</v>
      </c>
      <c r="J2476" t="s">
        <v>137</v>
      </c>
      <c r="K2476">
        <v>43324.561805555553</v>
      </c>
      <c r="L2476">
        <v>43324.622916666667</v>
      </c>
      <c r="M2476">
        <v>1.47</v>
      </c>
      <c r="N2476">
        <v>0</v>
      </c>
      <c r="O2476">
        <v>0</v>
      </c>
      <c r="P2476">
        <v>0</v>
      </c>
      <c r="Q2476">
        <v>111</v>
      </c>
      <c r="R2476">
        <v>0</v>
      </c>
      <c r="S2476">
        <v>0</v>
      </c>
      <c r="T2476">
        <v>0</v>
      </c>
      <c r="U2476">
        <v>162.84</v>
      </c>
    </row>
    <row r="2477" spans="1:21" x14ac:dyDescent="0.3">
      <c r="A2477">
        <v>17302</v>
      </c>
      <c r="B2477">
        <v>1</v>
      </c>
      <c r="C2477" t="s">
        <v>79</v>
      </c>
      <c r="D2477" t="s">
        <v>123</v>
      </c>
      <c r="E2477" t="s">
        <v>691</v>
      </c>
      <c r="F2477" t="s">
        <v>160</v>
      </c>
      <c r="G2477" t="s">
        <v>71</v>
      </c>
      <c r="H2477" t="s">
        <v>128</v>
      </c>
      <c r="I2477" t="s">
        <v>22</v>
      </c>
      <c r="J2477" t="s">
        <v>129</v>
      </c>
      <c r="K2477">
        <v>43324.280555555553</v>
      </c>
      <c r="L2477">
        <v>43324.397916666669</v>
      </c>
      <c r="M2477">
        <v>2.82</v>
      </c>
      <c r="N2477">
        <v>0</v>
      </c>
      <c r="O2477">
        <v>48</v>
      </c>
      <c r="P2477">
        <v>0</v>
      </c>
      <c r="Q2477">
        <v>0</v>
      </c>
      <c r="R2477">
        <v>0</v>
      </c>
      <c r="S2477">
        <v>135.22</v>
      </c>
      <c r="T2477">
        <v>0</v>
      </c>
      <c r="U2477">
        <v>0</v>
      </c>
    </row>
    <row r="2478" spans="1:21" x14ac:dyDescent="0.3">
      <c r="A2478">
        <v>17303</v>
      </c>
      <c r="B2478">
        <v>1</v>
      </c>
      <c r="C2478" t="s">
        <v>79</v>
      </c>
      <c r="D2478" t="s">
        <v>108</v>
      </c>
      <c r="E2478" t="s">
        <v>2126</v>
      </c>
      <c r="F2478" t="s">
        <v>136</v>
      </c>
      <c r="G2478" t="s">
        <v>72</v>
      </c>
      <c r="H2478" t="s">
        <v>128</v>
      </c>
      <c r="I2478" t="s">
        <v>22</v>
      </c>
      <c r="J2478" t="s">
        <v>137</v>
      </c>
      <c r="K2478">
        <v>43324.398611111108</v>
      </c>
      <c r="L2478">
        <v>43324.45416666667</v>
      </c>
      <c r="M2478">
        <v>1.33</v>
      </c>
      <c r="N2478">
        <v>0</v>
      </c>
      <c r="O2478">
        <v>153</v>
      </c>
      <c r="P2478">
        <v>0</v>
      </c>
      <c r="Q2478">
        <v>0</v>
      </c>
      <c r="R2478">
        <v>0</v>
      </c>
      <c r="S2478">
        <v>203.95000000000002</v>
      </c>
      <c r="T2478">
        <v>0</v>
      </c>
      <c r="U2478">
        <v>0</v>
      </c>
    </row>
    <row r="2479" spans="1:21" x14ac:dyDescent="0.3">
      <c r="A2479">
        <v>17304</v>
      </c>
      <c r="B2479">
        <v>1</v>
      </c>
      <c r="C2479" t="s">
        <v>79</v>
      </c>
      <c r="D2479" t="s">
        <v>109</v>
      </c>
      <c r="E2479" t="s">
        <v>2127</v>
      </c>
      <c r="F2479" t="s">
        <v>136</v>
      </c>
      <c r="G2479" t="s">
        <v>72</v>
      </c>
      <c r="H2479" t="s">
        <v>132</v>
      </c>
      <c r="I2479" t="s">
        <v>22</v>
      </c>
      <c r="J2479" t="s">
        <v>137</v>
      </c>
      <c r="K2479">
        <v>43324.640960648147</v>
      </c>
      <c r="L2479">
        <v>43324.642361111109</v>
      </c>
      <c r="M2479">
        <v>0.05</v>
      </c>
      <c r="N2479">
        <v>0</v>
      </c>
      <c r="O2479">
        <v>10</v>
      </c>
      <c r="P2479">
        <v>0</v>
      </c>
      <c r="Q2479">
        <v>0</v>
      </c>
      <c r="R2479">
        <v>0</v>
      </c>
      <c r="S2479">
        <v>0.5</v>
      </c>
      <c r="T2479">
        <v>0</v>
      </c>
      <c r="U2479">
        <v>0</v>
      </c>
    </row>
    <row r="2480" spans="1:21" x14ac:dyDescent="0.3">
      <c r="A2480">
        <v>17307</v>
      </c>
      <c r="B2480">
        <v>1</v>
      </c>
      <c r="C2480" t="s">
        <v>78</v>
      </c>
      <c r="D2480" t="s">
        <v>102</v>
      </c>
      <c r="E2480" t="s">
        <v>557</v>
      </c>
      <c r="F2480" t="s">
        <v>135</v>
      </c>
      <c r="G2480" t="s">
        <v>72</v>
      </c>
      <c r="H2480" t="s">
        <v>128</v>
      </c>
      <c r="I2480" t="s">
        <v>22</v>
      </c>
      <c r="J2480" t="s">
        <v>137</v>
      </c>
      <c r="K2480">
        <v>43324.400706018518</v>
      </c>
      <c r="L2480">
        <v>43324.441666666666</v>
      </c>
      <c r="M2480">
        <v>0.98</v>
      </c>
      <c r="N2480">
        <v>0</v>
      </c>
      <c r="O2480">
        <v>0</v>
      </c>
      <c r="P2480">
        <v>3</v>
      </c>
      <c r="Q2480">
        <v>296</v>
      </c>
      <c r="R2480">
        <v>0</v>
      </c>
      <c r="S2480">
        <v>0</v>
      </c>
      <c r="T2480">
        <v>2.9499999999999997</v>
      </c>
      <c r="U2480">
        <v>290.97000000000003</v>
      </c>
    </row>
    <row r="2481" spans="1:21" x14ac:dyDescent="0.3">
      <c r="A2481">
        <v>17308</v>
      </c>
      <c r="B2481">
        <v>1</v>
      </c>
      <c r="C2481" t="s">
        <v>79</v>
      </c>
      <c r="D2481" t="s">
        <v>123</v>
      </c>
      <c r="E2481" t="s">
        <v>2128</v>
      </c>
      <c r="F2481" t="s">
        <v>142</v>
      </c>
      <c r="G2481" t="s">
        <v>71</v>
      </c>
      <c r="H2481" t="s">
        <v>128</v>
      </c>
      <c r="I2481" t="s">
        <v>22</v>
      </c>
      <c r="J2481" t="s">
        <v>129</v>
      </c>
      <c r="K2481">
        <v>43324.305555555555</v>
      </c>
      <c r="L2481">
        <v>43324.407638888886</v>
      </c>
      <c r="M2481">
        <v>2.4499999999999997</v>
      </c>
      <c r="N2481">
        <v>0</v>
      </c>
      <c r="O2481">
        <v>43</v>
      </c>
      <c r="P2481">
        <v>0</v>
      </c>
      <c r="Q2481">
        <v>0</v>
      </c>
      <c r="R2481">
        <v>0</v>
      </c>
      <c r="S2481">
        <v>105.35</v>
      </c>
      <c r="T2481">
        <v>0</v>
      </c>
      <c r="U2481">
        <v>0</v>
      </c>
    </row>
    <row r="2482" spans="1:21" x14ac:dyDescent="0.3">
      <c r="A2482">
        <v>17311</v>
      </c>
      <c r="B2482">
        <v>1</v>
      </c>
      <c r="C2482" t="s">
        <v>78</v>
      </c>
      <c r="D2482" t="s">
        <v>90</v>
      </c>
      <c r="E2482" t="s">
        <v>2129</v>
      </c>
      <c r="F2482" t="s">
        <v>134</v>
      </c>
      <c r="G2482" t="s">
        <v>72</v>
      </c>
      <c r="H2482" t="s">
        <v>128</v>
      </c>
      <c r="I2482" t="s">
        <v>22</v>
      </c>
      <c r="J2482" t="s">
        <v>129</v>
      </c>
      <c r="K2482">
        <v>43324.388888888891</v>
      </c>
      <c r="L2482">
        <v>43324.410416666666</v>
      </c>
      <c r="M2482">
        <v>0.52</v>
      </c>
      <c r="N2482">
        <v>0</v>
      </c>
      <c r="O2482">
        <v>248</v>
      </c>
      <c r="P2482">
        <v>0</v>
      </c>
      <c r="Q2482">
        <v>0</v>
      </c>
      <c r="R2482">
        <v>0</v>
      </c>
      <c r="S2482">
        <v>128.22</v>
      </c>
      <c r="T2482">
        <v>0</v>
      </c>
      <c r="U2482">
        <v>0</v>
      </c>
    </row>
    <row r="2483" spans="1:21" x14ac:dyDescent="0.3">
      <c r="A2483">
        <v>17312</v>
      </c>
      <c r="B2483">
        <v>1</v>
      </c>
      <c r="C2483" t="s">
        <v>79</v>
      </c>
      <c r="D2483" t="s">
        <v>119</v>
      </c>
      <c r="E2483" t="s">
        <v>2130</v>
      </c>
      <c r="F2483" t="s">
        <v>130</v>
      </c>
      <c r="G2483" t="s">
        <v>72</v>
      </c>
      <c r="H2483" t="s">
        <v>128</v>
      </c>
      <c r="I2483" t="s">
        <v>22</v>
      </c>
      <c r="J2483" t="s">
        <v>129</v>
      </c>
      <c r="K2483">
        <v>43324.376388888886</v>
      </c>
      <c r="L2483">
        <v>43324.411111111112</v>
      </c>
      <c r="M2483">
        <v>0.83000000000000007</v>
      </c>
      <c r="N2483">
        <v>0</v>
      </c>
      <c r="O2483">
        <v>1</v>
      </c>
      <c r="P2483">
        <v>0</v>
      </c>
      <c r="Q2483">
        <v>0</v>
      </c>
      <c r="R2483">
        <v>0</v>
      </c>
      <c r="S2483">
        <v>0.83000000000000007</v>
      </c>
      <c r="T2483">
        <v>0</v>
      </c>
      <c r="U2483">
        <v>0</v>
      </c>
    </row>
    <row r="2484" spans="1:21" x14ac:dyDescent="0.3">
      <c r="A2484">
        <v>17314</v>
      </c>
      <c r="B2484">
        <v>1</v>
      </c>
      <c r="C2484" t="s">
        <v>78</v>
      </c>
      <c r="D2484" t="s">
        <v>106</v>
      </c>
      <c r="E2484" t="s">
        <v>1021</v>
      </c>
      <c r="F2484" t="s">
        <v>136</v>
      </c>
      <c r="G2484" t="s">
        <v>71</v>
      </c>
      <c r="H2484" t="s">
        <v>128</v>
      </c>
      <c r="I2484" t="s">
        <v>22</v>
      </c>
      <c r="J2484" t="s">
        <v>137</v>
      </c>
      <c r="K2484">
        <v>43324.411805555559</v>
      </c>
      <c r="L2484">
        <v>43324.645138888889</v>
      </c>
      <c r="M2484">
        <v>5.6</v>
      </c>
      <c r="N2484">
        <v>0</v>
      </c>
      <c r="O2484">
        <v>0</v>
      </c>
      <c r="P2484">
        <v>0</v>
      </c>
      <c r="Q2484">
        <v>125</v>
      </c>
      <c r="R2484">
        <v>0</v>
      </c>
      <c r="S2484">
        <v>0</v>
      </c>
      <c r="T2484">
        <v>0</v>
      </c>
      <c r="U2484">
        <v>700</v>
      </c>
    </row>
    <row r="2485" spans="1:21" x14ac:dyDescent="0.3">
      <c r="A2485">
        <v>17317</v>
      </c>
      <c r="B2485">
        <v>1</v>
      </c>
      <c r="C2485" t="s">
        <v>78</v>
      </c>
      <c r="D2485" t="s">
        <v>81</v>
      </c>
      <c r="E2485" t="s">
        <v>2131</v>
      </c>
      <c r="F2485" t="s">
        <v>155</v>
      </c>
      <c r="G2485" t="s">
        <v>71</v>
      </c>
      <c r="H2485" t="s">
        <v>128</v>
      </c>
      <c r="I2485" t="s">
        <v>22</v>
      </c>
      <c r="J2485" t="s">
        <v>137</v>
      </c>
      <c r="K2485">
        <v>43324.440995370373</v>
      </c>
      <c r="L2485">
        <v>43324.52847222222</v>
      </c>
      <c r="M2485">
        <v>2.1</v>
      </c>
      <c r="N2485">
        <v>0</v>
      </c>
      <c r="O2485">
        <v>12</v>
      </c>
      <c r="P2485">
        <v>0</v>
      </c>
      <c r="Q2485">
        <v>0</v>
      </c>
      <c r="R2485">
        <v>0</v>
      </c>
      <c r="S2485">
        <v>25.2</v>
      </c>
      <c r="T2485">
        <v>0</v>
      </c>
      <c r="U2485">
        <v>0</v>
      </c>
    </row>
    <row r="2486" spans="1:21" x14ac:dyDescent="0.3">
      <c r="A2486">
        <v>17318</v>
      </c>
      <c r="B2486">
        <v>1</v>
      </c>
      <c r="C2486" t="s">
        <v>78</v>
      </c>
      <c r="D2486" t="s">
        <v>100</v>
      </c>
      <c r="E2486" t="s">
        <v>2132</v>
      </c>
      <c r="F2486" t="s">
        <v>134</v>
      </c>
      <c r="G2486" t="s">
        <v>72</v>
      </c>
      <c r="H2486" t="s">
        <v>128</v>
      </c>
      <c r="I2486" t="s">
        <v>22</v>
      </c>
      <c r="J2486" t="s">
        <v>129</v>
      </c>
      <c r="K2486">
        <v>43324.415972222225</v>
      </c>
      <c r="L2486">
        <v>43324.420138888891</v>
      </c>
      <c r="M2486">
        <v>0.1</v>
      </c>
      <c r="N2486">
        <v>0</v>
      </c>
      <c r="O2486">
        <v>0</v>
      </c>
      <c r="P2486">
        <v>0</v>
      </c>
      <c r="Q2486">
        <v>15</v>
      </c>
      <c r="R2486">
        <v>0</v>
      </c>
      <c r="S2486">
        <v>0</v>
      </c>
      <c r="T2486">
        <v>0</v>
      </c>
      <c r="U2486">
        <v>1.5</v>
      </c>
    </row>
    <row r="2487" spans="1:21" x14ac:dyDescent="0.3">
      <c r="A2487">
        <v>17320</v>
      </c>
      <c r="B2487">
        <v>1</v>
      </c>
      <c r="C2487" t="s">
        <v>78</v>
      </c>
      <c r="D2487" t="s">
        <v>103</v>
      </c>
      <c r="E2487" t="s">
        <v>2133</v>
      </c>
      <c r="F2487" t="s">
        <v>135</v>
      </c>
      <c r="G2487" t="s">
        <v>72</v>
      </c>
      <c r="H2487" t="s">
        <v>128</v>
      </c>
      <c r="I2487" t="s">
        <v>22</v>
      </c>
      <c r="J2487" t="s">
        <v>137</v>
      </c>
      <c r="K2487">
        <v>43324.537499999999</v>
      </c>
      <c r="L2487">
        <v>43324.543749999997</v>
      </c>
      <c r="M2487">
        <v>0.15000000000000002</v>
      </c>
      <c r="N2487">
        <v>3</v>
      </c>
      <c r="O2487">
        <v>302</v>
      </c>
      <c r="P2487">
        <v>0</v>
      </c>
      <c r="Q2487">
        <v>0</v>
      </c>
      <c r="R2487">
        <v>0.45</v>
      </c>
      <c r="S2487">
        <v>45.3</v>
      </c>
      <c r="T2487">
        <v>0</v>
      </c>
      <c r="U2487">
        <v>0</v>
      </c>
    </row>
    <row r="2488" spans="1:21" x14ac:dyDescent="0.3">
      <c r="A2488">
        <v>17321</v>
      </c>
      <c r="B2488">
        <v>1</v>
      </c>
      <c r="C2488" t="s">
        <v>78</v>
      </c>
      <c r="D2488" t="s">
        <v>98</v>
      </c>
      <c r="E2488" t="s">
        <v>322</v>
      </c>
      <c r="F2488" t="s">
        <v>130</v>
      </c>
      <c r="G2488" t="s">
        <v>72</v>
      </c>
      <c r="H2488" t="s">
        <v>128</v>
      </c>
      <c r="I2488" t="s">
        <v>22</v>
      </c>
      <c r="J2488" t="s">
        <v>129</v>
      </c>
      <c r="K2488">
        <v>43324.427557870367</v>
      </c>
      <c r="L2488">
        <v>43324.431585648148</v>
      </c>
      <c r="M2488">
        <v>0.1</v>
      </c>
      <c r="N2488">
        <v>0</v>
      </c>
      <c r="O2488">
        <v>6</v>
      </c>
      <c r="P2488">
        <v>0</v>
      </c>
      <c r="Q2488">
        <v>1292</v>
      </c>
      <c r="R2488">
        <v>0</v>
      </c>
      <c r="S2488">
        <v>0.6</v>
      </c>
      <c r="T2488">
        <v>0</v>
      </c>
      <c r="U2488">
        <v>129.19999999999999</v>
      </c>
    </row>
    <row r="2489" spans="1:21" x14ac:dyDescent="0.3">
      <c r="A2489">
        <v>17324</v>
      </c>
      <c r="B2489">
        <v>1</v>
      </c>
      <c r="C2489" t="s">
        <v>78</v>
      </c>
      <c r="D2489" t="s">
        <v>101</v>
      </c>
      <c r="E2489" t="s">
        <v>2134</v>
      </c>
      <c r="F2489" t="s">
        <v>130</v>
      </c>
      <c r="G2489" t="s">
        <v>72</v>
      </c>
      <c r="H2489" t="s">
        <v>128</v>
      </c>
      <c r="I2489" t="s">
        <v>22</v>
      </c>
      <c r="J2489" t="s">
        <v>129</v>
      </c>
      <c r="K2489">
        <v>43324.442060185182</v>
      </c>
      <c r="L2489">
        <v>43324.493217592593</v>
      </c>
      <c r="M2489">
        <v>1.23</v>
      </c>
      <c r="N2489">
        <v>0</v>
      </c>
      <c r="O2489">
        <v>1</v>
      </c>
      <c r="P2489">
        <v>0</v>
      </c>
      <c r="Q2489">
        <v>6</v>
      </c>
      <c r="R2489">
        <v>0</v>
      </c>
      <c r="S2489">
        <v>1.23</v>
      </c>
      <c r="T2489">
        <v>0</v>
      </c>
      <c r="U2489">
        <v>7.4</v>
      </c>
    </row>
    <row r="2490" spans="1:21" x14ac:dyDescent="0.3">
      <c r="A2490">
        <v>17326</v>
      </c>
      <c r="B2490">
        <v>1</v>
      </c>
      <c r="C2490" t="s">
        <v>79</v>
      </c>
      <c r="D2490" t="s">
        <v>114</v>
      </c>
      <c r="E2490" t="s">
        <v>2135</v>
      </c>
      <c r="F2490" t="s">
        <v>130</v>
      </c>
      <c r="G2490" t="s">
        <v>72</v>
      </c>
      <c r="H2490" t="s">
        <v>128</v>
      </c>
      <c r="I2490" t="s">
        <v>22</v>
      </c>
      <c r="J2490" t="s">
        <v>129</v>
      </c>
      <c r="K2490">
        <v>43324.450486111113</v>
      </c>
      <c r="L2490">
        <v>43324.460034722222</v>
      </c>
      <c r="M2490">
        <v>0.23</v>
      </c>
      <c r="N2490">
        <v>0</v>
      </c>
      <c r="O2490">
        <v>315</v>
      </c>
      <c r="P2490">
        <v>8</v>
      </c>
      <c r="Q2490">
        <v>1895</v>
      </c>
      <c r="R2490">
        <v>0</v>
      </c>
      <c r="S2490">
        <v>73.400000000000006</v>
      </c>
      <c r="T2490">
        <v>1.86</v>
      </c>
      <c r="U2490">
        <v>441.54</v>
      </c>
    </row>
    <row r="2491" spans="1:21" x14ac:dyDescent="0.3">
      <c r="A2491">
        <v>17327</v>
      </c>
      <c r="B2491">
        <v>1</v>
      </c>
      <c r="C2491" t="s">
        <v>79</v>
      </c>
      <c r="D2491" t="s">
        <v>114</v>
      </c>
      <c r="E2491" t="s">
        <v>804</v>
      </c>
      <c r="F2491" t="s">
        <v>130</v>
      </c>
      <c r="G2491" t="s">
        <v>72</v>
      </c>
      <c r="H2491" t="s">
        <v>128</v>
      </c>
      <c r="I2491" t="s">
        <v>22</v>
      </c>
      <c r="J2491" t="s">
        <v>129</v>
      </c>
      <c r="K2491">
        <v>43324.450543981482</v>
      </c>
      <c r="L2491">
        <v>43324.460092592592</v>
      </c>
      <c r="M2491">
        <v>0.23</v>
      </c>
      <c r="N2491">
        <v>0</v>
      </c>
      <c r="O2491">
        <v>0</v>
      </c>
      <c r="P2491">
        <v>0</v>
      </c>
      <c r="Q2491">
        <v>309</v>
      </c>
      <c r="R2491">
        <v>0</v>
      </c>
      <c r="S2491">
        <v>0</v>
      </c>
      <c r="T2491">
        <v>0</v>
      </c>
      <c r="U2491">
        <v>72</v>
      </c>
    </row>
    <row r="2492" spans="1:21" x14ac:dyDescent="0.3">
      <c r="A2492">
        <v>17328</v>
      </c>
      <c r="B2492">
        <v>1</v>
      </c>
      <c r="C2492" t="s">
        <v>78</v>
      </c>
      <c r="D2492" t="s">
        <v>100</v>
      </c>
      <c r="E2492" t="s">
        <v>2136</v>
      </c>
      <c r="F2492" t="s">
        <v>135</v>
      </c>
      <c r="G2492" t="s">
        <v>71</v>
      </c>
      <c r="H2492" t="s">
        <v>128</v>
      </c>
      <c r="I2492" t="s">
        <v>22</v>
      </c>
      <c r="J2492" t="s">
        <v>137</v>
      </c>
      <c r="K2492">
        <v>43324.451388888891</v>
      </c>
      <c r="L2492">
        <v>43324.5</v>
      </c>
      <c r="M2492">
        <v>1.1700000000000002</v>
      </c>
      <c r="N2492">
        <v>0</v>
      </c>
      <c r="O2492">
        <v>569</v>
      </c>
      <c r="P2492">
        <v>0</v>
      </c>
      <c r="Q2492">
        <v>0</v>
      </c>
      <c r="R2492">
        <v>0</v>
      </c>
      <c r="S2492">
        <v>664.02</v>
      </c>
      <c r="T2492">
        <v>0</v>
      </c>
      <c r="U2492">
        <v>0</v>
      </c>
    </row>
    <row r="2493" spans="1:21" x14ac:dyDescent="0.3">
      <c r="A2493">
        <v>17331</v>
      </c>
      <c r="B2493">
        <v>1</v>
      </c>
      <c r="C2493" t="s">
        <v>79</v>
      </c>
      <c r="D2493" t="s">
        <v>114</v>
      </c>
      <c r="E2493" t="s">
        <v>1730</v>
      </c>
      <c r="F2493" t="s">
        <v>130</v>
      </c>
      <c r="G2493" t="s">
        <v>72</v>
      </c>
      <c r="H2493" t="s">
        <v>128</v>
      </c>
      <c r="I2493" t="s">
        <v>22</v>
      </c>
      <c r="J2493" t="s">
        <v>129</v>
      </c>
      <c r="K2493">
        <v>43324.458506944444</v>
      </c>
      <c r="L2493">
        <v>43324.47384259259</v>
      </c>
      <c r="M2493">
        <v>0.37</v>
      </c>
      <c r="N2493">
        <v>0</v>
      </c>
      <c r="O2493">
        <v>0</v>
      </c>
      <c r="P2493">
        <v>8</v>
      </c>
      <c r="Q2493">
        <v>1326</v>
      </c>
      <c r="R2493">
        <v>0</v>
      </c>
      <c r="S2493">
        <v>0</v>
      </c>
      <c r="T2493">
        <v>2.94</v>
      </c>
      <c r="U2493">
        <v>486.64000000000004</v>
      </c>
    </row>
    <row r="2494" spans="1:21" x14ac:dyDescent="0.3">
      <c r="A2494">
        <v>17332</v>
      </c>
      <c r="B2494">
        <v>1</v>
      </c>
      <c r="C2494" t="s">
        <v>78</v>
      </c>
      <c r="D2494" t="s">
        <v>102</v>
      </c>
      <c r="E2494" t="s">
        <v>2137</v>
      </c>
      <c r="F2494" t="s">
        <v>135</v>
      </c>
      <c r="G2494" t="s">
        <v>71</v>
      </c>
      <c r="H2494" t="s">
        <v>128</v>
      </c>
      <c r="I2494" t="s">
        <v>22</v>
      </c>
      <c r="J2494" t="s">
        <v>137</v>
      </c>
      <c r="K2494">
        <v>43324.428472222222</v>
      </c>
      <c r="L2494">
        <v>43324.463888888888</v>
      </c>
      <c r="M2494">
        <v>0.85000000000000009</v>
      </c>
      <c r="N2494">
        <v>0</v>
      </c>
      <c r="O2494">
        <v>0</v>
      </c>
      <c r="P2494">
        <v>0</v>
      </c>
      <c r="Q2494">
        <v>78</v>
      </c>
      <c r="R2494">
        <v>0</v>
      </c>
      <c r="S2494">
        <v>0</v>
      </c>
      <c r="T2494">
        <v>0</v>
      </c>
      <c r="U2494">
        <v>66.3</v>
      </c>
    </row>
    <row r="2495" spans="1:21" x14ac:dyDescent="0.3">
      <c r="A2495">
        <v>17333</v>
      </c>
      <c r="B2495">
        <v>1</v>
      </c>
      <c r="C2495" t="s">
        <v>78</v>
      </c>
      <c r="D2495" t="s">
        <v>88</v>
      </c>
      <c r="E2495" t="s">
        <v>2109</v>
      </c>
      <c r="F2495" t="s">
        <v>140</v>
      </c>
      <c r="G2495" t="s">
        <v>76</v>
      </c>
      <c r="H2495" t="s">
        <v>128</v>
      </c>
      <c r="I2495" t="s">
        <v>22</v>
      </c>
      <c r="J2495" t="s">
        <v>129</v>
      </c>
      <c r="K2495">
        <v>43324.459687499999</v>
      </c>
      <c r="L2495">
        <v>43324.482638888891</v>
      </c>
      <c r="M2495">
        <v>0.56999999999999995</v>
      </c>
      <c r="N2495">
        <v>2</v>
      </c>
      <c r="O2495">
        <v>10084</v>
      </c>
      <c r="P2495">
        <v>0</v>
      </c>
      <c r="Q2495">
        <v>2</v>
      </c>
      <c r="R2495">
        <v>1.1299999999999997</v>
      </c>
      <c r="S2495">
        <v>5717.63</v>
      </c>
      <c r="T2495">
        <v>0</v>
      </c>
      <c r="U2495">
        <v>1.1299999999999997</v>
      </c>
    </row>
    <row r="2496" spans="1:21" x14ac:dyDescent="0.3">
      <c r="A2496">
        <v>17335</v>
      </c>
      <c r="B2496">
        <v>1</v>
      </c>
      <c r="C2496" t="s">
        <v>78</v>
      </c>
      <c r="D2496" t="s">
        <v>91</v>
      </c>
      <c r="E2496" t="s">
        <v>2138</v>
      </c>
      <c r="F2496" t="s">
        <v>149</v>
      </c>
      <c r="G2496" t="s">
        <v>71</v>
      </c>
      <c r="H2496" t="s">
        <v>128</v>
      </c>
      <c r="I2496" t="s">
        <v>22</v>
      </c>
      <c r="J2496" t="s">
        <v>129</v>
      </c>
      <c r="K2496">
        <v>43324.397233796299</v>
      </c>
      <c r="L2496">
        <v>43324.46597222222</v>
      </c>
      <c r="M2496">
        <v>1.6500000000000001</v>
      </c>
      <c r="N2496">
        <v>0</v>
      </c>
      <c r="O2496">
        <v>0</v>
      </c>
      <c r="P2496">
        <v>0</v>
      </c>
      <c r="Q2496">
        <v>15</v>
      </c>
      <c r="R2496">
        <v>0</v>
      </c>
      <c r="S2496">
        <v>0</v>
      </c>
      <c r="T2496">
        <v>0</v>
      </c>
      <c r="U2496">
        <v>24.75</v>
      </c>
    </row>
    <row r="2497" spans="1:21" x14ac:dyDescent="0.3">
      <c r="A2497">
        <v>17339</v>
      </c>
      <c r="B2497">
        <v>1</v>
      </c>
      <c r="C2497" t="s">
        <v>79</v>
      </c>
      <c r="D2497" t="s">
        <v>119</v>
      </c>
      <c r="E2497" t="s">
        <v>2139</v>
      </c>
      <c r="F2497" t="s">
        <v>130</v>
      </c>
      <c r="G2497" t="s">
        <v>72</v>
      </c>
      <c r="H2497" t="s">
        <v>128</v>
      </c>
      <c r="I2497" t="s">
        <v>22</v>
      </c>
      <c r="J2497" t="s">
        <v>129</v>
      </c>
      <c r="K2497">
        <v>43324.466689814813</v>
      </c>
      <c r="L2497">
        <v>43324.472916666666</v>
      </c>
      <c r="M2497">
        <v>0.15000000000000002</v>
      </c>
      <c r="N2497">
        <v>1</v>
      </c>
      <c r="O2497">
        <v>655</v>
      </c>
      <c r="P2497">
        <v>0</v>
      </c>
      <c r="Q2497">
        <v>829</v>
      </c>
      <c r="R2497">
        <v>0.15000000000000002</v>
      </c>
      <c r="S2497">
        <v>98.25</v>
      </c>
      <c r="T2497">
        <v>0</v>
      </c>
      <c r="U2497">
        <v>124.35</v>
      </c>
    </row>
    <row r="2498" spans="1:21" x14ac:dyDescent="0.3">
      <c r="A2498">
        <v>17340</v>
      </c>
      <c r="B2498">
        <v>1</v>
      </c>
      <c r="C2498" t="s">
        <v>78</v>
      </c>
      <c r="D2498" t="s">
        <v>99</v>
      </c>
      <c r="E2498" t="s">
        <v>2140</v>
      </c>
      <c r="F2498" t="s">
        <v>146</v>
      </c>
      <c r="G2498" t="s">
        <v>71</v>
      </c>
      <c r="H2498" t="s">
        <v>128</v>
      </c>
      <c r="I2498" t="s">
        <v>22</v>
      </c>
      <c r="J2498" t="s">
        <v>129</v>
      </c>
      <c r="K2498">
        <v>43324.472916666666</v>
      </c>
      <c r="L2498">
        <v>43324.527083333334</v>
      </c>
      <c r="M2498">
        <v>1.3</v>
      </c>
      <c r="N2498">
        <v>0</v>
      </c>
      <c r="O2498">
        <v>52</v>
      </c>
      <c r="P2498">
        <v>0</v>
      </c>
      <c r="Q2498">
        <v>4</v>
      </c>
      <c r="R2498">
        <v>0</v>
      </c>
      <c r="S2498">
        <v>67.599999999999994</v>
      </c>
      <c r="T2498">
        <v>0</v>
      </c>
      <c r="U2498">
        <v>5.2</v>
      </c>
    </row>
    <row r="2499" spans="1:21" x14ac:dyDescent="0.3">
      <c r="A2499">
        <v>17341</v>
      </c>
      <c r="B2499">
        <v>1</v>
      </c>
      <c r="C2499" t="s">
        <v>78</v>
      </c>
      <c r="D2499" t="s">
        <v>91</v>
      </c>
      <c r="E2499" t="s">
        <v>2141</v>
      </c>
      <c r="F2499" t="s">
        <v>136</v>
      </c>
      <c r="G2499" t="s">
        <v>71</v>
      </c>
      <c r="H2499" t="s">
        <v>128</v>
      </c>
      <c r="I2499" t="s">
        <v>22</v>
      </c>
      <c r="J2499" t="s">
        <v>137</v>
      </c>
      <c r="K2499">
        <v>43324.506932870368</v>
      </c>
      <c r="L2499">
        <v>43324.53125</v>
      </c>
      <c r="M2499">
        <v>0.6</v>
      </c>
      <c r="N2499">
        <v>0</v>
      </c>
      <c r="O2499">
        <v>988</v>
      </c>
      <c r="P2499">
        <v>0</v>
      </c>
      <c r="Q2499">
        <v>0</v>
      </c>
      <c r="R2499">
        <v>0</v>
      </c>
      <c r="S2499">
        <v>592.79999999999995</v>
      </c>
      <c r="T2499">
        <v>0</v>
      </c>
      <c r="U2499">
        <v>0</v>
      </c>
    </row>
    <row r="2500" spans="1:21" x14ac:dyDescent="0.3">
      <c r="A2500">
        <v>17342</v>
      </c>
      <c r="B2500">
        <v>1</v>
      </c>
      <c r="C2500" t="s">
        <v>78</v>
      </c>
      <c r="D2500" t="s">
        <v>102</v>
      </c>
      <c r="E2500" t="s">
        <v>812</v>
      </c>
      <c r="F2500" t="s">
        <v>130</v>
      </c>
      <c r="G2500" t="s">
        <v>72</v>
      </c>
      <c r="H2500" t="s">
        <v>128</v>
      </c>
      <c r="I2500" t="s">
        <v>22</v>
      </c>
      <c r="J2500" t="s">
        <v>129</v>
      </c>
      <c r="K2500">
        <v>43324.434027777781</v>
      </c>
      <c r="L2500">
        <v>43324.474999999999</v>
      </c>
      <c r="M2500">
        <v>0.98</v>
      </c>
      <c r="N2500">
        <v>0</v>
      </c>
      <c r="O2500">
        <v>0</v>
      </c>
      <c r="P2500">
        <v>20</v>
      </c>
      <c r="Q2500">
        <v>2068</v>
      </c>
      <c r="R2500">
        <v>0</v>
      </c>
      <c r="S2500">
        <v>0</v>
      </c>
      <c r="T2500">
        <v>19.66</v>
      </c>
      <c r="U2500">
        <v>2032.84</v>
      </c>
    </row>
    <row r="2501" spans="1:21" x14ac:dyDescent="0.3">
      <c r="A2501">
        <v>17350</v>
      </c>
      <c r="B2501">
        <v>1</v>
      </c>
      <c r="C2501" t="s">
        <v>78</v>
      </c>
      <c r="D2501" t="s">
        <v>88</v>
      </c>
      <c r="E2501" t="s">
        <v>2100</v>
      </c>
      <c r="F2501" t="s">
        <v>140</v>
      </c>
      <c r="G2501" t="s">
        <v>76</v>
      </c>
      <c r="H2501" t="s">
        <v>128</v>
      </c>
      <c r="I2501" t="s">
        <v>22</v>
      </c>
      <c r="J2501" t="s">
        <v>129</v>
      </c>
      <c r="K2501">
        <v>43324.494120370371</v>
      </c>
      <c r="L2501">
        <v>43324.496527777781</v>
      </c>
      <c r="M2501">
        <v>7.0000000000000007E-2</v>
      </c>
      <c r="N2501">
        <v>32</v>
      </c>
      <c r="O2501">
        <v>26480</v>
      </c>
      <c r="P2501">
        <v>0</v>
      </c>
      <c r="Q2501">
        <v>2</v>
      </c>
      <c r="R2501">
        <v>2.14</v>
      </c>
      <c r="S2501">
        <v>1774.1599999999999</v>
      </c>
      <c r="T2501">
        <v>0</v>
      </c>
      <c r="U2501">
        <v>0.13</v>
      </c>
    </row>
    <row r="2502" spans="1:21" x14ac:dyDescent="0.3">
      <c r="A2502">
        <v>17352</v>
      </c>
      <c r="B2502">
        <v>1</v>
      </c>
      <c r="C2502" t="s">
        <v>79</v>
      </c>
      <c r="D2502" t="s">
        <v>113</v>
      </c>
      <c r="E2502" t="s">
        <v>2142</v>
      </c>
      <c r="F2502" t="s">
        <v>130</v>
      </c>
      <c r="G2502" t="s">
        <v>72</v>
      </c>
      <c r="H2502" t="s">
        <v>128</v>
      </c>
      <c r="I2502" t="s">
        <v>22</v>
      </c>
      <c r="J2502" t="s">
        <v>129</v>
      </c>
      <c r="K2502">
        <v>43324.489583333336</v>
      </c>
      <c r="L2502">
        <v>43324.502083333333</v>
      </c>
      <c r="M2502">
        <v>0.3</v>
      </c>
      <c r="N2502">
        <v>0</v>
      </c>
      <c r="O2502">
        <v>0</v>
      </c>
      <c r="P2502">
        <v>0</v>
      </c>
      <c r="Q2502">
        <v>51</v>
      </c>
      <c r="R2502">
        <v>0</v>
      </c>
      <c r="S2502">
        <v>0</v>
      </c>
      <c r="T2502">
        <v>0</v>
      </c>
      <c r="U2502">
        <v>15.3</v>
      </c>
    </row>
    <row r="2503" spans="1:21" x14ac:dyDescent="0.3">
      <c r="A2503">
        <v>17354</v>
      </c>
      <c r="B2503">
        <v>1</v>
      </c>
      <c r="C2503" t="s">
        <v>79</v>
      </c>
      <c r="D2503" t="s">
        <v>121</v>
      </c>
      <c r="E2503" t="s">
        <v>2143</v>
      </c>
      <c r="F2503" t="s">
        <v>130</v>
      </c>
      <c r="G2503" t="s">
        <v>72</v>
      </c>
      <c r="H2503" t="s">
        <v>128</v>
      </c>
      <c r="I2503" t="s">
        <v>22</v>
      </c>
      <c r="J2503" t="s">
        <v>129</v>
      </c>
      <c r="K2503">
        <v>43324.484027777777</v>
      </c>
      <c r="L2503">
        <v>43324.506944444445</v>
      </c>
      <c r="M2503">
        <v>0.55000000000000004</v>
      </c>
      <c r="N2503">
        <v>0</v>
      </c>
      <c r="O2503">
        <v>0</v>
      </c>
      <c r="P2503">
        <v>0</v>
      </c>
      <c r="Q2503">
        <v>56</v>
      </c>
      <c r="R2503">
        <v>0</v>
      </c>
      <c r="S2503">
        <v>0</v>
      </c>
      <c r="T2503">
        <v>0</v>
      </c>
      <c r="U2503">
        <v>30.8</v>
      </c>
    </row>
    <row r="2504" spans="1:21" x14ac:dyDescent="0.3">
      <c r="A2504">
        <v>17358</v>
      </c>
      <c r="B2504">
        <v>1</v>
      </c>
      <c r="C2504" t="s">
        <v>79</v>
      </c>
      <c r="D2504" t="s">
        <v>111</v>
      </c>
      <c r="E2504" t="s">
        <v>383</v>
      </c>
      <c r="F2504" t="s">
        <v>167</v>
      </c>
      <c r="G2504" t="s">
        <v>72</v>
      </c>
      <c r="H2504" t="s">
        <v>128</v>
      </c>
      <c r="I2504" t="s">
        <v>22</v>
      </c>
      <c r="J2504" t="s">
        <v>129</v>
      </c>
      <c r="K2504">
        <v>43324.618750000001</v>
      </c>
      <c r="L2504">
        <v>43324.635416666664</v>
      </c>
      <c r="M2504">
        <v>0.4</v>
      </c>
      <c r="N2504">
        <v>0</v>
      </c>
      <c r="O2504">
        <v>0</v>
      </c>
      <c r="P2504">
        <v>1</v>
      </c>
      <c r="Q2504">
        <v>218</v>
      </c>
      <c r="R2504">
        <v>0</v>
      </c>
      <c r="S2504">
        <v>0</v>
      </c>
      <c r="T2504">
        <v>0.4</v>
      </c>
      <c r="U2504">
        <v>87.2</v>
      </c>
    </row>
    <row r="2505" spans="1:21" x14ac:dyDescent="0.3">
      <c r="A2505">
        <v>17359</v>
      </c>
      <c r="B2505">
        <v>1</v>
      </c>
      <c r="C2505" t="s">
        <v>79</v>
      </c>
      <c r="D2505" t="s">
        <v>124</v>
      </c>
      <c r="E2505" t="s">
        <v>2144</v>
      </c>
      <c r="F2505" t="s">
        <v>134</v>
      </c>
      <c r="G2505" t="s">
        <v>72</v>
      </c>
      <c r="H2505" t="s">
        <v>128</v>
      </c>
      <c r="I2505" t="s">
        <v>22</v>
      </c>
      <c r="J2505" t="s">
        <v>129</v>
      </c>
      <c r="K2505">
        <v>43324.337511574071</v>
      </c>
      <c r="L2505">
        <v>43324.526388888888</v>
      </c>
      <c r="M2505">
        <v>4.53</v>
      </c>
      <c r="N2505">
        <v>0</v>
      </c>
      <c r="O2505">
        <v>30</v>
      </c>
      <c r="P2505">
        <v>0</v>
      </c>
      <c r="Q2505">
        <v>0</v>
      </c>
      <c r="R2505">
        <v>0</v>
      </c>
      <c r="S2505">
        <v>135.99</v>
      </c>
      <c r="T2505">
        <v>0</v>
      </c>
      <c r="U2505">
        <v>0</v>
      </c>
    </row>
    <row r="2506" spans="1:21" x14ac:dyDescent="0.3">
      <c r="A2506">
        <v>17362</v>
      </c>
      <c r="B2506">
        <v>1</v>
      </c>
      <c r="C2506" t="s">
        <v>79</v>
      </c>
      <c r="D2506" t="s">
        <v>111</v>
      </c>
      <c r="E2506" t="s">
        <v>2145</v>
      </c>
      <c r="F2506" t="s">
        <v>130</v>
      </c>
      <c r="G2506" t="s">
        <v>72</v>
      </c>
      <c r="H2506" t="s">
        <v>128</v>
      </c>
      <c r="I2506" t="s">
        <v>22</v>
      </c>
      <c r="J2506" t="s">
        <v>129</v>
      </c>
      <c r="K2506">
        <v>43324.381944444445</v>
      </c>
      <c r="L2506">
        <v>43324.533333333333</v>
      </c>
      <c r="M2506">
        <v>3.63</v>
      </c>
      <c r="N2506">
        <v>0</v>
      </c>
      <c r="O2506">
        <v>0</v>
      </c>
      <c r="P2506">
        <v>0</v>
      </c>
      <c r="Q2506">
        <v>42</v>
      </c>
      <c r="R2506">
        <v>0</v>
      </c>
      <c r="S2506">
        <v>0</v>
      </c>
      <c r="T2506">
        <v>0</v>
      </c>
      <c r="U2506">
        <v>152.59</v>
      </c>
    </row>
    <row r="2507" spans="1:21" x14ac:dyDescent="0.3">
      <c r="A2507">
        <v>17363</v>
      </c>
      <c r="B2507">
        <v>1</v>
      </c>
      <c r="C2507" t="s">
        <v>79</v>
      </c>
      <c r="D2507" t="s">
        <v>114</v>
      </c>
      <c r="E2507" t="s">
        <v>2146</v>
      </c>
      <c r="F2507" t="s">
        <v>136</v>
      </c>
      <c r="G2507" t="s">
        <v>72</v>
      </c>
      <c r="H2507" t="s">
        <v>128</v>
      </c>
      <c r="I2507" t="s">
        <v>22</v>
      </c>
      <c r="J2507" t="s">
        <v>137</v>
      </c>
      <c r="K2507">
        <v>43324.531944444447</v>
      </c>
      <c r="L2507">
        <v>43324.554166666669</v>
      </c>
      <c r="M2507">
        <v>0.53</v>
      </c>
      <c r="N2507">
        <v>0</v>
      </c>
      <c r="O2507">
        <v>0</v>
      </c>
      <c r="P2507">
        <v>0</v>
      </c>
      <c r="Q2507">
        <v>58</v>
      </c>
      <c r="R2507">
        <v>0</v>
      </c>
      <c r="S2507">
        <v>0</v>
      </c>
      <c r="T2507">
        <v>0</v>
      </c>
      <c r="U2507">
        <v>30.91</v>
      </c>
    </row>
    <row r="2508" spans="1:21" x14ac:dyDescent="0.3">
      <c r="A2508">
        <v>17365</v>
      </c>
      <c r="B2508">
        <v>1</v>
      </c>
      <c r="C2508" t="s">
        <v>79</v>
      </c>
      <c r="D2508" t="s">
        <v>116</v>
      </c>
      <c r="E2508" t="s">
        <v>2147</v>
      </c>
      <c r="F2508" t="s">
        <v>146</v>
      </c>
      <c r="G2508" t="s">
        <v>71</v>
      </c>
      <c r="H2508" t="s">
        <v>128</v>
      </c>
      <c r="I2508" t="s">
        <v>22</v>
      </c>
      <c r="J2508" t="s">
        <v>129</v>
      </c>
      <c r="K2508">
        <v>43324.461111111108</v>
      </c>
      <c r="L2508">
        <v>43324.536111111112</v>
      </c>
      <c r="M2508">
        <v>1.8</v>
      </c>
      <c r="N2508">
        <v>0</v>
      </c>
      <c r="O2508">
        <v>7</v>
      </c>
      <c r="P2508">
        <v>0</v>
      </c>
      <c r="Q2508">
        <v>0</v>
      </c>
      <c r="R2508">
        <v>0</v>
      </c>
      <c r="S2508">
        <v>12.6</v>
      </c>
      <c r="T2508">
        <v>0</v>
      </c>
      <c r="U2508">
        <v>0</v>
      </c>
    </row>
    <row r="2509" spans="1:21" x14ac:dyDescent="0.3">
      <c r="A2509">
        <v>17366</v>
      </c>
      <c r="B2509">
        <v>1</v>
      </c>
      <c r="C2509" t="s">
        <v>78</v>
      </c>
      <c r="D2509" t="s">
        <v>96</v>
      </c>
      <c r="E2509" t="s">
        <v>2148</v>
      </c>
      <c r="F2509" t="s">
        <v>149</v>
      </c>
      <c r="G2509" t="s">
        <v>71</v>
      </c>
      <c r="H2509" t="s">
        <v>128</v>
      </c>
      <c r="I2509" t="s">
        <v>22</v>
      </c>
      <c r="J2509" t="s">
        <v>129</v>
      </c>
      <c r="K2509">
        <v>43324.523611111108</v>
      </c>
      <c r="L2509">
        <v>43324.536111111112</v>
      </c>
      <c r="M2509">
        <v>0.3</v>
      </c>
      <c r="N2509">
        <v>0</v>
      </c>
      <c r="O2509">
        <v>0</v>
      </c>
      <c r="P2509">
        <v>0</v>
      </c>
      <c r="Q2509">
        <v>17</v>
      </c>
      <c r="R2509">
        <v>0</v>
      </c>
      <c r="S2509">
        <v>0</v>
      </c>
      <c r="T2509">
        <v>0</v>
      </c>
      <c r="U2509">
        <v>5.0999999999999996</v>
      </c>
    </row>
    <row r="2510" spans="1:21" x14ac:dyDescent="0.3">
      <c r="A2510">
        <v>17368</v>
      </c>
      <c r="B2510">
        <v>1</v>
      </c>
      <c r="C2510" t="s">
        <v>78</v>
      </c>
      <c r="D2510" t="s">
        <v>80</v>
      </c>
      <c r="E2510" t="s">
        <v>2149</v>
      </c>
      <c r="F2510" t="s">
        <v>161</v>
      </c>
      <c r="G2510" t="s">
        <v>72</v>
      </c>
      <c r="H2510" t="s">
        <v>128</v>
      </c>
      <c r="I2510" t="s">
        <v>22</v>
      </c>
      <c r="J2510" t="s">
        <v>129</v>
      </c>
      <c r="K2510">
        <v>43324.538888888892</v>
      </c>
      <c r="L2510">
        <v>43324.551388888889</v>
      </c>
      <c r="M2510">
        <v>0.3</v>
      </c>
      <c r="N2510">
        <v>0</v>
      </c>
      <c r="O2510">
        <v>263</v>
      </c>
      <c r="P2510">
        <v>0</v>
      </c>
      <c r="Q2510">
        <v>0</v>
      </c>
      <c r="R2510">
        <v>0</v>
      </c>
      <c r="S2510">
        <v>78.900000000000006</v>
      </c>
      <c r="T2510">
        <v>0</v>
      </c>
      <c r="U2510">
        <v>0</v>
      </c>
    </row>
    <row r="2511" spans="1:21" x14ac:dyDescent="0.3">
      <c r="A2511">
        <v>17372</v>
      </c>
      <c r="B2511">
        <v>1</v>
      </c>
      <c r="C2511" t="s">
        <v>79</v>
      </c>
      <c r="D2511" t="s">
        <v>108</v>
      </c>
      <c r="E2511" t="s">
        <v>2150</v>
      </c>
      <c r="F2511" t="s">
        <v>149</v>
      </c>
      <c r="G2511" t="s">
        <v>71</v>
      </c>
      <c r="H2511" t="s">
        <v>128</v>
      </c>
      <c r="I2511" t="s">
        <v>22</v>
      </c>
      <c r="J2511" t="s">
        <v>129</v>
      </c>
      <c r="K2511">
        <v>43324.48333333333</v>
      </c>
      <c r="L2511">
        <v>43324.552083333336</v>
      </c>
      <c r="M2511">
        <v>1.6500000000000001</v>
      </c>
      <c r="N2511">
        <v>0</v>
      </c>
      <c r="O2511">
        <v>0</v>
      </c>
      <c r="P2511">
        <v>0</v>
      </c>
      <c r="Q2511">
        <v>40</v>
      </c>
      <c r="R2511">
        <v>0</v>
      </c>
      <c r="S2511">
        <v>0</v>
      </c>
      <c r="T2511">
        <v>0</v>
      </c>
      <c r="U2511">
        <v>66</v>
      </c>
    </row>
    <row r="2512" spans="1:21" x14ac:dyDescent="0.3">
      <c r="A2512">
        <v>17376</v>
      </c>
      <c r="B2512">
        <v>1</v>
      </c>
      <c r="C2512" t="s">
        <v>78</v>
      </c>
      <c r="D2512" t="s">
        <v>106</v>
      </c>
      <c r="E2512" t="s">
        <v>2151</v>
      </c>
      <c r="F2512" t="s">
        <v>146</v>
      </c>
      <c r="G2512" t="s">
        <v>71</v>
      </c>
      <c r="H2512" t="s">
        <v>128</v>
      </c>
      <c r="I2512" t="s">
        <v>22</v>
      </c>
      <c r="J2512" t="s">
        <v>129</v>
      </c>
      <c r="K2512">
        <v>43324.317372685182</v>
      </c>
      <c r="L2512">
        <v>43324.561805555553</v>
      </c>
      <c r="M2512">
        <v>5.87</v>
      </c>
      <c r="N2512">
        <v>0</v>
      </c>
      <c r="O2512">
        <v>0</v>
      </c>
      <c r="P2512">
        <v>0</v>
      </c>
      <c r="Q2512">
        <v>15</v>
      </c>
      <c r="R2512">
        <v>0</v>
      </c>
      <c r="S2512">
        <v>0</v>
      </c>
      <c r="T2512">
        <v>0</v>
      </c>
      <c r="U2512">
        <v>88.01</v>
      </c>
    </row>
    <row r="2513" spans="1:21" x14ac:dyDescent="0.3">
      <c r="A2513">
        <v>17377</v>
      </c>
      <c r="B2513">
        <v>1</v>
      </c>
      <c r="C2513" t="s">
        <v>79</v>
      </c>
      <c r="D2513" t="s">
        <v>114</v>
      </c>
      <c r="E2513" t="s">
        <v>1491</v>
      </c>
      <c r="F2513" t="s">
        <v>134</v>
      </c>
      <c r="G2513" t="s">
        <v>72</v>
      </c>
      <c r="H2513" t="s">
        <v>128</v>
      </c>
      <c r="I2513" t="s">
        <v>22</v>
      </c>
      <c r="J2513" t="s">
        <v>129</v>
      </c>
      <c r="K2513">
        <v>43324.489201388889</v>
      </c>
      <c r="L2513">
        <v>43324.552777777775</v>
      </c>
      <c r="M2513">
        <v>1.53</v>
      </c>
      <c r="N2513">
        <v>0</v>
      </c>
      <c r="O2513">
        <v>0</v>
      </c>
      <c r="P2513">
        <v>0</v>
      </c>
      <c r="Q2513">
        <v>116</v>
      </c>
      <c r="R2513">
        <v>0</v>
      </c>
      <c r="S2513">
        <v>0</v>
      </c>
      <c r="T2513">
        <v>0</v>
      </c>
      <c r="U2513">
        <v>177.83</v>
      </c>
    </row>
    <row r="2514" spans="1:21" x14ac:dyDescent="0.3">
      <c r="A2514">
        <v>17378</v>
      </c>
      <c r="B2514">
        <v>1</v>
      </c>
      <c r="C2514" t="s">
        <v>78</v>
      </c>
      <c r="D2514" t="s">
        <v>106</v>
      </c>
      <c r="E2514" t="s">
        <v>2152</v>
      </c>
      <c r="F2514" t="s">
        <v>146</v>
      </c>
      <c r="G2514" t="s">
        <v>71</v>
      </c>
      <c r="H2514" t="s">
        <v>128</v>
      </c>
      <c r="I2514" t="s">
        <v>22</v>
      </c>
      <c r="J2514" t="s">
        <v>129</v>
      </c>
      <c r="K2514">
        <v>43324.390289351853</v>
      </c>
      <c r="L2514">
        <v>43324.606944444444</v>
      </c>
      <c r="M2514">
        <v>5.2</v>
      </c>
      <c r="N2514">
        <v>0</v>
      </c>
      <c r="O2514">
        <v>0</v>
      </c>
      <c r="P2514">
        <v>0</v>
      </c>
      <c r="Q2514">
        <v>3</v>
      </c>
      <c r="R2514">
        <v>0</v>
      </c>
      <c r="S2514">
        <v>0</v>
      </c>
      <c r="T2514">
        <v>0</v>
      </c>
      <c r="U2514">
        <v>15.6</v>
      </c>
    </row>
    <row r="2515" spans="1:21" x14ac:dyDescent="0.3">
      <c r="A2515">
        <v>17379</v>
      </c>
      <c r="B2515">
        <v>1</v>
      </c>
      <c r="C2515" t="s">
        <v>78</v>
      </c>
      <c r="D2515" t="s">
        <v>88</v>
      </c>
      <c r="E2515" t="s">
        <v>1722</v>
      </c>
      <c r="F2515" t="s">
        <v>140</v>
      </c>
      <c r="G2515" t="s">
        <v>76</v>
      </c>
      <c r="H2515" t="s">
        <v>128</v>
      </c>
      <c r="I2515" t="s">
        <v>22</v>
      </c>
      <c r="J2515" t="s">
        <v>129</v>
      </c>
      <c r="K2515">
        <v>43324.579699074071</v>
      </c>
      <c r="L2515">
        <v>43324.591666666667</v>
      </c>
      <c r="M2515">
        <v>0.3</v>
      </c>
      <c r="N2515">
        <v>0</v>
      </c>
      <c r="O2515">
        <v>6579</v>
      </c>
      <c r="P2515">
        <v>0</v>
      </c>
      <c r="Q2515">
        <v>0</v>
      </c>
      <c r="R2515">
        <v>0</v>
      </c>
      <c r="S2515">
        <v>1973.7</v>
      </c>
      <c r="T2515">
        <v>0</v>
      </c>
      <c r="U2515">
        <v>0</v>
      </c>
    </row>
    <row r="2516" spans="1:21" x14ac:dyDescent="0.3">
      <c r="A2516">
        <v>17380</v>
      </c>
      <c r="B2516">
        <v>1</v>
      </c>
      <c r="C2516" t="s">
        <v>78</v>
      </c>
      <c r="D2516" t="s">
        <v>104</v>
      </c>
      <c r="E2516" t="s">
        <v>2153</v>
      </c>
      <c r="F2516" t="s">
        <v>164</v>
      </c>
      <c r="G2516" t="s">
        <v>71</v>
      </c>
      <c r="H2516" t="s">
        <v>128</v>
      </c>
      <c r="I2516" t="s">
        <v>22</v>
      </c>
      <c r="J2516" t="s">
        <v>129</v>
      </c>
      <c r="K2516">
        <v>43324.505567129629</v>
      </c>
      <c r="L2516">
        <v>43324.583333333336</v>
      </c>
      <c r="M2516">
        <v>1.87</v>
      </c>
      <c r="N2516">
        <v>0</v>
      </c>
      <c r="O2516">
        <v>0</v>
      </c>
      <c r="P2516">
        <v>0</v>
      </c>
      <c r="Q2516">
        <v>11</v>
      </c>
      <c r="R2516">
        <v>0</v>
      </c>
      <c r="S2516">
        <v>0</v>
      </c>
      <c r="T2516">
        <v>0</v>
      </c>
      <c r="U2516">
        <v>20.54</v>
      </c>
    </row>
    <row r="2517" spans="1:21" x14ac:dyDescent="0.3">
      <c r="A2517">
        <v>17383</v>
      </c>
      <c r="B2517">
        <v>1</v>
      </c>
      <c r="C2517" t="s">
        <v>78</v>
      </c>
      <c r="D2517" t="s">
        <v>105</v>
      </c>
      <c r="E2517" t="s">
        <v>2154</v>
      </c>
      <c r="F2517" t="s">
        <v>136</v>
      </c>
      <c r="G2517" t="s">
        <v>71</v>
      </c>
      <c r="H2517" t="s">
        <v>128</v>
      </c>
      <c r="I2517" t="s">
        <v>22</v>
      </c>
      <c r="J2517" t="s">
        <v>129</v>
      </c>
      <c r="K2517">
        <v>43324.617349537039</v>
      </c>
      <c r="L2517">
        <v>43324.695138888892</v>
      </c>
      <c r="M2517">
        <v>1.8800000000000001</v>
      </c>
      <c r="N2517">
        <v>0</v>
      </c>
      <c r="O2517">
        <v>47</v>
      </c>
      <c r="P2517">
        <v>0</v>
      </c>
      <c r="Q2517">
        <v>0</v>
      </c>
      <c r="R2517">
        <v>0</v>
      </c>
      <c r="S2517">
        <v>88.5</v>
      </c>
      <c r="T2517">
        <v>0</v>
      </c>
      <c r="U2517">
        <v>0</v>
      </c>
    </row>
    <row r="2518" spans="1:21" x14ac:dyDescent="0.3">
      <c r="A2518">
        <v>17384</v>
      </c>
      <c r="B2518">
        <v>1</v>
      </c>
      <c r="C2518" t="s">
        <v>78</v>
      </c>
      <c r="D2518" t="s">
        <v>103</v>
      </c>
      <c r="E2518" t="s">
        <v>2155</v>
      </c>
      <c r="F2518" t="s">
        <v>134</v>
      </c>
      <c r="G2518" t="s">
        <v>72</v>
      </c>
      <c r="H2518" t="s">
        <v>132</v>
      </c>
      <c r="I2518" t="s">
        <v>22</v>
      </c>
      <c r="J2518" t="s">
        <v>129</v>
      </c>
      <c r="K2518">
        <v>43324.609016203707</v>
      </c>
      <c r="L2518">
        <v>43324.61041666667</v>
      </c>
      <c r="M2518">
        <v>0.05</v>
      </c>
      <c r="N2518">
        <v>0</v>
      </c>
      <c r="O2518">
        <v>303</v>
      </c>
      <c r="P2518">
        <v>0</v>
      </c>
      <c r="Q2518">
        <v>0</v>
      </c>
      <c r="R2518">
        <v>0</v>
      </c>
      <c r="S2518">
        <v>15.15</v>
      </c>
      <c r="T2518">
        <v>0</v>
      </c>
      <c r="U2518">
        <v>0</v>
      </c>
    </row>
    <row r="2519" spans="1:21" x14ac:dyDescent="0.3">
      <c r="A2519">
        <v>17385</v>
      </c>
      <c r="B2519">
        <v>1</v>
      </c>
      <c r="C2519" t="s">
        <v>79</v>
      </c>
      <c r="D2519" t="s">
        <v>124</v>
      </c>
      <c r="E2519" t="s">
        <v>2108</v>
      </c>
      <c r="F2519" t="s">
        <v>160</v>
      </c>
      <c r="G2519" t="s">
        <v>71</v>
      </c>
      <c r="H2519" t="s">
        <v>128</v>
      </c>
      <c r="I2519" t="s">
        <v>22</v>
      </c>
      <c r="J2519" t="s">
        <v>129</v>
      </c>
      <c r="K2519">
        <v>43324.486122685186</v>
      </c>
      <c r="L2519">
        <v>43324.601388888892</v>
      </c>
      <c r="M2519">
        <v>2.77</v>
      </c>
      <c r="N2519">
        <v>0</v>
      </c>
      <c r="O2519">
        <v>10</v>
      </c>
      <c r="P2519">
        <v>0</v>
      </c>
      <c r="Q2519">
        <v>0</v>
      </c>
      <c r="R2519">
        <v>0</v>
      </c>
      <c r="S2519">
        <v>27.67</v>
      </c>
      <c r="T2519">
        <v>0</v>
      </c>
      <c r="U2519">
        <v>0</v>
      </c>
    </row>
    <row r="2520" spans="1:21" x14ac:dyDescent="0.3">
      <c r="A2520">
        <v>17386</v>
      </c>
      <c r="B2520">
        <v>1</v>
      </c>
      <c r="C2520" t="s">
        <v>78</v>
      </c>
      <c r="D2520" t="s">
        <v>80</v>
      </c>
      <c r="E2520" t="s">
        <v>1506</v>
      </c>
      <c r="F2520" t="s">
        <v>148</v>
      </c>
      <c r="G2520" t="s">
        <v>71</v>
      </c>
      <c r="H2520" t="s">
        <v>128</v>
      </c>
      <c r="I2520" t="s">
        <v>22</v>
      </c>
      <c r="J2520" t="s">
        <v>129</v>
      </c>
      <c r="K2520">
        <v>43324.544444444444</v>
      </c>
      <c r="L2520">
        <v>43324.62777777778</v>
      </c>
      <c r="M2520">
        <v>2</v>
      </c>
      <c r="N2520">
        <v>0</v>
      </c>
      <c r="O2520">
        <v>935</v>
      </c>
      <c r="P2520">
        <v>0</v>
      </c>
      <c r="Q2520">
        <v>0</v>
      </c>
      <c r="R2520">
        <v>0</v>
      </c>
      <c r="S2520">
        <v>1870</v>
      </c>
      <c r="T2520">
        <v>0</v>
      </c>
      <c r="U2520">
        <v>0</v>
      </c>
    </row>
    <row r="2521" spans="1:21" x14ac:dyDescent="0.3">
      <c r="A2521">
        <v>17387</v>
      </c>
      <c r="B2521">
        <v>1</v>
      </c>
      <c r="C2521" t="s">
        <v>78</v>
      </c>
      <c r="D2521" t="s">
        <v>88</v>
      </c>
      <c r="E2521" t="s">
        <v>2105</v>
      </c>
      <c r="F2521" t="s">
        <v>140</v>
      </c>
      <c r="G2521" t="s">
        <v>76</v>
      </c>
      <c r="H2521" t="s">
        <v>128</v>
      </c>
      <c r="I2521" t="s">
        <v>22</v>
      </c>
      <c r="J2521" t="s">
        <v>129</v>
      </c>
      <c r="K2521">
        <v>43324.610451388886</v>
      </c>
      <c r="L2521">
        <v>43324.647916666669</v>
      </c>
      <c r="M2521">
        <v>0.9</v>
      </c>
      <c r="N2521">
        <v>1</v>
      </c>
      <c r="O2521">
        <v>4671</v>
      </c>
      <c r="P2521">
        <v>0</v>
      </c>
      <c r="Q2521">
        <v>0</v>
      </c>
      <c r="R2521">
        <v>0.9</v>
      </c>
      <c r="S2521">
        <v>4203.9000000000005</v>
      </c>
      <c r="T2521">
        <v>0</v>
      </c>
      <c r="U2521">
        <v>0</v>
      </c>
    </row>
    <row r="2522" spans="1:21" x14ac:dyDescent="0.3">
      <c r="A2522">
        <v>17391</v>
      </c>
      <c r="B2522">
        <v>1</v>
      </c>
      <c r="C2522" t="s">
        <v>78</v>
      </c>
      <c r="D2522" t="s">
        <v>97</v>
      </c>
      <c r="E2522" t="s">
        <v>1790</v>
      </c>
      <c r="F2522" t="s">
        <v>157</v>
      </c>
      <c r="G2522" t="s">
        <v>71</v>
      </c>
      <c r="H2522" t="s">
        <v>128</v>
      </c>
      <c r="I2522" t="s">
        <v>22</v>
      </c>
      <c r="J2522" t="s">
        <v>129</v>
      </c>
      <c r="K2522">
        <v>43324.452800925923</v>
      </c>
      <c r="L2522">
        <v>43324.626388888886</v>
      </c>
      <c r="M2522">
        <v>4.17</v>
      </c>
      <c r="N2522">
        <v>0</v>
      </c>
      <c r="O2522">
        <v>0</v>
      </c>
      <c r="P2522">
        <v>0</v>
      </c>
      <c r="Q2522">
        <v>44</v>
      </c>
      <c r="R2522">
        <v>0</v>
      </c>
      <c r="S2522">
        <v>0</v>
      </c>
      <c r="T2522">
        <v>0</v>
      </c>
      <c r="U2522">
        <v>183.35000000000002</v>
      </c>
    </row>
    <row r="2523" spans="1:21" x14ac:dyDescent="0.3">
      <c r="A2523">
        <v>17403</v>
      </c>
      <c r="B2523">
        <v>1</v>
      </c>
      <c r="C2523" t="s">
        <v>78</v>
      </c>
      <c r="D2523" t="s">
        <v>106</v>
      </c>
      <c r="E2523" t="s">
        <v>2156</v>
      </c>
      <c r="F2523" t="s">
        <v>149</v>
      </c>
      <c r="G2523" t="s">
        <v>71</v>
      </c>
      <c r="H2523" t="s">
        <v>128</v>
      </c>
      <c r="I2523" t="s">
        <v>22</v>
      </c>
      <c r="J2523" t="s">
        <v>129</v>
      </c>
      <c r="K2523">
        <v>43324.425694444442</v>
      </c>
      <c r="L2523">
        <v>43324.654166666667</v>
      </c>
      <c r="M2523">
        <v>5.48</v>
      </c>
      <c r="N2523">
        <v>0</v>
      </c>
      <c r="O2523">
        <v>0</v>
      </c>
      <c r="P2523">
        <v>0</v>
      </c>
      <c r="Q2523">
        <v>121</v>
      </c>
      <c r="R2523">
        <v>0</v>
      </c>
      <c r="S2523">
        <v>0</v>
      </c>
      <c r="T2523">
        <v>0</v>
      </c>
      <c r="U2523">
        <v>663.43999999999994</v>
      </c>
    </row>
    <row r="2524" spans="1:21" x14ac:dyDescent="0.3">
      <c r="A2524">
        <v>17405</v>
      </c>
      <c r="B2524">
        <v>1</v>
      </c>
      <c r="C2524" t="s">
        <v>78</v>
      </c>
      <c r="D2524" t="s">
        <v>103</v>
      </c>
      <c r="E2524" t="s">
        <v>2157</v>
      </c>
      <c r="F2524" t="s">
        <v>154</v>
      </c>
      <c r="G2524" t="s">
        <v>71</v>
      </c>
      <c r="H2524" t="s">
        <v>128</v>
      </c>
      <c r="I2524" t="s">
        <v>22</v>
      </c>
      <c r="J2524" t="s">
        <v>129</v>
      </c>
      <c r="K2524">
        <v>43324.575682870367</v>
      </c>
      <c r="L2524">
        <v>43324.700694444444</v>
      </c>
      <c r="M2524">
        <v>3.02</v>
      </c>
      <c r="N2524">
        <v>0</v>
      </c>
      <c r="O2524">
        <v>645</v>
      </c>
      <c r="P2524">
        <v>0</v>
      </c>
      <c r="Q2524">
        <v>0</v>
      </c>
      <c r="R2524">
        <v>0</v>
      </c>
      <c r="S2524">
        <v>1945.97</v>
      </c>
      <c r="T2524">
        <v>0</v>
      </c>
      <c r="U2524">
        <v>0</v>
      </c>
    </row>
    <row r="2525" spans="1:21" x14ac:dyDescent="0.3">
      <c r="A2525">
        <v>17406</v>
      </c>
      <c r="B2525">
        <v>1</v>
      </c>
      <c r="C2525" t="s">
        <v>78</v>
      </c>
      <c r="D2525" t="s">
        <v>80</v>
      </c>
      <c r="E2525" t="s">
        <v>2158</v>
      </c>
      <c r="F2525" t="s">
        <v>149</v>
      </c>
      <c r="G2525" t="s">
        <v>71</v>
      </c>
      <c r="H2525" t="s">
        <v>128</v>
      </c>
      <c r="I2525" t="s">
        <v>22</v>
      </c>
      <c r="J2525" t="s">
        <v>129</v>
      </c>
      <c r="K2525">
        <v>43324.62568287037</v>
      </c>
      <c r="L2525">
        <v>43324.667361111111</v>
      </c>
      <c r="M2525">
        <v>1.02</v>
      </c>
      <c r="N2525">
        <v>0</v>
      </c>
      <c r="O2525">
        <v>145</v>
      </c>
      <c r="P2525">
        <v>0</v>
      </c>
      <c r="Q2525">
        <v>0</v>
      </c>
      <c r="R2525">
        <v>0</v>
      </c>
      <c r="S2525">
        <v>147.47</v>
      </c>
      <c r="T2525">
        <v>0</v>
      </c>
      <c r="U2525">
        <v>0</v>
      </c>
    </row>
    <row r="2526" spans="1:21" x14ac:dyDescent="0.3">
      <c r="A2526">
        <v>17410</v>
      </c>
      <c r="B2526">
        <v>1</v>
      </c>
      <c r="C2526" t="s">
        <v>78</v>
      </c>
      <c r="D2526" t="s">
        <v>125</v>
      </c>
      <c r="E2526" t="s">
        <v>2159</v>
      </c>
      <c r="F2526" t="s">
        <v>131</v>
      </c>
      <c r="G2526" t="s">
        <v>72</v>
      </c>
      <c r="H2526" t="s">
        <v>128</v>
      </c>
      <c r="I2526" t="s">
        <v>22</v>
      </c>
      <c r="J2526" t="s">
        <v>129</v>
      </c>
      <c r="K2526">
        <v>43324.673101851855</v>
      </c>
      <c r="L2526">
        <v>43324.680046296293</v>
      </c>
      <c r="M2526">
        <v>0.17</v>
      </c>
      <c r="N2526">
        <v>6</v>
      </c>
      <c r="O2526">
        <v>17140</v>
      </c>
      <c r="P2526">
        <v>0</v>
      </c>
      <c r="Q2526">
        <v>0</v>
      </c>
      <c r="R2526">
        <v>1</v>
      </c>
      <c r="S2526">
        <v>2862.38</v>
      </c>
      <c r="T2526">
        <v>0</v>
      </c>
      <c r="U2526">
        <v>0</v>
      </c>
    </row>
    <row r="2527" spans="1:21" x14ac:dyDescent="0.3">
      <c r="A2527">
        <v>17412</v>
      </c>
      <c r="B2527">
        <v>1</v>
      </c>
      <c r="C2527" t="s">
        <v>78</v>
      </c>
      <c r="D2527" t="s">
        <v>98</v>
      </c>
      <c r="E2527" t="s">
        <v>2160</v>
      </c>
      <c r="F2527" t="s">
        <v>149</v>
      </c>
      <c r="G2527" t="s">
        <v>71</v>
      </c>
      <c r="H2527" t="s">
        <v>128</v>
      </c>
      <c r="I2527" t="s">
        <v>22</v>
      </c>
      <c r="J2527" t="s">
        <v>129</v>
      </c>
      <c r="K2527">
        <v>43324.60833333333</v>
      </c>
      <c r="L2527">
        <v>43324.683333333334</v>
      </c>
      <c r="M2527">
        <v>1.8</v>
      </c>
      <c r="N2527">
        <v>1</v>
      </c>
      <c r="O2527">
        <v>26</v>
      </c>
      <c r="P2527">
        <v>0</v>
      </c>
      <c r="Q2527">
        <v>7</v>
      </c>
      <c r="R2527">
        <v>1.8</v>
      </c>
      <c r="S2527">
        <v>46.8</v>
      </c>
      <c r="T2527">
        <v>0</v>
      </c>
      <c r="U2527">
        <v>12.6</v>
      </c>
    </row>
    <row r="2528" spans="1:21" x14ac:dyDescent="0.3">
      <c r="A2528">
        <v>17414</v>
      </c>
      <c r="B2528">
        <v>1</v>
      </c>
      <c r="C2528" t="s">
        <v>78</v>
      </c>
      <c r="D2528" t="s">
        <v>101</v>
      </c>
      <c r="E2528" t="s">
        <v>2161</v>
      </c>
      <c r="F2528" t="s">
        <v>130</v>
      </c>
      <c r="G2528" t="s">
        <v>72</v>
      </c>
      <c r="H2528" t="s">
        <v>128</v>
      </c>
      <c r="I2528" t="s">
        <v>22</v>
      </c>
      <c r="J2528" t="s">
        <v>129</v>
      </c>
      <c r="K2528">
        <v>43324.69363425926</v>
      </c>
      <c r="L2528">
        <v>43324.695891203701</v>
      </c>
      <c r="M2528">
        <v>7.0000000000000007E-2</v>
      </c>
      <c r="N2528">
        <v>0</v>
      </c>
      <c r="O2528">
        <v>0</v>
      </c>
      <c r="P2528">
        <v>0</v>
      </c>
      <c r="Q2528">
        <v>475</v>
      </c>
      <c r="R2528">
        <v>0</v>
      </c>
      <c r="S2528">
        <v>0</v>
      </c>
      <c r="T2528">
        <v>0</v>
      </c>
      <c r="U2528">
        <v>31.830000000000002</v>
      </c>
    </row>
    <row r="2529" spans="1:21" x14ac:dyDescent="0.3">
      <c r="A2529">
        <v>17418</v>
      </c>
      <c r="B2529">
        <v>1</v>
      </c>
      <c r="C2529" t="s">
        <v>79</v>
      </c>
      <c r="D2529" t="s">
        <v>108</v>
      </c>
      <c r="E2529" t="s">
        <v>2162</v>
      </c>
      <c r="F2529" t="s">
        <v>149</v>
      </c>
      <c r="G2529" t="s">
        <v>71</v>
      </c>
      <c r="H2529" t="s">
        <v>128</v>
      </c>
      <c r="I2529" t="s">
        <v>22</v>
      </c>
      <c r="J2529" t="s">
        <v>129</v>
      </c>
      <c r="K2529">
        <v>43324.604166666664</v>
      </c>
      <c r="L2529">
        <v>43324.706250000003</v>
      </c>
      <c r="M2529">
        <v>2.4499999999999997</v>
      </c>
      <c r="N2529">
        <v>0</v>
      </c>
      <c r="O2529">
        <v>0</v>
      </c>
      <c r="P2529">
        <v>0</v>
      </c>
      <c r="Q2529">
        <v>17</v>
      </c>
      <c r="R2529">
        <v>0</v>
      </c>
      <c r="S2529">
        <v>0</v>
      </c>
      <c r="T2529">
        <v>0</v>
      </c>
      <c r="U2529">
        <v>41.65</v>
      </c>
    </row>
    <row r="2530" spans="1:21" x14ac:dyDescent="0.3">
      <c r="A2530">
        <v>17419</v>
      </c>
      <c r="B2530">
        <v>1</v>
      </c>
      <c r="C2530" t="s">
        <v>78</v>
      </c>
      <c r="D2530" t="s">
        <v>91</v>
      </c>
      <c r="E2530" t="s">
        <v>2121</v>
      </c>
      <c r="F2530" t="s">
        <v>130</v>
      </c>
      <c r="G2530" t="s">
        <v>72</v>
      </c>
      <c r="H2530" t="s">
        <v>128</v>
      </c>
      <c r="I2530" t="s">
        <v>22</v>
      </c>
      <c r="J2530" t="s">
        <v>129</v>
      </c>
      <c r="K2530">
        <v>43324.504166666666</v>
      </c>
      <c r="L2530">
        <v>43324.71597222222</v>
      </c>
      <c r="M2530">
        <v>5.08</v>
      </c>
      <c r="N2530">
        <v>0</v>
      </c>
      <c r="O2530">
        <v>0</v>
      </c>
      <c r="P2530">
        <v>0</v>
      </c>
      <c r="Q2530">
        <v>34</v>
      </c>
      <c r="R2530">
        <v>0</v>
      </c>
      <c r="S2530">
        <v>0</v>
      </c>
      <c r="T2530">
        <v>0</v>
      </c>
      <c r="U2530">
        <v>172.82000000000002</v>
      </c>
    </row>
    <row r="2531" spans="1:21" x14ac:dyDescent="0.3">
      <c r="A2531">
        <v>17420</v>
      </c>
      <c r="B2531">
        <v>1</v>
      </c>
      <c r="C2531" t="s">
        <v>78</v>
      </c>
      <c r="D2531" t="s">
        <v>103</v>
      </c>
      <c r="E2531" t="s">
        <v>2163</v>
      </c>
      <c r="F2531" t="s">
        <v>146</v>
      </c>
      <c r="G2531" t="s">
        <v>71</v>
      </c>
      <c r="H2531" t="s">
        <v>128</v>
      </c>
      <c r="I2531" t="s">
        <v>22</v>
      </c>
      <c r="J2531" t="s">
        <v>129</v>
      </c>
      <c r="K2531">
        <v>43324.759004629632</v>
      </c>
      <c r="L2531">
        <v>43324.801388888889</v>
      </c>
      <c r="M2531">
        <v>1.03</v>
      </c>
      <c r="N2531">
        <v>0</v>
      </c>
      <c r="O2531">
        <v>591</v>
      </c>
      <c r="P2531">
        <v>0</v>
      </c>
      <c r="Q2531">
        <v>0</v>
      </c>
      <c r="R2531">
        <v>0</v>
      </c>
      <c r="S2531">
        <v>610.5</v>
      </c>
      <c r="T2531">
        <v>0</v>
      </c>
      <c r="U2531">
        <v>0</v>
      </c>
    </row>
    <row r="2532" spans="1:21" x14ac:dyDescent="0.3">
      <c r="A2532">
        <v>17427</v>
      </c>
      <c r="B2532">
        <v>1</v>
      </c>
      <c r="C2532" t="s">
        <v>79</v>
      </c>
      <c r="D2532" t="s">
        <v>114</v>
      </c>
      <c r="E2532" t="s">
        <v>994</v>
      </c>
      <c r="F2532" t="s">
        <v>174</v>
      </c>
      <c r="G2532" t="s">
        <v>71</v>
      </c>
      <c r="H2532" t="s">
        <v>128</v>
      </c>
      <c r="I2532" t="s">
        <v>22</v>
      </c>
      <c r="J2532" t="s">
        <v>129</v>
      </c>
      <c r="K2532">
        <v>43324.74722222222</v>
      </c>
      <c r="L2532">
        <v>43324.771527777775</v>
      </c>
      <c r="M2532">
        <v>0.58000000000000007</v>
      </c>
      <c r="N2532">
        <v>0</v>
      </c>
      <c r="O2532">
        <v>0</v>
      </c>
      <c r="P2532">
        <v>0</v>
      </c>
      <c r="Q2532">
        <v>67</v>
      </c>
      <c r="R2532">
        <v>0</v>
      </c>
      <c r="S2532">
        <v>0</v>
      </c>
      <c r="T2532">
        <v>0</v>
      </c>
      <c r="U2532">
        <v>39.06</v>
      </c>
    </row>
    <row r="2533" spans="1:21" x14ac:dyDescent="0.3">
      <c r="A2533">
        <v>17431</v>
      </c>
      <c r="B2533">
        <v>1</v>
      </c>
      <c r="C2533" t="s">
        <v>79</v>
      </c>
      <c r="D2533" t="s">
        <v>112</v>
      </c>
      <c r="E2533" t="s">
        <v>1655</v>
      </c>
      <c r="F2533" t="s">
        <v>134</v>
      </c>
      <c r="G2533" t="s">
        <v>72</v>
      </c>
      <c r="H2533" t="s">
        <v>128</v>
      </c>
      <c r="I2533" t="s">
        <v>22</v>
      </c>
      <c r="J2533" t="s">
        <v>129</v>
      </c>
      <c r="K2533">
        <v>43324.718738425923</v>
      </c>
      <c r="L2533">
        <v>43324.754861111112</v>
      </c>
      <c r="M2533">
        <v>0.88</v>
      </c>
      <c r="N2533">
        <v>0</v>
      </c>
      <c r="O2533">
        <v>90</v>
      </c>
      <c r="P2533">
        <v>0</v>
      </c>
      <c r="Q2533">
        <v>41</v>
      </c>
      <c r="R2533">
        <v>0</v>
      </c>
      <c r="S2533">
        <v>79.47</v>
      </c>
      <c r="T2533">
        <v>0</v>
      </c>
      <c r="U2533">
        <v>36.200000000000003</v>
      </c>
    </row>
    <row r="2534" spans="1:21" x14ac:dyDescent="0.3">
      <c r="A2534">
        <v>17442</v>
      </c>
      <c r="B2534">
        <v>1</v>
      </c>
      <c r="C2534" t="s">
        <v>79</v>
      </c>
      <c r="D2534" t="s">
        <v>112</v>
      </c>
      <c r="E2534" t="s">
        <v>2164</v>
      </c>
      <c r="F2534" t="s">
        <v>149</v>
      </c>
      <c r="G2534" t="s">
        <v>71</v>
      </c>
      <c r="H2534" t="s">
        <v>128</v>
      </c>
      <c r="I2534" t="s">
        <v>22</v>
      </c>
      <c r="J2534" t="s">
        <v>129</v>
      </c>
      <c r="K2534">
        <v>43324.756249999999</v>
      </c>
      <c r="L2534">
        <v>43324.800000000003</v>
      </c>
      <c r="M2534">
        <v>1.05</v>
      </c>
      <c r="N2534">
        <v>0</v>
      </c>
      <c r="O2534">
        <v>0</v>
      </c>
      <c r="P2534">
        <v>0</v>
      </c>
      <c r="Q2534">
        <v>14</v>
      </c>
      <c r="R2534">
        <v>0</v>
      </c>
      <c r="S2534">
        <v>0</v>
      </c>
      <c r="T2534">
        <v>0</v>
      </c>
      <c r="U2534">
        <v>14.7</v>
      </c>
    </row>
    <row r="2535" spans="1:21" x14ac:dyDescent="0.3">
      <c r="A2535">
        <v>17443</v>
      </c>
      <c r="B2535">
        <v>1</v>
      </c>
      <c r="C2535" t="s">
        <v>79</v>
      </c>
      <c r="D2535" t="s">
        <v>114</v>
      </c>
      <c r="E2535" t="s">
        <v>2004</v>
      </c>
      <c r="F2535" t="s">
        <v>134</v>
      </c>
      <c r="G2535" t="s">
        <v>72</v>
      </c>
      <c r="H2535" t="s">
        <v>128</v>
      </c>
      <c r="I2535" t="s">
        <v>22</v>
      </c>
      <c r="J2535" t="s">
        <v>129</v>
      </c>
      <c r="K2535">
        <v>43324.781944444447</v>
      </c>
      <c r="L2535">
        <v>43324.802083333336</v>
      </c>
      <c r="M2535">
        <v>0.48000000000000004</v>
      </c>
      <c r="N2535">
        <v>0</v>
      </c>
      <c r="O2535">
        <v>0</v>
      </c>
      <c r="P2535">
        <v>0</v>
      </c>
      <c r="Q2535">
        <v>106</v>
      </c>
      <c r="R2535">
        <v>0</v>
      </c>
      <c r="S2535">
        <v>0</v>
      </c>
      <c r="T2535">
        <v>0</v>
      </c>
      <c r="U2535">
        <v>51.2</v>
      </c>
    </row>
    <row r="2536" spans="1:21" x14ac:dyDescent="0.3">
      <c r="A2536">
        <v>17445</v>
      </c>
      <c r="B2536">
        <v>1</v>
      </c>
      <c r="C2536" t="s">
        <v>78</v>
      </c>
      <c r="D2536" t="s">
        <v>105</v>
      </c>
      <c r="E2536" t="s">
        <v>2165</v>
      </c>
      <c r="F2536" t="s">
        <v>134</v>
      </c>
      <c r="G2536" t="s">
        <v>72</v>
      </c>
      <c r="H2536" t="s">
        <v>128</v>
      </c>
      <c r="I2536" t="s">
        <v>22</v>
      </c>
      <c r="J2536" t="s">
        <v>129</v>
      </c>
      <c r="K2536">
        <v>43324.765266203707</v>
      </c>
      <c r="L2536">
        <v>43324.811805555553</v>
      </c>
      <c r="M2536">
        <v>1.1299999999999997</v>
      </c>
      <c r="N2536">
        <v>0</v>
      </c>
      <c r="O2536">
        <v>2</v>
      </c>
      <c r="P2536">
        <v>0</v>
      </c>
      <c r="Q2536">
        <v>0</v>
      </c>
      <c r="R2536">
        <v>0</v>
      </c>
      <c r="S2536">
        <v>2.27</v>
      </c>
      <c r="T2536">
        <v>0</v>
      </c>
      <c r="U2536">
        <v>0</v>
      </c>
    </row>
    <row r="2537" spans="1:21" x14ac:dyDescent="0.3">
      <c r="A2537">
        <v>17452</v>
      </c>
      <c r="B2537">
        <v>1</v>
      </c>
      <c r="C2537" t="s">
        <v>78</v>
      </c>
      <c r="D2537" t="s">
        <v>82</v>
      </c>
      <c r="E2537" t="s">
        <v>2166</v>
      </c>
      <c r="F2537" t="s">
        <v>153</v>
      </c>
      <c r="G2537" t="s">
        <v>71</v>
      </c>
      <c r="H2537" t="s">
        <v>128</v>
      </c>
      <c r="I2537" t="s">
        <v>22</v>
      </c>
      <c r="J2537" t="s">
        <v>129</v>
      </c>
      <c r="K2537">
        <v>43324.761793981481</v>
      </c>
      <c r="L2537">
        <v>43324.844444444447</v>
      </c>
      <c r="M2537">
        <v>2</v>
      </c>
      <c r="N2537">
        <v>0</v>
      </c>
      <c r="O2537">
        <v>102</v>
      </c>
      <c r="P2537">
        <v>0</v>
      </c>
      <c r="Q2537">
        <v>0</v>
      </c>
      <c r="R2537">
        <v>0</v>
      </c>
      <c r="S2537">
        <v>204</v>
      </c>
      <c r="T2537">
        <v>0</v>
      </c>
      <c r="U2537">
        <v>0</v>
      </c>
    </row>
    <row r="2538" spans="1:21" x14ac:dyDescent="0.3">
      <c r="A2538">
        <v>17453</v>
      </c>
      <c r="B2538">
        <v>1</v>
      </c>
      <c r="C2538" t="s">
        <v>78</v>
      </c>
      <c r="D2538" t="s">
        <v>102</v>
      </c>
      <c r="E2538" t="s">
        <v>2167</v>
      </c>
      <c r="F2538" t="s">
        <v>146</v>
      </c>
      <c r="G2538" t="s">
        <v>71</v>
      </c>
      <c r="H2538" t="s">
        <v>128</v>
      </c>
      <c r="I2538" t="s">
        <v>22</v>
      </c>
      <c r="J2538" t="s">
        <v>129</v>
      </c>
      <c r="K2538">
        <v>43324.681261574071</v>
      </c>
      <c r="L2538">
        <v>43324.845833333333</v>
      </c>
      <c r="M2538">
        <v>3.9499999999999997</v>
      </c>
      <c r="N2538">
        <v>0</v>
      </c>
      <c r="O2538">
        <v>0</v>
      </c>
      <c r="P2538">
        <v>0</v>
      </c>
      <c r="Q2538">
        <v>36</v>
      </c>
      <c r="R2538">
        <v>0</v>
      </c>
      <c r="S2538">
        <v>0</v>
      </c>
      <c r="T2538">
        <v>0</v>
      </c>
      <c r="U2538">
        <v>142.19999999999999</v>
      </c>
    </row>
    <row r="2539" spans="1:21" x14ac:dyDescent="0.3">
      <c r="A2539">
        <v>17460</v>
      </c>
      <c r="B2539">
        <v>1</v>
      </c>
      <c r="C2539" t="s">
        <v>78</v>
      </c>
      <c r="D2539" t="s">
        <v>96</v>
      </c>
      <c r="E2539" t="s">
        <v>2168</v>
      </c>
      <c r="F2539" t="s">
        <v>134</v>
      </c>
      <c r="G2539" t="s">
        <v>72</v>
      </c>
      <c r="H2539" t="s">
        <v>128</v>
      </c>
      <c r="I2539" t="s">
        <v>22</v>
      </c>
      <c r="J2539" t="s">
        <v>129</v>
      </c>
      <c r="K2539">
        <v>43324.861724537041</v>
      </c>
      <c r="L2539">
        <v>43324.868750000001</v>
      </c>
      <c r="M2539">
        <v>0.18</v>
      </c>
      <c r="N2539">
        <v>0</v>
      </c>
      <c r="O2539">
        <v>0</v>
      </c>
      <c r="P2539">
        <v>0</v>
      </c>
      <c r="Q2539">
        <v>35</v>
      </c>
      <c r="R2539">
        <v>0</v>
      </c>
      <c r="S2539">
        <v>0</v>
      </c>
      <c r="T2539">
        <v>0</v>
      </c>
      <c r="U2539">
        <v>6.41</v>
      </c>
    </row>
    <row r="2540" spans="1:21" x14ac:dyDescent="0.3">
      <c r="A2540">
        <v>17461</v>
      </c>
      <c r="B2540">
        <v>1</v>
      </c>
      <c r="C2540" t="s">
        <v>78</v>
      </c>
      <c r="D2540" t="s">
        <v>98</v>
      </c>
      <c r="E2540" t="s">
        <v>797</v>
      </c>
      <c r="F2540" t="s">
        <v>130</v>
      </c>
      <c r="G2540" t="s">
        <v>72</v>
      </c>
      <c r="H2540" t="s">
        <v>128</v>
      </c>
      <c r="I2540" t="s">
        <v>22</v>
      </c>
      <c r="J2540" t="s">
        <v>129</v>
      </c>
      <c r="K2540">
        <v>43324.83053240741</v>
      </c>
      <c r="L2540">
        <v>43324.859722222223</v>
      </c>
      <c r="M2540">
        <v>0.72</v>
      </c>
      <c r="N2540">
        <v>1</v>
      </c>
      <c r="O2540">
        <v>2896</v>
      </c>
      <c r="P2540">
        <v>14</v>
      </c>
      <c r="Q2540">
        <v>1294</v>
      </c>
      <c r="R2540">
        <v>0.72</v>
      </c>
      <c r="S2540">
        <v>2076.4299999999998</v>
      </c>
      <c r="T2540">
        <v>10.040000000000001</v>
      </c>
      <c r="U2540">
        <v>927.8</v>
      </c>
    </row>
    <row r="2541" spans="1:21" x14ac:dyDescent="0.3">
      <c r="A2541">
        <v>17464</v>
      </c>
      <c r="B2541">
        <v>1</v>
      </c>
      <c r="C2541" t="s">
        <v>78</v>
      </c>
      <c r="D2541" t="s">
        <v>82</v>
      </c>
      <c r="E2541" t="s">
        <v>2169</v>
      </c>
      <c r="F2541" t="s">
        <v>153</v>
      </c>
      <c r="G2541" t="s">
        <v>71</v>
      </c>
      <c r="H2541" t="s">
        <v>128</v>
      </c>
      <c r="I2541" t="s">
        <v>22</v>
      </c>
      <c r="J2541" t="s">
        <v>129</v>
      </c>
      <c r="K2541">
        <v>43324.854780092595</v>
      </c>
      <c r="L2541">
        <v>43324.878472222219</v>
      </c>
      <c r="M2541">
        <v>0.58000000000000007</v>
      </c>
      <c r="N2541">
        <v>0</v>
      </c>
      <c r="O2541">
        <v>487</v>
      </c>
      <c r="P2541">
        <v>0</v>
      </c>
      <c r="Q2541">
        <v>0</v>
      </c>
      <c r="R2541">
        <v>0</v>
      </c>
      <c r="S2541">
        <v>283.91999999999996</v>
      </c>
      <c r="T2541">
        <v>0</v>
      </c>
      <c r="U2541">
        <v>0</v>
      </c>
    </row>
    <row r="2542" spans="1:21" x14ac:dyDescent="0.3">
      <c r="A2542">
        <v>17465</v>
      </c>
      <c r="B2542">
        <v>1</v>
      </c>
      <c r="C2542" t="s">
        <v>79</v>
      </c>
      <c r="D2542" t="s">
        <v>119</v>
      </c>
      <c r="E2542" t="s">
        <v>2170</v>
      </c>
      <c r="F2542" t="s">
        <v>134</v>
      </c>
      <c r="G2542" t="s">
        <v>72</v>
      </c>
      <c r="H2542" t="s">
        <v>128</v>
      </c>
      <c r="I2542" t="s">
        <v>22</v>
      </c>
      <c r="J2542" t="s">
        <v>129</v>
      </c>
      <c r="K2542">
        <v>43324.788182870368</v>
      </c>
      <c r="L2542">
        <v>43324.886111111111</v>
      </c>
      <c r="M2542">
        <v>2.3699999999999997</v>
      </c>
      <c r="N2542">
        <v>0</v>
      </c>
      <c r="O2542">
        <v>0</v>
      </c>
      <c r="P2542">
        <v>0</v>
      </c>
      <c r="Q2542">
        <v>130</v>
      </c>
      <c r="R2542">
        <v>0</v>
      </c>
      <c r="S2542">
        <v>0</v>
      </c>
      <c r="T2542">
        <v>0</v>
      </c>
      <c r="U2542">
        <v>307.70999999999992</v>
      </c>
    </row>
    <row r="2543" spans="1:21" x14ac:dyDescent="0.3">
      <c r="A2543">
        <v>17468</v>
      </c>
      <c r="B2543">
        <v>1</v>
      </c>
      <c r="C2543" t="s">
        <v>78</v>
      </c>
      <c r="D2543" t="s">
        <v>91</v>
      </c>
      <c r="E2543" t="s">
        <v>2171</v>
      </c>
      <c r="F2543" t="s">
        <v>157</v>
      </c>
      <c r="G2543" t="s">
        <v>71</v>
      </c>
      <c r="H2543" t="s">
        <v>128</v>
      </c>
      <c r="I2543" t="s">
        <v>22</v>
      </c>
      <c r="J2543" t="s">
        <v>129</v>
      </c>
      <c r="K2543">
        <v>43324.720185185186</v>
      </c>
      <c r="L2543">
        <v>43324.899305555555</v>
      </c>
      <c r="M2543">
        <v>4.3</v>
      </c>
      <c r="N2543">
        <v>0</v>
      </c>
      <c r="O2543">
        <v>0</v>
      </c>
      <c r="P2543">
        <v>0</v>
      </c>
      <c r="Q2543">
        <v>1</v>
      </c>
      <c r="R2543">
        <v>0</v>
      </c>
      <c r="S2543">
        <v>0</v>
      </c>
      <c r="T2543">
        <v>0</v>
      </c>
      <c r="U2543">
        <v>4.3</v>
      </c>
    </row>
    <row r="2544" spans="1:21" x14ac:dyDescent="0.3">
      <c r="A2544">
        <v>17471</v>
      </c>
      <c r="B2544">
        <v>1</v>
      </c>
      <c r="C2544" t="s">
        <v>78</v>
      </c>
      <c r="D2544" t="s">
        <v>94</v>
      </c>
      <c r="E2544" t="s">
        <v>2172</v>
      </c>
      <c r="F2544" t="s">
        <v>149</v>
      </c>
      <c r="G2544" t="s">
        <v>71</v>
      </c>
      <c r="H2544" t="s">
        <v>128</v>
      </c>
      <c r="I2544" t="s">
        <v>22</v>
      </c>
      <c r="J2544" t="s">
        <v>129</v>
      </c>
      <c r="K2544">
        <v>43324.868657407409</v>
      </c>
      <c r="L2544">
        <v>43324.928472222222</v>
      </c>
      <c r="M2544">
        <v>1.45</v>
      </c>
      <c r="N2544">
        <v>0</v>
      </c>
      <c r="O2544">
        <v>163</v>
      </c>
      <c r="P2544">
        <v>0</v>
      </c>
      <c r="Q2544">
        <v>0</v>
      </c>
      <c r="R2544">
        <v>0</v>
      </c>
      <c r="S2544">
        <v>236.35000000000002</v>
      </c>
      <c r="T2544">
        <v>0</v>
      </c>
      <c r="U2544">
        <v>0</v>
      </c>
    </row>
    <row r="2545" spans="1:21" x14ac:dyDescent="0.3">
      <c r="A2545">
        <v>17473</v>
      </c>
      <c r="B2545">
        <v>1</v>
      </c>
      <c r="C2545" t="s">
        <v>79</v>
      </c>
      <c r="D2545" t="s">
        <v>123</v>
      </c>
      <c r="E2545" t="s">
        <v>2173</v>
      </c>
      <c r="F2545" t="s">
        <v>134</v>
      </c>
      <c r="G2545" t="s">
        <v>72</v>
      </c>
      <c r="H2545" t="s">
        <v>128</v>
      </c>
      <c r="I2545" t="s">
        <v>22</v>
      </c>
      <c r="J2545" t="s">
        <v>129</v>
      </c>
      <c r="K2545">
        <v>43324.888101851851</v>
      </c>
      <c r="L2545">
        <v>43324.980555555558</v>
      </c>
      <c r="M2545">
        <v>2.23</v>
      </c>
      <c r="N2545">
        <v>0</v>
      </c>
      <c r="O2545">
        <v>0</v>
      </c>
      <c r="P2545">
        <v>0</v>
      </c>
      <c r="Q2545">
        <v>5</v>
      </c>
      <c r="R2545">
        <v>0</v>
      </c>
      <c r="S2545">
        <v>0</v>
      </c>
      <c r="T2545">
        <v>0</v>
      </c>
      <c r="U2545">
        <v>11.17</v>
      </c>
    </row>
    <row r="2546" spans="1:21" x14ac:dyDescent="0.3">
      <c r="A2546">
        <v>17474</v>
      </c>
      <c r="B2546">
        <v>1</v>
      </c>
      <c r="C2546" t="s">
        <v>78</v>
      </c>
      <c r="D2546" t="s">
        <v>104</v>
      </c>
      <c r="E2546" t="s">
        <v>233</v>
      </c>
      <c r="F2546" t="s">
        <v>153</v>
      </c>
      <c r="G2546" t="s">
        <v>71</v>
      </c>
      <c r="H2546" t="s">
        <v>128</v>
      </c>
      <c r="I2546" t="s">
        <v>22</v>
      </c>
      <c r="J2546" t="s">
        <v>129</v>
      </c>
      <c r="K2546">
        <v>43324.890185185184</v>
      </c>
      <c r="L2546">
        <v>43324.936805555553</v>
      </c>
      <c r="M2546">
        <v>1.1299999999999997</v>
      </c>
      <c r="N2546">
        <v>0</v>
      </c>
      <c r="O2546">
        <v>0</v>
      </c>
      <c r="P2546">
        <v>0</v>
      </c>
      <c r="Q2546">
        <v>14</v>
      </c>
      <c r="R2546">
        <v>0</v>
      </c>
      <c r="S2546">
        <v>0</v>
      </c>
      <c r="T2546">
        <v>0</v>
      </c>
      <c r="U2546">
        <v>15.860000000000001</v>
      </c>
    </row>
    <row r="2547" spans="1:21" x14ac:dyDescent="0.3">
      <c r="A2547">
        <v>17481</v>
      </c>
      <c r="B2547">
        <v>1</v>
      </c>
      <c r="C2547" t="s">
        <v>79</v>
      </c>
      <c r="D2547" t="s">
        <v>124</v>
      </c>
      <c r="E2547" t="s">
        <v>2174</v>
      </c>
      <c r="F2547" t="s">
        <v>149</v>
      </c>
      <c r="G2547" t="s">
        <v>71</v>
      </c>
      <c r="H2547" t="s">
        <v>128</v>
      </c>
      <c r="I2547" t="s">
        <v>22</v>
      </c>
      <c r="J2547" t="s">
        <v>129</v>
      </c>
      <c r="K2547">
        <v>43324.922824074078</v>
      </c>
      <c r="L2547">
        <v>43324.96597222222</v>
      </c>
      <c r="M2547">
        <v>1.05</v>
      </c>
      <c r="N2547">
        <v>0</v>
      </c>
      <c r="O2547">
        <v>583</v>
      </c>
      <c r="P2547">
        <v>0</v>
      </c>
      <c r="Q2547">
        <v>0</v>
      </c>
      <c r="R2547">
        <v>0</v>
      </c>
      <c r="S2547">
        <v>612.15</v>
      </c>
      <c r="T2547">
        <v>0</v>
      </c>
      <c r="U2547">
        <v>0</v>
      </c>
    </row>
    <row r="2548" spans="1:21" x14ac:dyDescent="0.3">
      <c r="A2548">
        <v>17482</v>
      </c>
      <c r="B2548">
        <v>1</v>
      </c>
      <c r="C2548" t="s">
        <v>79</v>
      </c>
      <c r="D2548" t="s">
        <v>108</v>
      </c>
      <c r="E2548" t="s">
        <v>2175</v>
      </c>
      <c r="F2548" t="s">
        <v>142</v>
      </c>
      <c r="G2548" t="s">
        <v>71</v>
      </c>
      <c r="H2548" t="s">
        <v>128</v>
      </c>
      <c r="I2548" t="s">
        <v>22</v>
      </c>
      <c r="J2548" t="s">
        <v>129</v>
      </c>
      <c r="K2548">
        <v>43324.962476851855</v>
      </c>
      <c r="L2548">
        <v>43324.980555555558</v>
      </c>
      <c r="M2548">
        <v>0.45</v>
      </c>
      <c r="N2548">
        <v>0</v>
      </c>
      <c r="O2548">
        <v>0</v>
      </c>
      <c r="P2548">
        <v>0</v>
      </c>
      <c r="Q2548">
        <v>86</v>
      </c>
      <c r="R2548">
        <v>0</v>
      </c>
      <c r="S2548">
        <v>0</v>
      </c>
      <c r="T2548">
        <v>0</v>
      </c>
      <c r="U2548">
        <v>38.700000000000003</v>
      </c>
    </row>
    <row r="2549" spans="1:21" x14ac:dyDescent="0.3">
      <c r="A2549">
        <v>17483</v>
      </c>
      <c r="B2549">
        <v>1</v>
      </c>
      <c r="C2549" t="s">
        <v>78</v>
      </c>
      <c r="D2549" t="s">
        <v>83</v>
      </c>
      <c r="E2549" t="s">
        <v>2176</v>
      </c>
      <c r="F2549" t="s">
        <v>149</v>
      </c>
      <c r="G2549" t="s">
        <v>71</v>
      </c>
      <c r="H2549" t="s">
        <v>128</v>
      </c>
      <c r="I2549" t="s">
        <v>22</v>
      </c>
      <c r="J2549" t="s">
        <v>129</v>
      </c>
      <c r="K2549">
        <v>43324.947175925925</v>
      </c>
      <c r="L2549">
        <v>43324.993750000001</v>
      </c>
      <c r="M2549">
        <v>1.1299999999999997</v>
      </c>
      <c r="N2549">
        <v>0</v>
      </c>
      <c r="O2549">
        <v>174</v>
      </c>
      <c r="P2549">
        <v>0</v>
      </c>
      <c r="Q2549">
        <v>0</v>
      </c>
      <c r="R2549">
        <v>0</v>
      </c>
      <c r="S2549">
        <v>197.14</v>
      </c>
      <c r="T2549">
        <v>0</v>
      </c>
      <c r="U2549">
        <v>0</v>
      </c>
    </row>
    <row r="2550" spans="1:21" x14ac:dyDescent="0.3">
      <c r="A2550">
        <v>17487</v>
      </c>
      <c r="B2550">
        <v>1</v>
      </c>
      <c r="C2550" t="s">
        <v>78</v>
      </c>
      <c r="D2550" t="s">
        <v>104</v>
      </c>
      <c r="E2550" t="s">
        <v>2177</v>
      </c>
      <c r="F2550" t="s">
        <v>134</v>
      </c>
      <c r="G2550" t="s">
        <v>72</v>
      </c>
      <c r="H2550" t="s">
        <v>128</v>
      </c>
      <c r="I2550" t="s">
        <v>22</v>
      </c>
      <c r="J2550" t="s">
        <v>129</v>
      </c>
      <c r="K2550">
        <v>43324.995810185188</v>
      </c>
      <c r="L2550">
        <v>43325.04583333333</v>
      </c>
      <c r="M2550">
        <v>1.22</v>
      </c>
      <c r="N2550">
        <v>0</v>
      </c>
      <c r="O2550">
        <v>0</v>
      </c>
      <c r="P2550">
        <v>0</v>
      </c>
      <c r="Q2550">
        <v>21</v>
      </c>
      <c r="R2550">
        <v>0</v>
      </c>
      <c r="S2550">
        <v>0</v>
      </c>
      <c r="T2550">
        <v>0</v>
      </c>
      <c r="U2550">
        <v>25.56</v>
      </c>
    </row>
    <row r="2551" spans="1:21" x14ac:dyDescent="0.3">
      <c r="A2551">
        <v>17488</v>
      </c>
      <c r="B2551">
        <v>1</v>
      </c>
      <c r="C2551" t="s">
        <v>78</v>
      </c>
      <c r="D2551" t="s">
        <v>105</v>
      </c>
      <c r="E2551" t="s">
        <v>2178</v>
      </c>
      <c r="F2551" t="s">
        <v>170</v>
      </c>
      <c r="G2551" t="s">
        <v>71</v>
      </c>
      <c r="H2551" t="s">
        <v>128</v>
      </c>
      <c r="I2551" t="s">
        <v>24</v>
      </c>
      <c r="J2551" t="s">
        <v>129</v>
      </c>
      <c r="K2551">
        <v>43324.949965277781</v>
      </c>
      <c r="L2551">
        <v>43325.084722222222</v>
      </c>
      <c r="M2551">
        <v>3.25</v>
      </c>
      <c r="N2551">
        <v>0</v>
      </c>
      <c r="O2551">
        <v>397</v>
      </c>
      <c r="P2551">
        <v>0</v>
      </c>
      <c r="Q2551">
        <v>0</v>
      </c>
      <c r="R2551">
        <v>0</v>
      </c>
      <c r="S2551">
        <v>1290.25</v>
      </c>
      <c r="T2551">
        <v>0</v>
      </c>
      <c r="U2551">
        <v>0</v>
      </c>
    </row>
    <row r="2552" spans="1:21" x14ac:dyDescent="0.3">
      <c r="A2552">
        <v>17489</v>
      </c>
      <c r="B2552">
        <v>1</v>
      </c>
      <c r="C2552" t="s">
        <v>79</v>
      </c>
      <c r="D2552" t="s">
        <v>113</v>
      </c>
      <c r="E2552" t="s">
        <v>437</v>
      </c>
      <c r="F2552" t="s">
        <v>134</v>
      </c>
      <c r="G2552" t="s">
        <v>72</v>
      </c>
      <c r="H2552" t="s">
        <v>132</v>
      </c>
      <c r="I2552" t="s">
        <v>22</v>
      </c>
      <c r="J2552" t="s">
        <v>129</v>
      </c>
      <c r="K2552">
        <v>43325.090277777781</v>
      </c>
      <c r="L2552">
        <v>43325.09097222222</v>
      </c>
      <c r="M2552">
        <v>0.02</v>
      </c>
      <c r="N2552">
        <v>0</v>
      </c>
      <c r="O2552">
        <v>0</v>
      </c>
      <c r="P2552">
        <v>0</v>
      </c>
      <c r="Q2552">
        <v>180</v>
      </c>
      <c r="R2552">
        <v>0</v>
      </c>
      <c r="S2552">
        <v>0</v>
      </c>
      <c r="T2552">
        <v>0</v>
      </c>
      <c r="U2552">
        <v>3.06</v>
      </c>
    </row>
    <row r="2553" spans="1:21" x14ac:dyDescent="0.3">
      <c r="A2553">
        <v>17490</v>
      </c>
      <c r="B2553">
        <v>1</v>
      </c>
      <c r="C2553" t="s">
        <v>78</v>
      </c>
      <c r="D2553" t="s">
        <v>80</v>
      </c>
      <c r="E2553" t="s">
        <v>2179</v>
      </c>
      <c r="F2553" t="s">
        <v>170</v>
      </c>
      <c r="G2553" t="s">
        <v>71</v>
      </c>
      <c r="H2553" t="s">
        <v>128</v>
      </c>
      <c r="I2553" t="s">
        <v>26</v>
      </c>
      <c r="J2553" t="s">
        <v>129</v>
      </c>
      <c r="K2553">
        <v>43325.074965277781</v>
      </c>
      <c r="L2553">
        <v>43325.09097222222</v>
      </c>
      <c r="M2553">
        <v>0.4</v>
      </c>
      <c r="N2553">
        <v>0</v>
      </c>
      <c r="O2553">
        <v>10</v>
      </c>
      <c r="P2553">
        <v>0</v>
      </c>
      <c r="Q2553">
        <v>0</v>
      </c>
      <c r="R2553">
        <v>0</v>
      </c>
      <c r="S2553">
        <v>4</v>
      </c>
      <c r="T2553">
        <v>0</v>
      </c>
      <c r="U2553">
        <v>0</v>
      </c>
    </row>
    <row r="2554" spans="1:21" x14ac:dyDescent="0.3">
      <c r="A2554">
        <v>17493</v>
      </c>
      <c r="B2554">
        <v>1</v>
      </c>
      <c r="C2554" t="s">
        <v>79</v>
      </c>
      <c r="D2554" t="s">
        <v>119</v>
      </c>
      <c r="E2554" t="s">
        <v>2180</v>
      </c>
      <c r="F2554" t="s">
        <v>130</v>
      </c>
      <c r="G2554" t="s">
        <v>72</v>
      </c>
      <c r="H2554" t="s">
        <v>128</v>
      </c>
      <c r="I2554" t="s">
        <v>22</v>
      </c>
      <c r="J2554" t="s">
        <v>129</v>
      </c>
      <c r="K2554">
        <v>43325.076354166667</v>
      </c>
      <c r="L2554">
        <v>43325.165972222225</v>
      </c>
      <c r="M2554">
        <v>2.17</v>
      </c>
      <c r="N2554">
        <v>0</v>
      </c>
      <c r="O2554">
        <v>5</v>
      </c>
      <c r="P2554">
        <v>0</v>
      </c>
      <c r="Q2554">
        <v>0</v>
      </c>
      <c r="R2554">
        <v>0</v>
      </c>
      <c r="S2554">
        <v>10.84</v>
      </c>
      <c r="T2554">
        <v>0</v>
      </c>
      <c r="U2554">
        <v>0</v>
      </c>
    </row>
    <row r="2555" spans="1:21" x14ac:dyDescent="0.3">
      <c r="A2555">
        <v>17496</v>
      </c>
      <c r="B2555">
        <v>1</v>
      </c>
      <c r="C2555" t="s">
        <v>78</v>
      </c>
      <c r="D2555" t="s">
        <v>92</v>
      </c>
      <c r="E2555" t="s">
        <v>2181</v>
      </c>
      <c r="F2555" t="s">
        <v>151</v>
      </c>
      <c r="G2555" t="s">
        <v>71</v>
      </c>
      <c r="H2555" t="s">
        <v>128</v>
      </c>
      <c r="I2555" t="s">
        <v>22</v>
      </c>
      <c r="J2555" t="s">
        <v>129</v>
      </c>
      <c r="K2555">
        <v>43325.128587962965</v>
      </c>
      <c r="L2555">
        <v>43325.209027777775</v>
      </c>
      <c r="M2555">
        <v>1.93</v>
      </c>
      <c r="N2555">
        <v>0</v>
      </c>
      <c r="O2555">
        <v>0</v>
      </c>
      <c r="P2555">
        <v>0</v>
      </c>
      <c r="Q2555">
        <v>55</v>
      </c>
      <c r="R2555">
        <v>0</v>
      </c>
      <c r="S2555">
        <v>0</v>
      </c>
      <c r="T2555">
        <v>0</v>
      </c>
      <c r="U2555">
        <v>106.32</v>
      </c>
    </row>
    <row r="2556" spans="1:21" x14ac:dyDescent="0.3">
      <c r="A2556">
        <v>17498</v>
      </c>
      <c r="B2556">
        <v>1</v>
      </c>
      <c r="C2556" t="s">
        <v>79</v>
      </c>
      <c r="D2556" t="s">
        <v>124</v>
      </c>
      <c r="E2556" t="s">
        <v>430</v>
      </c>
      <c r="F2556" t="s">
        <v>131</v>
      </c>
      <c r="G2556" t="s">
        <v>72</v>
      </c>
      <c r="H2556" t="s">
        <v>128</v>
      </c>
      <c r="I2556" t="s">
        <v>22</v>
      </c>
      <c r="J2556" t="s">
        <v>129</v>
      </c>
      <c r="K2556">
        <v>43325.260810185187</v>
      </c>
      <c r="L2556">
        <v>43325.280405092592</v>
      </c>
      <c r="M2556">
        <v>0.47000000000000003</v>
      </c>
      <c r="N2556">
        <v>1</v>
      </c>
      <c r="O2556">
        <v>928</v>
      </c>
      <c r="P2556">
        <v>3</v>
      </c>
      <c r="Q2556">
        <v>3868</v>
      </c>
      <c r="R2556">
        <v>0.47000000000000003</v>
      </c>
      <c r="S2556">
        <v>433.38</v>
      </c>
      <c r="T2556">
        <v>1.4</v>
      </c>
      <c r="U2556">
        <v>1806.36</v>
      </c>
    </row>
    <row r="2557" spans="1:21" x14ac:dyDescent="0.3">
      <c r="A2557">
        <v>17499</v>
      </c>
      <c r="B2557">
        <v>1</v>
      </c>
      <c r="C2557" t="s">
        <v>79</v>
      </c>
      <c r="D2557" t="s">
        <v>114</v>
      </c>
      <c r="E2557" t="s">
        <v>2135</v>
      </c>
      <c r="F2557" t="s">
        <v>130</v>
      </c>
      <c r="G2557" t="s">
        <v>72</v>
      </c>
      <c r="H2557" t="s">
        <v>128</v>
      </c>
      <c r="I2557" t="s">
        <v>22</v>
      </c>
      <c r="J2557" t="s">
        <v>129</v>
      </c>
      <c r="K2557">
        <v>43325.294444444444</v>
      </c>
      <c r="L2557">
        <v>43325.301400462966</v>
      </c>
      <c r="M2557">
        <v>0.17</v>
      </c>
      <c r="N2557">
        <v>0</v>
      </c>
      <c r="O2557">
        <v>315</v>
      </c>
      <c r="P2557">
        <v>8</v>
      </c>
      <c r="Q2557">
        <v>1895</v>
      </c>
      <c r="R2557">
        <v>0</v>
      </c>
      <c r="S2557">
        <v>52.61</v>
      </c>
      <c r="T2557">
        <v>1.34</v>
      </c>
      <c r="U2557">
        <v>316.47000000000003</v>
      </c>
    </row>
    <row r="2558" spans="1:21" x14ac:dyDescent="0.3">
      <c r="A2558">
        <v>17500</v>
      </c>
      <c r="B2558">
        <v>1</v>
      </c>
      <c r="C2558" t="s">
        <v>79</v>
      </c>
      <c r="D2558" t="s">
        <v>114</v>
      </c>
      <c r="E2558" t="s">
        <v>804</v>
      </c>
      <c r="F2558" t="s">
        <v>130</v>
      </c>
      <c r="G2558" t="s">
        <v>72</v>
      </c>
      <c r="H2558" t="s">
        <v>128</v>
      </c>
      <c r="I2558" t="s">
        <v>22</v>
      </c>
      <c r="J2558" t="s">
        <v>129</v>
      </c>
      <c r="K2558">
        <v>43325.29451388889</v>
      </c>
      <c r="L2558">
        <v>43325.299247685187</v>
      </c>
      <c r="M2558">
        <v>0.1</v>
      </c>
      <c r="N2558">
        <v>0</v>
      </c>
      <c r="O2558">
        <v>0</v>
      </c>
      <c r="P2558">
        <v>0</v>
      </c>
      <c r="Q2558">
        <v>309</v>
      </c>
      <c r="R2558">
        <v>0</v>
      </c>
      <c r="S2558">
        <v>0</v>
      </c>
      <c r="T2558">
        <v>0</v>
      </c>
      <c r="U2558">
        <v>30.9</v>
      </c>
    </row>
    <row r="2559" spans="1:21" x14ac:dyDescent="0.3">
      <c r="A2559">
        <v>17502</v>
      </c>
      <c r="B2559">
        <v>1</v>
      </c>
      <c r="C2559" t="s">
        <v>79</v>
      </c>
      <c r="D2559" t="s">
        <v>124</v>
      </c>
      <c r="E2559" t="s">
        <v>430</v>
      </c>
      <c r="F2559" t="s">
        <v>131</v>
      </c>
      <c r="G2559" t="s">
        <v>72</v>
      </c>
      <c r="H2559" t="s">
        <v>128</v>
      </c>
      <c r="I2559" t="s">
        <v>22</v>
      </c>
      <c r="J2559" t="s">
        <v>129</v>
      </c>
      <c r="K2559">
        <v>43325.308668981481</v>
      </c>
      <c r="L2559">
        <v>43325.315046296295</v>
      </c>
      <c r="M2559">
        <v>0.15000000000000002</v>
      </c>
      <c r="N2559">
        <v>1</v>
      </c>
      <c r="O2559">
        <v>928</v>
      </c>
      <c r="P2559">
        <v>3</v>
      </c>
      <c r="Q2559">
        <v>3868</v>
      </c>
      <c r="R2559">
        <v>0.15000000000000002</v>
      </c>
      <c r="S2559">
        <v>139.19999999999999</v>
      </c>
      <c r="T2559">
        <v>0.45</v>
      </c>
      <c r="U2559">
        <v>580.20000000000005</v>
      </c>
    </row>
    <row r="2560" spans="1:21" x14ac:dyDescent="0.3">
      <c r="A2560">
        <v>17504</v>
      </c>
      <c r="B2560">
        <v>1</v>
      </c>
      <c r="C2560" t="s">
        <v>79</v>
      </c>
      <c r="D2560" t="s">
        <v>124</v>
      </c>
      <c r="E2560" t="s">
        <v>1155</v>
      </c>
      <c r="F2560" t="s">
        <v>131</v>
      </c>
      <c r="G2560" t="s">
        <v>72</v>
      </c>
      <c r="H2560" t="s">
        <v>128</v>
      </c>
      <c r="I2560" t="s">
        <v>22</v>
      </c>
      <c r="J2560" t="s">
        <v>129</v>
      </c>
      <c r="K2560">
        <v>43325.313333333332</v>
      </c>
      <c r="L2560">
        <v>43325.332638888889</v>
      </c>
      <c r="M2560">
        <v>0.47000000000000003</v>
      </c>
      <c r="N2560">
        <v>0</v>
      </c>
      <c r="O2560">
        <v>0</v>
      </c>
      <c r="P2560">
        <v>2</v>
      </c>
      <c r="Q2560">
        <v>3043</v>
      </c>
      <c r="R2560">
        <v>0</v>
      </c>
      <c r="S2560">
        <v>0</v>
      </c>
      <c r="T2560">
        <v>0.93</v>
      </c>
      <c r="U2560">
        <v>1421.08</v>
      </c>
    </row>
    <row r="2561" spans="1:21" x14ac:dyDescent="0.3">
      <c r="A2561">
        <v>17506</v>
      </c>
      <c r="B2561">
        <v>1</v>
      </c>
      <c r="C2561" t="s">
        <v>78</v>
      </c>
      <c r="D2561" t="s">
        <v>101</v>
      </c>
      <c r="E2561" t="s">
        <v>2182</v>
      </c>
      <c r="F2561" t="s">
        <v>130</v>
      </c>
      <c r="G2561" t="s">
        <v>72</v>
      </c>
      <c r="H2561" t="s">
        <v>128</v>
      </c>
      <c r="I2561" t="s">
        <v>22</v>
      </c>
      <c r="J2561" t="s">
        <v>129</v>
      </c>
      <c r="K2561">
        <v>43325.318171296298</v>
      </c>
      <c r="L2561">
        <v>43325.34039351852</v>
      </c>
      <c r="M2561">
        <v>0.53</v>
      </c>
      <c r="N2561">
        <v>4</v>
      </c>
      <c r="O2561">
        <v>8613</v>
      </c>
      <c r="P2561">
        <v>10</v>
      </c>
      <c r="Q2561">
        <v>1542</v>
      </c>
      <c r="R2561">
        <v>2.13</v>
      </c>
      <c r="S2561">
        <v>4590.7300000000005</v>
      </c>
      <c r="T2561">
        <v>5.33</v>
      </c>
      <c r="U2561">
        <v>821.89</v>
      </c>
    </row>
    <row r="2562" spans="1:21" x14ac:dyDescent="0.3">
      <c r="A2562">
        <v>17507</v>
      </c>
      <c r="B2562">
        <v>1</v>
      </c>
      <c r="C2562" t="s">
        <v>78</v>
      </c>
      <c r="D2562" t="s">
        <v>95</v>
      </c>
      <c r="E2562" t="s">
        <v>2183</v>
      </c>
      <c r="F2562" t="s">
        <v>130</v>
      </c>
      <c r="G2562" t="s">
        <v>72</v>
      </c>
      <c r="H2562" t="s">
        <v>128</v>
      </c>
      <c r="I2562" t="s">
        <v>22</v>
      </c>
      <c r="J2562" t="s">
        <v>129</v>
      </c>
      <c r="K2562">
        <v>43325.283993055556</v>
      </c>
      <c r="L2562">
        <v>43325.320138888892</v>
      </c>
      <c r="M2562">
        <v>0.88</v>
      </c>
      <c r="N2562">
        <v>0</v>
      </c>
      <c r="O2562">
        <v>0</v>
      </c>
      <c r="P2562">
        <v>0</v>
      </c>
      <c r="Q2562">
        <v>597</v>
      </c>
      <c r="R2562">
        <v>0</v>
      </c>
      <c r="S2562">
        <v>0</v>
      </c>
      <c r="T2562">
        <v>0</v>
      </c>
      <c r="U2562">
        <v>527.15</v>
      </c>
    </row>
    <row r="2563" spans="1:21" x14ac:dyDescent="0.3">
      <c r="A2563">
        <v>17510</v>
      </c>
      <c r="B2563">
        <v>1</v>
      </c>
      <c r="C2563" t="s">
        <v>79</v>
      </c>
      <c r="D2563" t="s">
        <v>116</v>
      </c>
      <c r="E2563" t="s">
        <v>921</v>
      </c>
      <c r="F2563" t="s">
        <v>134</v>
      </c>
      <c r="G2563" t="s">
        <v>72</v>
      </c>
      <c r="H2563" t="s">
        <v>128</v>
      </c>
      <c r="I2563" t="s">
        <v>22</v>
      </c>
      <c r="J2563" t="s">
        <v>129</v>
      </c>
      <c r="K2563">
        <v>43325.28328703704</v>
      </c>
      <c r="L2563">
        <v>43325.357638888891</v>
      </c>
      <c r="M2563">
        <v>1.8</v>
      </c>
      <c r="N2563">
        <v>0</v>
      </c>
      <c r="O2563">
        <v>50</v>
      </c>
      <c r="P2563">
        <v>0</v>
      </c>
      <c r="Q2563">
        <v>0</v>
      </c>
      <c r="R2563">
        <v>0</v>
      </c>
      <c r="S2563">
        <v>90</v>
      </c>
      <c r="T2563">
        <v>0</v>
      </c>
      <c r="U2563">
        <v>0</v>
      </c>
    </row>
    <row r="2564" spans="1:21" x14ac:dyDescent="0.3">
      <c r="A2564">
        <v>17517</v>
      </c>
      <c r="B2564">
        <v>1</v>
      </c>
      <c r="C2564" t="s">
        <v>79</v>
      </c>
      <c r="D2564" t="s">
        <v>124</v>
      </c>
      <c r="E2564" t="s">
        <v>2184</v>
      </c>
      <c r="F2564" t="s">
        <v>130</v>
      </c>
      <c r="G2564" t="s">
        <v>72</v>
      </c>
      <c r="H2564" t="s">
        <v>128</v>
      </c>
      <c r="I2564" t="s">
        <v>22</v>
      </c>
      <c r="J2564" t="s">
        <v>129</v>
      </c>
      <c r="K2564">
        <v>43325.342349537037</v>
      </c>
      <c r="L2564">
        <v>43325.374305555553</v>
      </c>
      <c r="M2564">
        <v>0.77999999999999992</v>
      </c>
      <c r="N2564">
        <v>0</v>
      </c>
      <c r="O2564">
        <v>150</v>
      </c>
      <c r="P2564">
        <v>0</v>
      </c>
      <c r="Q2564">
        <v>0</v>
      </c>
      <c r="R2564">
        <v>0</v>
      </c>
      <c r="S2564">
        <v>117.45</v>
      </c>
      <c r="T2564">
        <v>0</v>
      </c>
      <c r="U2564">
        <v>0</v>
      </c>
    </row>
    <row r="2565" spans="1:21" x14ac:dyDescent="0.3">
      <c r="A2565">
        <v>17521</v>
      </c>
      <c r="B2565">
        <v>1</v>
      </c>
      <c r="C2565" t="s">
        <v>79</v>
      </c>
      <c r="D2565" t="s">
        <v>124</v>
      </c>
      <c r="E2565" t="s">
        <v>2185</v>
      </c>
      <c r="F2565" t="s">
        <v>135</v>
      </c>
      <c r="G2565" t="s">
        <v>71</v>
      </c>
      <c r="H2565" t="s">
        <v>128</v>
      </c>
      <c r="I2565" t="s">
        <v>22</v>
      </c>
      <c r="J2565" t="s">
        <v>137</v>
      </c>
      <c r="K2565">
        <v>43325.469398148147</v>
      </c>
      <c r="L2565">
        <v>43325.488888888889</v>
      </c>
      <c r="M2565">
        <v>0.48000000000000004</v>
      </c>
      <c r="N2565">
        <v>0</v>
      </c>
      <c r="O2565">
        <v>150</v>
      </c>
      <c r="P2565">
        <v>0</v>
      </c>
      <c r="Q2565">
        <v>0</v>
      </c>
      <c r="R2565">
        <v>0</v>
      </c>
      <c r="S2565">
        <v>72.45</v>
      </c>
      <c r="T2565">
        <v>0</v>
      </c>
      <c r="U2565">
        <v>0</v>
      </c>
    </row>
    <row r="2566" spans="1:21" x14ac:dyDescent="0.3">
      <c r="A2566">
        <v>17523</v>
      </c>
      <c r="B2566">
        <v>1</v>
      </c>
      <c r="C2566" t="s">
        <v>79</v>
      </c>
      <c r="D2566" t="s">
        <v>109</v>
      </c>
      <c r="E2566" t="s">
        <v>2186</v>
      </c>
      <c r="F2566" t="s">
        <v>136</v>
      </c>
      <c r="G2566" t="s">
        <v>71</v>
      </c>
      <c r="H2566" t="s">
        <v>128</v>
      </c>
      <c r="I2566" t="s">
        <v>22</v>
      </c>
      <c r="J2566" t="s">
        <v>129</v>
      </c>
      <c r="K2566">
        <v>43325.383333333331</v>
      </c>
      <c r="L2566">
        <v>43325.729861111111</v>
      </c>
      <c r="M2566">
        <v>8.32</v>
      </c>
      <c r="N2566">
        <v>0</v>
      </c>
      <c r="O2566">
        <v>0</v>
      </c>
      <c r="P2566">
        <v>1</v>
      </c>
      <c r="Q2566">
        <v>83</v>
      </c>
      <c r="R2566">
        <v>0</v>
      </c>
      <c r="S2566">
        <v>0</v>
      </c>
      <c r="T2566">
        <v>8.32</v>
      </c>
      <c r="U2566">
        <v>690.31</v>
      </c>
    </row>
    <row r="2567" spans="1:21" x14ac:dyDescent="0.3">
      <c r="A2567">
        <v>17528</v>
      </c>
      <c r="B2567">
        <v>1</v>
      </c>
      <c r="C2567" t="s">
        <v>78</v>
      </c>
      <c r="D2567" t="s">
        <v>106</v>
      </c>
      <c r="E2567" t="s">
        <v>1994</v>
      </c>
      <c r="F2567" t="s">
        <v>136</v>
      </c>
      <c r="G2567" t="s">
        <v>71</v>
      </c>
      <c r="H2567" t="s">
        <v>128</v>
      </c>
      <c r="I2567" t="s">
        <v>22</v>
      </c>
      <c r="J2567" t="s">
        <v>137</v>
      </c>
      <c r="K2567">
        <v>43325.386111111111</v>
      </c>
      <c r="L2567">
        <v>43325.713888888888</v>
      </c>
      <c r="M2567">
        <v>7.87</v>
      </c>
      <c r="N2567">
        <v>0</v>
      </c>
      <c r="O2567">
        <v>0</v>
      </c>
      <c r="P2567">
        <v>1</v>
      </c>
      <c r="Q2567">
        <v>198</v>
      </c>
      <c r="R2567">
        <v>0</v>
      </c>
      <c r="S2567">
        <v>0</v>
      </c>
      <c r="T2567">
        <v>7.87</v>
      </c>
      <c r="U2567">
        <v>1557.6699999999998</v>
      </c>
    </row>
    <row r="2568" spans="1:21" x14ac:dyDescent="0.3">
      <c r="A2568">
        <v>17529</v>
      </c>
      <c r="B2568">
        <v>1</v>
      </c>
      <c r="C2568" t="s">
        <v>79</v>
      </c>
      <c r="D2568" t="s">
        <v>120</v>
      </c>
      <c r="E2568" t="s">
        <v>2187</v>
      </c>
      <c r="F2568" t="s">
        <v>130</v>
      </c>
      <c r="G2568" t="s">
        <v>72</v>
      </c>
      <c r="H2568" t="s">
        <v>128</v>
      </c>
      <c r="I2568" t="s">
        <v>22</v>
      </c>
      <c r="J2568" t="s">
        <v>129</v>
      </c>
      <c r="K2568">
        <v>43325.350659722222</v>
      </c>
      <c r="L2568">
        <v>43325.386805555558</v>
      </c>
      <c r="M2568">
        <v>0.88</v>
      </c>
      <c r="N2568">
        <v>0</v>
      </c>
      <c r="O2568">
        <v>10</v>
      </c>
      <c r="P2568">
        <v>0</v>
      </c>
      <c r="Q2568">
        <v>0</v>
      </c>
      <c r="R2568">
        <v>0</v>
      </c>
      <c r="S2568">
        <v>8.83</v>
      </c>
      <c r="T2568">
        <v>0</v>
      </c>
      <c r="U2568">
        <v>0</v>
      </c>
    </row>
    <row r="2569" spans="1:21" x14ac:dyDescent="0.3">
      <c r="A2569">
        <v>17533</v>
      </c>
      <c r="B2569">
        <v>1</v>
      </c>
      <c r="C2569" t="s">
        <v>78</v>
      </c>
      <c r="D2569" t="s">
        <v>101</v>
      </c>
      <c r="E2569" t="s">
        <v>2188</v>
      </c>
      <c r="F2569" t="s">
        <v>135</v>
      </c>
      <c r="G2569" t="s">
        <v>72</v>
      </c>
      <c r="H2569" t="s">
        <v>128</v>
      </c>
      <c r="I2569" t="s">
        <v>22</v>
      </c>
      <c r="J2569" t="s">
        <v>137</v>
      </c>
      <c r="K2569">
        <v>43325.548564814817</v>
      </c>
      <c r="L2569">
        <v>43325.681944444441</v>
      </c>
      <c r="M2569">
        <v>3.22</v>
      </c>
      <c r="N2569">
        <v>0</v>
      </c>
      <c r="O2569">
        <v>817</v>
      </c>
      <c r="P2569">
        <v>0</v>
      </c>
      <c r="Q2569">
        <v>1039</v>
      </c>
      <c r="R2569">
        <v>0</v>
      </c>
      <c r="S2569">
        <v>2628.29</v>
      </c>
      <c r="T2569">
        <v>0</v>
      </c>
      <c r="U2569">
        <v>3342.46</v>
      </c>
    </row>
    <row r="2570" spans="1:21" x14ac:dyDescent="0.3">
      <c r="A2570">
        <v>17535</v>
      </c>
      <c r="B2570">
        <v>1</v>
      </c>
      <c r="C2570" t="s">
        <v>79</v>
      </c>
      <c r="D2570" t="s">
        <v>119</v>
      </c>
      <c r="E2570" t="s">
        <v>2189</v>
      </c>
      <c r="F2570" t="s">
        <v>159</v>
      </c>
      <c r="G2570" t="s">
        <v>71</v>
      </c>
      <c r="H2570" t="s">
        <v>128</v>
      </c>
      <c r="I2570" t="s">
        <v>22</v>
      </c>
      <c r="J2570" t="s">
        <v>129</v>
      </c>
      <c r="K2570">
        <v>43325.361076388886</v>
      </c>
      <c r="L2570">
        <v>43325.392361111109</v>
      </c>
      <c r="M2570">
        <v>0.77</v>
      </c>
      <c r="N2570">
        <v>0</v>
      </c>
      <c r="O2570">
        <v>15</v>
      </c>
      <c r="P2570">
        <v>0</v>
      </c>
      <c r="Q2570">
        <v>0</v>
      </c>
      <c r="R2570">
        <v>0</v>
      </c>
      <c r="S2570">
        <v>11.51</v>
      </c>
      <c r="T2570">
        <v>0</v>
      </c>
      <c r="U2570">
        <v>0</v>
      </c>
    </row>
    <row r="2571" spans="1:21" x14ac:dyDescent="0.3">
      <c r="A2571">
        <v>17538</v>
      </c>
      <c r="B2571">
        <v>1</v>
      </c>
      <c r="C2571" t="s">
        <v>79</v>
      </c>
      <c r="D2571" t="s">
        <v>124</v>
      </c>
      <c r="E2571" t="s">
        <v>2190</v>
      </c>
      <c r="F2571" t="s">
        <v>135</v>
      </c>
      <c r="G2571" t="s">
        <v>72</v>
      </c>
      <c r="H2571" t="s">
        <v>128</v>
      </c>
      <c r="I2571" t="s">
        <v>22</v>
      </c>
      <c r="J2571" t="s">
        <v>137</v>
      </c>
      <c r="K2571">
        <v>43325.706875000003</v>
      </c>
      <c r="L2571">
        <v>43325.732638888891</v>
      </c>
      <c r="M2571">
        <v>0.63</v>
      </c>
      <c r="N2571">
        <v>0</v>
      </c>
      <c r="O2571">
        <v>231</v>
      </c>
      <c r="P2571">
        <v>0</v>
      </c>
      <c r="Q2571">
        <v>0</v>
      </c>
      <c r="R2571">
        <v>0</v>
      </c>
      <c r="S2571">
        <v>146.22</v>
      </c>
      <c r="T2571">
        <v>0</v>
      </c>
      <c r="U2571">
        <v>0</v>
      </c>
    </row>
    <row r="2572" spans="1:21" x14ac:dyDescent="0.3">
      <c r="A2572">
        <v>17547</v>
      </c>
      <c r="B2572">
        <v>1</v>
      </c>
      <c r="C2572" t="s">
        <v>78</v>
      </c>
      <c r="D2572" t="s">
        <v>102</v>
      </c>
      <c r="E2572" t="s">
        <v>2191</v>
      </c>
      <c r="F2572" t="s">
        <v>135</v>
      </c>
      <c r="G2572" t="s">
        <v>71</v>
      </c>
      <c r="H2572" t="s">
        <v>128</v>
      </c>
      <c r="I2572" t="s">
        <v>22</v>
      </c>
      <c r="J2572" t="s">
        <v>129</v>
      </c>
      <c r="K2572">
        <v>43325.498564814814</v>
      </c>
      <c r="L2572">
        <v>43325.665277777778</v>
      </c>
      <c r="M2572">
        <v>4.0199999999999996</v>
      </c>
      <c r="N2572">
        <v>0</v>
      </c>
      <c r="O2572">
        <v>0</v>
      </c>
      <c r="P2572">
        <v>0</v>
      </c>
      <c r="Q2572">
        <v>119</v>
      </c>
      <c r="R2572">
        <v>0</v>
      </c>
      <c r="S2572">
        <v>0</v>
      </c>
      <c r="T2572">
        <v>0</v>
      </c>
      <c r="U2572">
        <v>478.02</v>
      </c>
    </row>
    <row r="2573" spans="1:21" x14ac:dyDescent="0.3">
      <c r="A2573">
        <v>17550</v>
      </c>
      <c r="B2573">
        <v>1</v>
      </c>
      <c r="C2573" t="s">
        <v>79</v>
      </c>
      <c r="D2573" t="s">
        <v>123</v>
      </c>
      <c r="E2573" t="s">
        <v>2192</v>
      </c>
      <c r="F2573" t="s">
        <v>130</v>
      </c>
      <c r="G2573" t="s">
        <v>72</v>
      </c>
      <c r="H2573" t="s">
        <v>128</v>
      </c>
      <c r="I2573" t="s">
        <v>22</v>
      </c>
      <c r="J2573" t="s">
        <v>129</v>
      </c>
      <c r="K2573">
        <v>43325.388854166667</v>
      </c>
      <c r="L2573">
        <v>43325.413194444445</v>
      </c>
      <c r="M2573">
        <v>0.6</v>
      </c>
      <c r="N2573">
        <v>0</v>
      </c>
      <c r="O2573">
        <v>300</v>
      </c>
      <c r="P2573">
        <v>0</v>
      </c>
      <c r="Q2573">
        <v>0</v>
      </c>
      <c r="R2573">
        <v>0</v>
      </c>
      <c r="S2573">
        <v>180</v>
      </c>
      <c r="T2573">
        <v>0</v>
      </c>
      <c r="U2573">
        <v>0</v>
      </c>
    </row>
    <row r="2574" spans="1:21" x14ac:dyDescent="0.3">
      <c r="A2574">
        <v>17551</v>
      </c>
      <c r="B2574">
        <v>1</v>
      </c>
      <c r="C2574" t="s">
        <v>78</v>
      </c>
      <c r="D2574" t="s">
        <v>96</v>
      </c>
      <c r="E2574" t="s">
        <v>2193</v>
      </c>
      <c r="F2574" t="s">
        <v>135</v>
      </c>
      <c r="G2574" t="s">
        <v>72</v>
      </c>
      <c r="H2574" t="s">
        <v>128</v>
      </c>
      <c r="I2574" t="s">
        <v>22</v>
      </c>
      <c r="J2574" t="s">
        <v>137</v>
      </c>
      <c r="K2574">
        <v>43325.386111111111</v>
      </c>
      <c r="L2574">
        <v>43325.67083333333</v>
      </c>
      <c r="M2574">
        <v>6.83</v>
      </c>
      <c r="N2574">
        <v>0</v>
      </c>
      <c r="O2574">
        <v>0</v>
      </c>
      <c r="P2574">
        <v>8</v>
      </c>
      <c r="Q2574">
        <v>399</v>
      </c>
      <c r="R2574">
        <v>0</v>
      </c>
      <c r="S2574">
        <v>0</v>
      </c>
      <c r="T2574">
        <v>54.660000000000004</v>
      </c>
      <c r="U2574">
        <v>2726.3700000000003</v>
      </c>
    </row>
    <row r="2575" spans="1:21" x14ac:dyDescent="0.3">
      <c r="A2575">
        <v>17554</v>
      </c>
      <c r="B2575">
        <v>1</v>
      </c>
      <c r="C2575" t="s">
        <v>78</v>
      </c>
      <c r="D2575" t="s">
        <v>95</v>
      </c>
      <c r="E2575" t="s">
        <v>425</v>
      </c>
      <c r="F2575" t="s">
        <v>136</v>
      </c>
      <c r="G2575" t="s">
        <v>71</v>
      </c>
      <c r="H2575" t="s">
        <v>132</v>
      </c>
      <c r="I2575" t="s">
        <v>22</v>
      </c>
      <c r="J2575" t="s">
        <v>137</v>
      </c>
      <c r="K2575">
        <v>43325.731724537036</v>
      </c>
      <c r="L2575">
        <v>43325.732638888891</v>
      </c>
      <c r="M2575">
        <v>0.03</v>
      </c>
      <c r="N2575">
        <v>0</v>
      </c>
      <c r="O2575">
        <v>255</v>
      </c>
      <c r="P2575">
        <v>0</v>
      </c>
      <c r="Q2575">
        <v>0</v>
      </c>
      <c r="R2575">
        <v>0</v>
      </c>
      <c r="S2575">
        <v>8.42</v>
      </c>
      <c r="T2575">
        <v>0</v>
      </c>
      <c r="U2575">
        <v>0</v>
      </c>
    </row>
    <row r="2576" spans="1:21" x14ac:dyDescent="0.3">
      <c r="A2576">
        <v>17559</v>
      </c>
      <c r="B2576">
        <v>1</v>
      </c>
      <c r="C2576" t="s">
        <v>78</v>
      </c>
      <c r="D2576" t="s">
        <v>84</v>
      </c>
      <c r="E2576" t="s">
        <v>2194</v>
      </c>
      <c r="F2576" t="s">
        <v>163</v>
      </c>
      <c r="G2576" t="s">
        <v>71</v>
      </c>
      <c r="H2576" t="s">
        <v>128</v>
      </c>
      <c r="I2576" t="s">
        <v>22</v>
      </c>
      <c r="J2576" t="s">
        <v>129</v>
      </c>
      <c r="K2576">
        <v>43325.395104166666</v>
      </c>
      <c r="L2576">
        <v>43325.43472222222</v>
      </c>
      <c r="M2576">
        <v>0.97</v>
      </c>
      <c r="N2576">
        <v>0</v>
      </c>
      <c r="O2576">
        <v>25</v>
      </c>
      <c r="P2576">
        <v>0</v>
      </c>
      <c r="Q2576">
        <v>0</v>
      </c>
      <c r="R2576">
        <v>0</v>
      </c>
      <c r="S2576">
        <v>24.18</v>
      </c>
      <c r="T2576">
        <v>0</v>
      </c>
      <c r="U2576">
        <v>0</v>
      </c>
    </row>
    <row r="2577" spans="1:21" x14ac:dyDescent="0.3">
      <c r="A2577">
        <v>17562</v>
      </c>
      <c r="B2577">
        <v>1</v>
      </c>
      <c r="C2577" t="s">
        <v>79</v>
      </c>
      <c r="D2577" t="s">
        <v>116</v>
      </c>
      <c r="E2577" t="s">
        <v>2195</v>
      </c>
      <c r="F2577" t="s">
        <v>130</v>
      </c>
      <c r="G2577" t="s">
        <v>72</v>
      </c>
      <c r="H2577" t="s">
        <v>128</v>
      </c>
      <c r="I2577" t="s">
        <v>22</v>
      </c>
      <c r="J2577" t="s">
        <v>129</v>
      </c>
      <c r="K2577">
        <v>43325.396493055552</v>
      </c>
      <c r="L2577">
        <v>43325.440972222219</v>
      </c>
      <c r="M2577">
        <v>1.08</v>
      </c>
      <c r="N2577">
        <v>0</v>
      </c>
      <c r="O2577">
        <v>0</v>
      </c>
      <c r="P2577">
        <v>0</v>
      </c>
      <c r="Q2577">
        <v>10</v>
      </c>
      <c r="R2577">
        <v>0</v>
      </c>
      <c r="S2577">
        <v>0</v>
      </c>
      <c r="T2577">
        <v>0</v>
      </c>
      <c r="U2577">
        <v>10.83</v>
      </c>
    </row>
    <row r="2578" spans="1:21" x14ac:dyDescent="0.3">
      <c r="A2578">
        <v>17565</v>
      </c>
      <c r="B2578">
        <v>1</v>
      </c>
      <c r="C2578" t="s">
        <v>78</v>
      </c>
      <c r="D2578" t="s">
        <v>102</v>
      </c>
      <c r="E2578" t="s">
        <v>2196</v>
      </c>
      <c r="F2578" t="s">
        <v>148</v>
      </c>
      <c r="G2578" t="s">
        <v>71</v>
      </c>
      <c r="H2578" t="s">
        <v>128</v>
      </c>
      <c r="I2578" t="s">
        <v>22</v>
      </c>
      <c r="J2578" t="s">
        <v>129</v>
      </c>
      <c r="K2578">
        <v>43325.382592592592</v>
      </c>
      <c r="L2578">
        <v>43325.463194444441</v>
      </c>
      <c r="M2578">
        <v>1.95</v>
      </c>
      <c r="N2578">
        <v>0</v>
      </c>
      <c r="O2578">
        <v>0</v>
      </c>
      <c r="P2578">
        <v>0</v>
      </c>
      <c r="Q2578">
        <v>1</v>
      </c>
      <c r="R2578">
        <v>0</v>
      </c>
      <c r="S2578">
        <v>0</v>
      </c>
      <c r="T2578">
        <v>0</v>
      </c>
      <c r="U2578">
        <v>1.95</v>
      </c>
    </row>
    <row r="2579" spans="1:21" x14ac:dyDescent="0.3">
      <c r="A2579">
        <v>17567</v>
      </c>
      <c r="B2579">
        <v>1</v>
      </c>
      <c r="C2579" t="s">
        <v>78</v>
      </c>
      <c r="D2579" t="s">
        <v>82</v>
      </c>
      <c r="E2579" t="s">
        <v>2197</v>
      </c>
      <c r="F2579" t="s">
        <v>174</v>
      </c>
      <c r="G2579" t="s">
        <v>71</v>
      </c>
      <c r="H2579" t="s">
        <v>128</v>
      </c>
      <c r="I2579" t="s">
        <v>22</v>
      </c>
      <c r="J2579" t="s">
        <v>129</v>
      </c>
      <c r="K2579">
        <v>43325.572175925925</v>
      </c>
      <c r="L2579">
        <v>43325.59375</v>
      </c>
      <c r="M2579">
        <v>0.53</v>
      </c>
      <c r="N2579">
        <v>0</v>
      </c>
      <c r="O2579">
        <v>1380</v>
      </c>
      <c r="P2579">
        <v>0</v>
      </c>
      <c r="Q2579">
        <v>0</v>
      </c>
      <c r="R2579">
        <v>0</v>
      </c>
      <c r="S2579">
        <v>735.54</v>
      </c>
      <c r="T2579">
        <v>0</v>
      </c>
      <c r="U2579">
        <v>0</v>
      </c>
    </row>
    <row r="2580" spans="1:21" x14ac:dyDescent="0.3">
      <c r="A2580">
        <v>17569</v>
      </c>
      <c r="B2580">
        <v>1</v>
      </c>
      <c r="C2580" t="s">
        <v>79</v>
      </c>
      <c r="D2580" t="s">
        <v>119</v>
      </c>
      <c r="E2580" t="s">
        <v>2198</v>
      </c>
      <c r="F2580" t="s">
        <v>130</v>
      </c>
      <c r="G2580" t="s">
        <v>72</v>
      </c>
      <c r="H2580" t="s">
        <v>128</v>
      </c>
      <c r="I2580" t="s">
        <v>22</v>
      </c>
      <c r="J2580" t="s">
        <v>129</v>
      </c>
      <c r="K2580">
        <v>43325.435370370367</v>
      </c>
      <c r="L2580">
        <v>43325.469444444447</v>
      </c>
      <c r="M2580">
        <v>0.83000000000000007</v>
      </c>
      <c r="N2580">
        <v>0</v>
      </c>
      <c r="O2580">
        <v>500</v>
      </c>
      <c r="P2580">
        <v>0</v>
      </c>
      <c r="Q2580">
        <v>0</v>
      </c>
      <c r="R2580">
        <v>0</v>
      </c>
      <c r="S2580">
        <v>416.5</v>
      </c>
      <c r="T2580">
        <v>0</v>
      </c>
      <c r="U2580">
        <v>0</v>
      </c>
    </row>
    <row r="2581" spans="1:21" x14ac:dyDescent="0.3">
      <c r="A2581">
        <v>17570</v>
      </c>
      <c r="B2581">
        <v>1</v>
      </c>
      <c r="C2581" t="s">
        <v>79</v>
      </c>
      <c r="D2581" t="s">
        <v>123</v>
      </c>
      <c r="E2581" t="s">
        <v>2199</v>
      </c>
      <c r="F2581" t="s">
        <v>134</v>
      </c>
      <c r="G2581" t="s">
        <v>72</v>
      </c>
      <c r="H2581" t="s">
        <v>128</v>
      </c>
      <c r="I2581" t="s">
        <v>22</v>
      </c>
      <c r="J2581" t="s">
        <v>129</v>
      </c>
      <c r="K2581">
        <v>43325.390949074077</v>
      </c>
      <c r="L2581">
        <v>43325.46597222222</v>
      </c>
      <c r="M2581">
        <v>1.82</v>
      </c>
      <c r="N2581">
        <v>0</v>
      </c>
      <c r="O2581">
        <v>0</v>
      </c>
      <c r="P2581">
        <v>0</v>
      </c>
      <c r="Q2581">
        <v>13</v>
      </c>
      <c r="R2581">
        <v>0</v>
      </c>
      <c r="S2581">
        <v>0</v>
      </c>
      <c r="T2581">
        <v>0</v>
      </c>
      <c r="U2581">
        <v>23.62</v>
      </c>
    </row>
    <row r="2582" spans="1:21" x14ac:dyDescent="0.3">
      <c r="A2582">
        <v>17574</v>
      </c>
      <c r="B2582">
        <v>1</v>
      </c>
      <c r="C2582" t="s">
        <v>79</v>
      </c>
      <c r="D2582" t="s">
        <v>116</v>
      </c>
      <c r="E2582" t="s">
        <v>2200</v>
      </c>
      <c r="F2582" t="s">
        <v>130</v>
      </c>
      <c r="G2582" t="s">
        <v>72</v>
      </c>
      <c r="H2582" t="s">
        <v>128</v>
      </c>
      <c r="I2582" t="s">
        <v>22</v>
      </c>
      <c r="J2582" t="s">
        <v>129</v>
      </c>
      <c r="K2582">
        <v>43325.461458333331</v>
      </c>
      <c r="L2582">
        <v>43325.48541666667</v>
      </c>
      <c r="M2582">
        <v>0.58000000000000007</v>
      </c>
      <c r="N2582">
        <v>0</v>
      </c>
      <c r="O2582">
        <v>0</v>
      </c>
      <c r="P2582">
        <v>0</v>
      </c>
      <c r="Q2582">
        <v>2</v>
      </c>
      <c r="R2582">
        <v>0</v>
      </c>
      <c r="S2582">
        <v>0</v>
      </c>
      <c r="T2582">
        <v>0</v>
      </c>
      <c r="U2582">
        <v>1.1700000000000002</v>
      </c>
    </row>
    <row r="2583" spans="1:21" x14ac:dyDescent="0.3">
      <c r="A2583">
        <v>17578</v>
      </c>
      <c r="B2583">
        <v>1</v>
      </c>
      <c r="C2583" t="s">
        <v>79</v>
      </c>
      <c r="D2583" t="s">
        <v>121</v>
      </c>
      <c r="E2583" t="s">
        <v>1916</v>
      </c>
      <c r="F2583" t="s">
        <v>134</v>
      </c>
      <c r="G2583" t="s">
        <v>72</v>
      </c>
      <c r="H2583" t="s">
        <v>128</v>
      </c>
      <c r="I2583" t="s">
        <v>22</v>
      </c>
      <c r="J2583" t="s">
        <v>129</v>
      </c>
      <c r="K2583">
        <v>43325.444409722222</v>
      </c>
      <c r="L2583">
        <v>43325.50277777778</v>
      </c>
      <c r="M2583">
        <v>1.42</v>
      </c>
      <c r="N2583">
        <v>0</v>
      </c>
      <c r="O2583">
        <v>384</v>
      </c>
      <c r="P2583">
        <v>0</v>
      </c>
      <c r="Q2583">
        <v>0</v>
      </c>
      <c r="R2583">
        <v>0</v>
      </c>
      <c r="S2583">
        <v>544.13</v>
      </c>
      <c r="T2583">
        <v>0</v>
      </c>
      <c r="U2583">
        <v>0</v>
      </c>
    </row>
    <row r="2584" spans="1:21" x14ac:dyDescent="0.3">
      <c r="A2584">
        <v>17581</v>
      </c>
      <c r="B2584">
        <v>1</v>
      </c>
      <c r="C2584" t="s">
        <v>78</v>
      </c>
      <c r="D2584" t="s">
        <v>102</v>
      </c>
      <c r="E2584" t="s">
        <v>2201</v>
      </c>
      <c r="F2584" t="s">
        <v>130</v>
      </c>
      <c r="G2584" t="s">
        <v>72</v>
      </c>
      <c r="H2584" t="s">
        <v>128</v>
      </c>
      <c r="I2584" t="s">
        <v>22</v>
      </c>
      <c r="J2584" t="s">
        <v>129</v>
      </c>
      <c r="K2584">
        <v>43325.486759259256</v>
      </c>
      <c r="L2584">
        <v>43325.511111111111</v>
      </c>
      <c r="M2584">
        <v>0.6</v>
      </c>
      <c r="N2584">
        <v>8</v>
      </c>
      <c r="O2584">
        <v>4618</v>
      </c>
      <c r="P2584">
        <v>38</v>
      </c>
      <c r="Q2584">
        <v>3320</v>
      </c>
      <c r="R2584">
        <v>4.8</v>
      </c>
      <c r="S2584">
        <v>2770.8</v>
      </c>
      <c r="T2584">
        <v>22.8</v>
      </c>
      <c r="U2584">
        <v>1992</v>
      </c>
    </row>
    <row r="2585" spans="1:21" x14ac:dyDescent="0.3">
      <c r="A2585">
        <v>17582</v>
      </c>
      <c r="B2585">
        <v>1</v>
      </c>
      <c r="C2585" t="s">
        <v>79</v>
      </c>
      <c r="D2585" t="s">
        <v>119</v>
      </c>
      <c r="E2585" t="s">
        <v>2202</v>
      </c>
      <c r="F2585" t="s">
        <v>130</v>
      </c>
      <c r="G2585" t="s">
        <v>72</v>
      </c>
      <c r="H2585" t="s">
        <v>128</v>
      </c>
      <c r="I2585" t="s">
        <v>22</v>
      </c>
      <c r="J2585" t="s">
        <v>129</v>
      </c>
      <c r="K2585">
        <v>43325.46802083333</v>
      </c>
      <c r="L2585">
        <v>43325.495138888888</v>
      </c>
      <c r="M2585">
        <v>0.66999999999999993</v>
      </c>
      <c r="N2585">
        <v>0</v>
      </c>
      <c r="O2585">
        <v>200</v>
      </c>
      <c r="P2585">
        <v>0</v>
      </c>
      <c r="Q2585">
        <v>0</v>
      </c>
      <c r="R2585">
        <v>0</v>
      </c>
      <c r="S2585">
        <v>133.4</v>
      </c>
      <c r="T2585">
        <v>0</v>
      </c>
      <c r="U2585">
        <v>0</v>
      </c>
    </row>
    <row r="2586" spans="1:21" x14ac:dyDescent="0.3">
      <c r="A2586">
        <v>17583</v>
      </c>
      <c r="B2586">
        <v>1</v>
      </c>
      <c r="C2586" t="s">
        <v>78</v>
      </c>
      <c r="D2586" t="s">
        <v>82</v>
      </c>
      <c r="E2586" t="s">
        <v>2203</v>
      </c>
      <c r="F2586" t="s">
        <v>127</v>
      </c>
      <c r="G2586" t="s">
        <v>72</v>
      </c>
      <c r="H2586" t="s">
        <v>128</v>
      </c>
      <c r="I2586" t="s">
        <v>22</v>
      </c>
      <c r="J2586" t="s">
        <v>129</v>
      </c>
      <c r="K2586">
        <v>43325.488842592589</v>
      </c>
      <c r="L2586">
        <v>43325.499305555553</v>
      </c>
      <c r="M2586">
        <v>0.27</v>
      </c>
      <c r="N2586">
        <v>0</v>
      </c>
      <c r="O2586">
        <v>5</v>
      </c>
      <c r="P2586">
        <v>0</v>
      </c>
      <c r="Q2586">
        <v>0</v>
      </c>
      <c r="R2586">
        <v>0</v>
      </c>
      <c r="S2586">
        <v>1.34</v>
      </c>
      <c r="T2586">
        <v>0</v>
      </c>
      <c r="U2586">
        <v>0</v>
      </c>
    </row>
    <row r="2587" spans="1:21" x14ac:dyDescent="0.3">
      <c r="A2587">
        <v>17584</v>
      </c>
      <c r="B2587">
        <v>1</v>
      </c>
      <c r="C2587" t="s">
        <v>78</v>
      </c>
      <c r="D2587" t="s">
        <v>92</v>
      </c>
      <c r="E2587" t="s">
        <v>2204</v>
      </c>
      <c r="F2587" t="s">
        <v>136</v>
      </c>
      <c r="G2587" t="s">
        <v>72</v>
      </c>
      <c r="H2587" t="s">
        <v>128</v>
      </c>
      <c r="I2587" t="s">
        <v>22</v>
      </c>
      <c r="J2587" t="s">
        <v>137</v>
      </c>
      <c r="K2587">
        <v>43325.495034722226</v>
      </c>
      <c r="L2587">
        <v>43325.53292824074</v>
      </c>
      <c r="M2587">
        <v>0.92</v>
      </c>
      <c r="N2587">
        <v>0</v>
      </c>
      <c r="O2587">
        <v>0</v>
      </c>
      <c r="P2587">
        <v>0</v>
      </c>
      <c r="Q2587">
        <v>102</v>
      </c>
      <c r="R2587">
        <v>0</v>
      </c>
      <c r="S2587">
        <v>0</v>
      </c>
      <c r="T2587">
        <v>0</v>
      </c>
      <c r="U2587">
        <v>93.53</v>
      </c>
    </row>
    <row r="2588" spans="1:21" x14ac:dyDescent="0.3">
      <c r="A2588">
        <v>17586</v>
      </c>
      <c r="B2588">
        <v>1</v>
      </c>
      <c r="C2588" t="s">
        <v>78</v>
      </c>
      <c r="D2588" t="s">
        <v>105</v>
      </c>
      <c r="E2588" t="s">
        <v>2205</v>
      </c>
      <c r="F2588" t="s">
        <v>134</v>
      </c>
      <c r="G2588" t="s">
        <v>72</v>
      </c>
      <c r="H2588" t="s">
        <v>128</v>
      </c>
      <c r="I2588" t="s">
        <v>22</v>
      </c>
      <c r="J2588" t="s">
        <v>129</v>
      </c>
      <c r="K2588">
        <v>43325.477754629632</v>
      </c>
      <c r="L2588">
        <v>43325.500694444447</v>
      </c>
      <c r="M2588">
        <v>0.56999999999999995</v>
      </c>
      <c r="N2588">
        <v>0</v>
      </c>
      <c r="O2588">
        <v>280</v>
      </c>
      <c r="P2588">
        <v>0</v>
      </c>
      <c r="Q2588">
        <v>1</v>
      </c>
      <c r="R2588">
        <v>0</v>
      </c>
      <c r="S2588">
        <v>158.76</v>
      </c>
      <c r="T2588">
        <v>0</v>
      </c>
      <c r="U2588">
        <v>0.56999999999999995</v>
      </c>
    </row>
    <row r="2589" spans="1:21" x14ac:dyDescent="0.3">
      <c r="A2589">
        <v>17587</v>
      </c>
      <c r="B2589">
        <v>1</v>
      </c>
      <c r="C2589" t="s">
        <v>79</v>
      </c>
      <c r="D2589" t="s">
        <v>114</v>
      </c>
      <c r="E2589" t="s">
        <v>2206</v>
      </c>
      <c r="F2589" t="s">
        <v>134</v>
      </c>
      <c r="G2589" t="s">
        <v>72</v>
      </c>
      <c r="H2589" t="s">
        <v>128</v>
      </c>
      <c r="I2589" t="s">
        <v>22</v>
      </c>
      <c r="J2589" t="s">
        <v>129</v>
      </c>
      <c r="K2589">
        <v>43325.376354166663</v>
      </c>
      <c r="L2589">
        <v>43325.509722222225</v>
      </c>
      <c r="M2589">
        <v>3.22</v>
      </c>
      <c r="N2589">
        <v>0</v>
      </c>
      <c r="O2589">
        <v>0</v>
      </c>
      <c r="P2589">
        <v>0</v>
      </c>
      <c r="Q2589">
        <v>23</v>
      </c>
      <c r="R2589">
        <v>0</v>
      </c>
      <c r="S2589">
        <v>0</v>
      </c>
      <c r="T2589">
        <v>0</v>
      </c>
      <c r="U2589">
        <v>73.989999999999995</v>
      </c>
    </row>
    <row r="2590" spans="1:21" x14ac:dyDescent="0.3">
      <c r="A2590">
        <v>17590</v>
      </c>
      <c r="B2590">
        <v>1</v>
      </c>
      <c r="C2590" t="s">
        <v>78</v>
      </c>
      <c r="D2590" t="s">
        <v>105</v>
      </c>
      <c r="E2590" t="s">
        <v>2207</v>
      </c>
      <c r="F2590" t="s">
        <v>146</v>
      </c>
      <c r="G2590" t="s">
        <v>71</v>
      </c>
      <c r="H2590" t="s">
        <v>128</v>
      </c>
      <c r="I2590" t="s">
        <v>22</v>
      </c>
      <c r="J2590" t="s">
        <v>129</v>
      </c>
      <c r="K2590">
        <v>43325.486064814817</v>
      </c>
      <c r="L2590">
        <v>43325.510416666664</v>
      </c>
      <c r="M2590">
        <v>0.6</v>
      </c>
      <c r="N2590">
        <v>0</v>
      </c>
      <c r="O2590">
        <v>242</v>
      </c>
      <c r="P2590">
        <v>0</v>
      </c>
      <c r="Q2590">
        <v>0</v>
      </c>
      <c r="R2590">
        <v>0</v>
      </c>
      <c r="S2590">
        <v>145.19999999999999</v>
      </c>
      <c r="T2590">
        <v>0</v>
      </c>
      <c r="U2590">
        <v>0</v>
      </c>
    </row>
    <row r="2591" spans="1:21" x14ac:dyDescent="0.3">
      <c r="A2591">
        <v>17591</v>
      </c>
      <c r="B2591">
        <v>1</v>
      </c>
      <c r="C2591" t="s">
        <v>79</v>
      </c>
      <c r="D2591" t="s">
        <v>115</v>
      </c>
      <c r="E2591" t="s">
        <v>2208</v>
      </c>
      <c r="F2591" t="s">
        <v>146</v>
      </c>
      <c r="G2591" t="s">
        <v>71</v>
      </c>
      <c r="H2591" t="s">
        <v>128</v>
      </c>
      <c r="I2591" t="s">
        <v>22</v>
      </c>
      <c r="J2591" t="s">
        <v>129</v>
      </c>
      <c r="K2591">
        <v>43325.441643518519</v>
      </c>
      <c r="L2591">
        <v>43325.521527777775</v>
      </c>
      <c r="M2591">
        <v>1.93</v>
      </c>
      <c r="N2591">
        <v>0</v>
      </c>
      <c r="O2591">
        <v>0</v>
      </c>
      <c r="P2591">
        <v>0</v>
      </c>
      <c r="Q2591">
        <v>90</v>
      </c>
      <c r="R2591">
        <v>0</v>
      </c>
      <c r="S2591">
        <v>0</v>
      </c>
      <c r="T2591">
        <v>0</v>
      </c>
      <c r="U2591">
        <v>173.97</v>
      </c>
    </row>
    <row r="2592" spans="1:21" x14ac:dyDescent="0.3">
      <c r="A2592">
        <v>17592</v>
      </c>
      <c r="B2592">
        <v>1</v>
      </c>
      <c r="C2592" t="s">
        <v>79</v>
      </c>
      <c r="D2592" t="s">
        <v>115</v>
      </c>
      <c r="E2592" t="s">
        <v>2209</v>
      </c>
      <c r="F2592" t="s">
        <v>136</v>
      </c>
      <c r="G2592" t="s">
        <v>72</v>
      </c>
      <c r="H2592" t="s">
        <v>132</v>
      </c>
      <c r="I2592" t="s">
        <v>22</v>
      </c>
      <c r="J2592" t="s">
        <v>137</v>
      </c>
      <c r="K2592">
        <v>43325.672939814816</v>
      </c>
      <c r="L2592">
        <v>43325.673611111109</v>
      </c>
      <c r="M2592">
        <v>0.02</v>
      </c>
      <c r="N2592">
        <v>1</v>
      </c>
      <c r="O2592">
        <v>477</v>
      </c>
      <c r="P2592">
        <v>15</v>
      </c>
      <c r="Q2592">
        <v>600</v>
      </c>
      <c r="R2592">
        <v>0.02</v>
      </c>
      <c r="S2592">
        <v>8.11</v>
      </c>
      <c r="T2592">
        <v>0.26</v>
      </c>
      <c r="U2592">
        <v>10.200000000000001</v>
      </c>
    </row>
    <row r="2593" spans="1:21" x14ac:dyDescent="0.3">
      <c r="A2593">
        <v>17593</v>
      </c>
      <c r="B2593">
        <v>1</v>
      </c>
      <c r="C2593" t="s">
        <v>79</v>
      </c>
      <c r="D2593" t="s">
        <v>123</v>
      </c>
      <c r="E2593" t="s">
        <v>2210</v>
      </c>
      <c r="F2593" t="s">
        <v>130</v>
      </c>
      <c r="G2593" t="s">
        <v>72</v>
      </c>
      <c r="H2593" t="s">
        <v>128</v>
      </c>
      <c r="I2593" t="s">
        <v>22</v>
      </c>
      <c r="J2593" t="s">
        <v>129</v>
      </c>
      <c r="K2593">
        <v>43325.503437500003</v>
      </c>
      <c r="L2593">
        <v>43325.532638888886</v>
      </c>
      <c r="M2593">
        <v>0.72</v>
      </c>
      <c r="N2593">
        <v>3</v>
      </c>
      <c r="O2593">
        <v>13</v>
      </c>
      <c r="P2593">
        <v>0</v>
      </c>
      <c r="Q2593">
        <v>0</v>
      </c>
      <c r="R2593">
        <v>2.15</v>
      </c>
      <c r="S2593">
        <v>9.32</v>
      </c>
      <c r="T2593">
        <v>0</v>
      </c>
      <c r="U2593">
        <v>0</v>
      </c>
    </row>
    <row r="2594" spans="1:21" x14ac:dyDescent="0.3">
      <c r="A2594">
        <v>17595</v>
      </c>
      <c r="B2594">
        <v>1</v>
      </c>
      <c r="C2594" t="s">
        <v>78</v>
      </c>
      <c r="D2594" t="s">
        <v>97</v>
      </c>
      <c r="E2594" t="s">
        <v>2211</v>
      </c>
      <c r="F2594" t="s">
        <v>135</v>
      </c>
      <c r="G2594" t="s">
        <v>71</v>
      </c>
      <c r="H2594" t="s">
        <v>128</v>
      </c>
      <c r="I2594" t="s">
        <v>22</v>
      </c>
      <c r="J2594" t="s">
        <v>137</v>
      </c>
      <c r="K2594">
        <v>43325.537499999999</v>
      </c>
      <c r="L2594">
        <v>43325.681250000001</v>
      </c>
      <c r="M2594">
        <v>3.4499999999999997</v>
      </c>
      <c r="N2594">
        <v>0</v>
      </c>
      <c r="O2594">
        <v>30</v>
      </c>
      <c r="P2594">
        <v>0</v>
      </c>
      <c r="Q2594">
        <v>0</v>
      </c>
      <c r="R2594">
        <v>0</v>
      </c>
      <c r="S2594">
        <v>103.5</v>
      </c>
      <c r="T2594">
        <v>0</v>
      </c>
      <c r="U2594">
        <v>0</v>
      </c>
    </row>
    <row r="2595" spans="1:21" x14ac:dyDescent="0.3">
      <c r="A2595">
        <v>17596</v>
      </c>
      <c r="B2595">
        <v>1</v>
      </c>
      <c r="C2595" t="s">
        <v>79</v>
      </c>
      <c r="D2595" t="s">
        <v>108</v>
      </c>
      <c r="E2595" t="s">
        <v>1595</v>
      </c>
      <c r="F2595" t="s">
        <v>134</v>
      </c>
      <c r="G2595" t="s">
        <v>72</v>
      </c>
      <c r="H2595" t="s">
        <v>128</v>
      </c>
      <c r="I2595" t="s">
        <v>22</v>
      </c>
      <c r="J2595" t="s">
        <v>129</v>
      </c>
      <c r="K2595">
        <v>43325.411770833336</v>
      </c>
      <c r="L2595">
        <v>43325.543055555558</v>
      </c>
      <c r="M2595">
        <v>3.17</v>
      </c>
      <c r="N2595">
        <v>0</v>
      </c>
      <c r="O2595">
        <v>0</v>
      </c>
      <c r="P2595">
        <v>0</v>
      </c>
      <c r="Q2595">
        <v>29</v>
      </c>
      <c r="R2595">
        <v>0</v>
      </c>
      <c r="S2595">
        <v>0</v>
      </c>
      <c r="T2595">
        <v>0</v>
      </c>
      <c r="U2595">
        <v>91.84</v>
      </c>
    </row>
    <row r="2596" spans="1:21" x14ac:dyDescent="0.3">
      <c r="A2596">
        <v>17598</v>
      </c>
      <c r="B2596">
        <v>1</v>
      </c>
      <c r="C2596" t="s">
        <v>79</v>
      </c>
      <c r="D2596" t="s">
        <v>108</v>
      </c>
      <c r="E2596" t="s">
        <v>2212</v>
      </c>
      <c r="F2596" t="s">
        <v>134</v>
      </c>
      <c r="G2596" t="s">
        <v>72</v>
      </c>
      <c r="H2596" t="s">
        <v>128</v>
      </c>
      <c r="I2596" t="s">
        <v>22</v>
      </c>
      <c r="J2596" t="s">
        <v>129</v>
      </c>
      <c r="K2596">
        <v>43325.475648148145</v>
      </c>
      <c r="L2596">
        <v>43325.547222222223</v>
      </c>
      <c r="M2596">
        <v>1.73</v>
      </c>
      <c r="N2596">
        <v>0</v>
      </c>
      <c r="O2596">
        <v>285</v>
      </c>
      <c r="P2596">
        <v>0</v>
      </c>
      <c r="Q2596">
        <v>0</v>
      </c>
      <c r="R2596">
        <v>0</v>
      </c>
      <c r="S2596">
        <v>493.90999999999997</v>
      </c>
      <c r="T2596">
        <v>0</v>
      </c>
      <c r="U2596">
        <v>0</v>
      </c>
    </row>
    <row r="2597" spans="1:21" x14ac:dyDescent="0.3">
      <c r="A2597">
        <v>17599</v>
      </c>
      <c r="B2597">
        <v>1</v>
      </c>
      <c r="C2597" t="s">
        <v>79</v>
      </c>
      <c r="D2597" t="s">
        <v>118</v>
      </c>
      <c r="E2597" t="s">
        <v>2213</v>
      </c>
      <c r="F2597" t="s">
        <v>130</v>
      </c>
      <c r="G2597" t="s">
        <v>72</v>
      </c>
      <c r="H2597" t="s">
        <v>128</v>
      </c>
      <c r="I2597" t="s">
        <v>22</v>
      </c>
      <c r="J2597" t="s">
        <v>129</v>
      </c>
      <c r="K2597">
        <v>43325.503425925926</v>
      </c>
      <c r="L2597">
        <v>43325.553472222222</v>
      </c>
      <c r="M2597">
        <v>1.22</v>
      </c>
      <c r="N2597">
        <v>0</v>
      </c>
      <c r="O2597">
        <v>911</v>
      </c>
      <c r="P2597">
        <v>0</v>
      </c>
      <c r="Q2597">
        <v>0</v>
      </c>
      <c r="R2597">
        <v>0</v>
      </c>
      <c r="S2597">
        <v>1108.6899999999998</v>
      </c>
      <c r="T2597">
        <v>0</v>
      </c>
      <c r="U2597">
        <v>0</v>
      </c>
    </row>
    <row r="2598" spans="1:21" x14ac:dyDescent="0.3">
      <c r="A2598">
        <v>17603</v>
      </c>
      <c r="B2598">
        <v>1</v>
      </c>
      <c r="C2598" t="s">
        <v>79</v>
      </c>
      <c r="D2598" t="s">
        <v>124</v>
      </c>
      <c r="E2598" t="s">
        <v>2214</v>
      </c>
      <c r="F2598" t="s">
        <v>159</v>
      </c>
      <c r="G2598" t="s">
        <v>71</v>
      </c>
      <c r="H2598" t="s">
        <v>128</v>
      </c>
      <c r="I2598" t="s">
        <v>22</v>
      </c>
      <c r="J2598" t="s">
        <v>129</v>
      </c>
      <c r="K2598">
        <v>43325.449965277781</v>
      </c>
      <c r="L2598">
        <v>43325.564583333333</v>
      </c>
      <c r="M2598">
        <v>2.77</v>
      </c>
      <c r="N2598">
        <v>0</v>
      </c>
      <c r="O2598">
        <v>82</v>
      </c>
      <c r="P2598">
        <v>0</v>
      </c>
      <c r="Q2598">
        <v>0</v>
      </c>
      <c r="R2598">
        <v>0</v>
      </c>
      <c r="S2598">
        <v>226.89000000000001</v>
      </c>
      <c r="T2598">
        <v>0</v>
      </c>
      <c r="U2598">
        <v>0</v>
      </c>
    </row>
    <row r="2599" spans="1:21" x14ac:dyDescent="0.3">
      <c r="A2599">
        <v>17607</v>
      </c>
      <c r="B2599">
        <v>1</v>
      </c>
      <c r="C2599" t="s">
        <v>78</v>
      </c>
      <c r="D2599" t="s">
        <v>83</v>
      </c>
      <c r="E2599" t="s">
        <v>2215</v>
      </c>
      <c r="F2599" t="s">
        <v>170</v>
      </c>
      <c r="G2599" t="s">
        <v>71</v>
      </c>
      <c r="H2599" t="s">
        <v>128</v>
      </c>
      <c r="I2599" t="s">
        <v>24</v>
      </c>
      <c r="J2599" t="s">
        <v>129</v>
      </c>
      <c r="K2599">
        <v>43325.51662037037</v>
      </c>
      <c r="L2599">
        <v>43325.605555555558</v>
      </c>
      <c r="M2599">
        <v>2.15</v>
      </c>
      <c r="N2599">
        <v>0</v>
      </c>
      <c r="O2599">
        <v>4</v>
      </c>
      <c r="P2599">
        <v>0</v>
      </c>
      <c r="Q2599">
        <v>0</v>
      </c>
      <c r="R2599">
        <v>0</v>
      </c>
      <c r="S2599">
        <v>8.6</v>
      </c>
      <c r="T2599">
        <v>0</v>
      </c>
      <c r="U2599">
        <v>0</v>
      </c>
    </row>
    <row r="2600" spans="1:21" x14ac:dyDescent="0.3">
      <c r="A2600">
        <v>17613</v>
      </c>
      <c r="B2600">
        <v>1</v>
      </c>
      <c r="C2600" t="s">
        <v>78</v>
      </c>
      <c r="D2600" t="s">
        <v>91</v>
      </c>
      <c r="E2600" t="s">
        <v>2216</v>
      </c>
      <c r="F2600" t="s">
        <v>130</v>
      </c>
      <c r="G2600" t="s">
        <v>72</v>
      </c>
      <c r="H2600" t="s">
        <v>128</v>
      </c>
      <c r="I2600" t="s">
        <v>22</v>
      </c>
      <c r="J2600" t="s">
        <v>129</v>
      </c>
      <c r="K2600">
        <v>43325.550092592595</v>
      </c>
      <c r="L2600">
        <v>43325.572916666664</v>
      </c>
      <c r="M2600">
        <v>0.55000000000000004</v>
      </c>
      <c r="N2600">
        <v>0</v>
      </c>
      <c r="O2600">
        <v>0</v>
      </c>
      <c r="P2600">
        <v>19</v>
      </c>
      <c r="Q2600">
        <v>11065</v>
      </c>
      <c r="R2600">
        <v>0</v>
      </c>
      <c r="S2600">
        <v>0</v>
      </c>
      <c r="T2600">
        <v>10.450000000000001</v>
      </c>
      <c r="U2600">
        <v>6085.75</v>
      </c>
    </row>
    <row r="2601" spans="1:21" x14ac:dyDescent="0.3">
      <c r="A2601">
        <v>17618</v>
      </c>
      <c r="B2601">
        <v>1</v>
      </c>
      <c r="C2601" t="s">
        <v>78</v>
      </c>
      <c r="D2601" t="s">
        <v>81</v>
      </c>
      <c r="E2601" t="s">
        <v>2217</v>
      </c>
      <c r="F2601" t="s">
        <v>130</v>
      </c>
      <c r="G2601" t="s">
        <v>72</v>
      </c>
      <c r="H2601" t="s">
        <v>128</v>
      </c>
      <c r="I2601" t="s">
        <v>22</v>
      </c>
      <c r="J2601" t="s">
        <v>129</v>
      </c>
      <c r="K2601">
        <v>43325.58766203704</v>
      </c>
      <c r="L2601">
        <v>43325.616666666669</v>
      </c>
      <c r="M2601">
        <v>0.7</v>
      </c>
      <c r="N2601">
        <v>3</v>
      </c>
      <c r="O2601">
        <v>5524</v>
      </c>
      <c r="P2601">
        <v>0</v>
      </c>
      <c r="Q2601">
        <v>0</v>
      </c>
      <c r="R2601">
        <v>2.1</v>
      </c>
      <c r="S2601">
        <v>3866.8</v>
      </c>
      <c r="T2601">
        <v>0</v>
      </c>
      <c r="U2601">
        <v>0</v>
      </c>
    </row>
    <row r="2602" spans="1:21" x14ac:dyDescent="0.3">
      <c r="A2602">
        <v>17623</v>
      </c>
      <c r="B2602">
        <v>1</v>
      </c>
      <c r="C2602" t="s">
        <v>79</v>
      </c>
      <c r="D2602" t="s">
        <v>119</v>
      </c>
      <c r="E2602" t="s">
        <v>2218</v>
      </c>
      <c r="F2602" t="s">
        <v>148</v>
      </c>
      <c r="G2602" t="s">
        <v>71</v>
      </c>
      <c r="H2602" t="s">
        <v>128</v>
      </c>
      <c r="I2602" t="s">
        <v>22</v>
      </c>
      <c r="J2602" t="s">
        <v>129</v>
      </c>
      <c r="K2602">
        <v>43325.583287037036</v>
      </c>
      <c r="L2602">
        <v>43325.613194444442</v>
      </c>
      <c r="M2602">
        <v>0.73</v>
      </c>
      <c r="N2602">
        <v>0</v>
      </c>
      <c r="O2602">
        <v>3</v>
      </c>
      <c r="P2602">
        <v>0</v>
      </c>
      <c r="Q2602">
        <v>0</v>
      </c>
      <c r="R2602">
        <v>0</v>
      </c>
      <c r="S2602">
        <v>2.2000000000000002</v>
      </c>
      <c r="T2602">
        <v>0</v>
      </c>
      <c r="U2602">
        <v>0</v>
      </c>
    </row>
    <row r="2603" spans="1:21" x14ac:dyDescent="0.3">
      <c r="A2603">
        <v>17624</v>
      </c>
      <c r="B2603">
        <v>1</v>
      </c>
      <c r="C2603" t="s">
        <v>78</v>
      </c>
      <c r="D2603" t="s">
        <v>84</v>
      </c>
      <c r="E2603" t="s">
        <v>2219</v>
      </c>
      <c r="F2603" t="s">
        <v>149</v>
      </c>
      <c r="G2603" t="s">
        <v>71</v>
      </c>
      <c r="H2603" t="s">
        <v>128</v>
      </c>
      <c r="I2603" t="s">
        <v>22</v>
      </c>
      <c r="J2603" t="s">
        <v>129</v>
      </c>
      <c r="K2603">
        <v>43325.573576388888</v>
      </c>
      <c r="L2603">
        <v>43325.613888888889</v>
      </c>
      <c r="M2603">
        <v>0.98</v>
      </c>
      <c r="N2603">
        <v>0</v>
      </c>
      <c r="O2603">
        <v>14</v>
      </c>
      <c r="P2603">
        <v>0</v>
      </c>
      <c r="Q2603">
        <v>0</v>
      </c>
      <c r="R2603">
        <v>0</v>
      </c>
      <c r="S2603">
        <v>13.76</v>
      </c>
      <c r="T2603">
        <v>0</v>
      </c>
      <c r="U2603">
        <v>0</v>
      </c>
    </row>
    <row r="2604" spans="1:21" x14ac:dyDescent="0.3">
      <c r="A2604">
        <v>17625</v>
      </c>
      <c r="B2604">
        <v>1</v>
      </c>
      <c r="C2604" t="s">
        <v>79</v>
      </c>
      <c r="D2604" t="s">
        <v>124</v>
      </c>
      <c r="E2604" t="s">
        <v>2220</v>
      </c>
      <c r="F2604" t="s">
        <v>142</v>
      </c>
      <c r="G2604" t="s">
        <v>71</v>
      </c>
      <c r="H2604" t="s">
        <v>128</v>
      </c>
      <c r="I2604" t="s">
        <v>22</v>
      </c>
      <c r="J2604" t="s">
        <v>129</v>
      </c>
      <c r="K2604">
        <v>43325.629803240743</v>
      </c>
      <c r="L2604">
        <v>43325.648611111108</v>
      </c>
      <c r="M2604">
        <v>0.47000000000000003</v>
      </c>
      <c r="N2604">
        <v>0</v>
      </c>
      <c r="O2604">
        <v>267</v>
      </c>
      <c r="P2604">
        <v>0</v>
      </c>
      <c r="Q2604">
        <v>0</v>
      </c>
      <c r="R2604">
        <v>0</v>
      </c>
      <c r="S2604">
        <v>124.69</v>
      </c>
      <c r="T2604">
        <v>0</v>
      </c>
      <c r="U2604">
        <v>0</v>
      </c>
    </row>
    <row r="2605" spans="1:21" x14ac:dyDescent="0.3">
      <c r="A2605">
        <v>17626</v>
      </c>
      <c r="B2605">
        <v>1</v>
      </c>
      <c r="C2605" t="s">
        <v>78</v>
      </c>
      <c r="D2605" t="s">
        <v>82</v>
      </c>
      <c r="E2605" t="s">
        <v>2221</v>
      </c>
      <c r="F2605" t="s">
        <v>174</v>
      </c>
      <c r="G2605" t="s">
        <v>71</v>
      </c>
      <c r="H2605" t="s">
        <v>128</v>
      </c>
      <c r="I2605" t="s">
        <v>22</v>
      </c>
      <c r="J2605" t="s">
        <v>129</v>
      </c>
      <c r="K2605">
        <v>43325.58189814815</v>
      </c>
      <c r="L2605">
        <v>43325.792361111111</v>
      </c>
      <c r="M2605">
        <v>5.07</v>
      </c>
      <c r="N2605">
        <v>0</v>
      </c>
      <c r="O2605">
        <v>31</v>
      </c>
      <c r="P2605">
        <v>0</v>
      </c>
      <c r="Q2605">
        <v>0</v>
      </c>
      <c r="R2605">
        <v>0</v>
      </c>
      <c r="S2605">
        <v>157.08000000000001</v>
      </c>
      <c r="T2605">
        <v>0</v>
      </c>
      <c r="U2605">
        <v>0</v>
      </c>
    </row>
    <row r="2606" spans="1:21" x14ac:dyDescent="0.3">
      <c r="A2606">
        <v>17628</v>
      </c>
      <c r="B2606">
        <v>1</v>
      </c>
      <c r="C2606" t="s">
        <v>79</v>
      </c>
      <c r="D2606" t="s">
        <v>124</v>
      </c>
      <c r="E2606" t="s">
        <v>2222</v>
      </c>
      <c r="F2606" t="s">
        <v>146</v>
      </c>
      <c r="G2606" t="s">
        <v>71</v>
      </c>
      <c r="H2606" t="s">
        <v>128</v>
      </c>
      <c r="I2606" t="s">
        <v>22</v>
      </c>
      <c r="J2606" t="s">
        <v>129</v>
      </c>
      <c r="K2606">
        <v>43325.510370370372</v>
      </c>
      <c r="L2606">
        <v>43325.661805555559</v>
      </c>
      <c r="M2606">
        <v>3.65</v>
      </c>
      <c r="N2606">
        <v>0</v>
      </c>
      <c r="O2606">
        <v>988</v>
      </c>
      <c r="P2606">
        <v>0</v>
      </c>
      <c r="Q2606">
        <v>0</v>
      </c>
      <c r="R2606">
        <v>0</v>
      </c>
      <c r="S2606">
        <v>3606.2</v>
      </c>
      <c r="T2606">
        <v>0</v>
      </c>
      <c r="U2606">
        <v>0</v>
      </c>
    </row>
    <row r="2607" spans="1:21" x14ac:dyDescent="0.3">
      <c r="A2607">
        <v>17630</v>
      </c>
      <c r="B2607">
        <v>1</v>
      </c>
      <c r="C2607" t="s">
        <v>78</v>
      </c>
      <c r="D2607" t="s">
        <v>105</v>
      </c>
      <c r="E2607" t="s">
        <v>2223</v>
      </c>
      <c r="F2607" t="s">
        <v>134</v>
      </c>
      <c r="G2607" t="s">
        <v>72</v>
      </c>
      <c r="H2607" t="s">
        <v>128</v>
      </c>
      <c r="I2607" t="s">
        <v>22</v>
      </c>
      <c r="J2607" t="s">
        <v>129</v>
      </c>
      <c r="K2607">
        <v>43325.488854166666</v>
      </c>
      <c r="L2607">
        <v>43325.640277777777</v>
      </c>
      <c r="M2607">
        <v>3.65</v>
      </c>
      <c r="N2607">
        <v>0</v>
      </c>
      <c r="O2607">
        <v>38</v>
      </c>
      <c r="P2607">
        <v>0</v>
      </c>
      <c r="Q2607">
        <v>0</v>
      </c>
      <c r="R2607">
        <v>0</v>
      </c>
      <c r="S2607">
        <v>138.69999999999999</v>
      </c>
      <c r="T2607">
        <v>0</v>
      </c>
      <c r="U2607">
        <v>0</v>
      </c>
    </row>
    <row r="2608" spans="1:21" x14ac:dyDescent="0.3">
      <c r="A2608">
        <v>17632</v>
      </c>
      <c r="B2608">
        <v>1</v>
      </c>
      <c r="C2608" t="s">
        <v>79</v>
      </c>
      <c r="D2608" t="s">
        <v>110</v>
      </c>
      <c r="E2608" t="s">
        <v>2224</v>
      </c>
      <c r="F2608" t="s">
        <v>134</v>
      </c>
      <c r="G2608" t="s">
        <v>72</v>
      </c>
      <c r="H2608" t="s">
        <v>128</v>
      </c>
      <c r="I2608" t="s">
        <v>22</v>
      </c>
      <c r="J2608" t="s">
        <v>129</v>
      </c>
      <c r="K2608">
        <v>43325.536770833336</v>
      </c>
      <c r="L2608">
        <v>43325.640972222223</v>
      </c>
      <c r="M2608">
        <v>2.52</v>
      </c>
      <c r="N2608">
        <v>0</v>
      </c>
      <c r="O2608">
        <v>0</v>
      </c>
      <c r="P2608">
        <v>0</v>
      </c>
      <c r="Q2608">
        <v>147</v>
      </c>
      <c r="R2608">
        <v>0</v>
      </c>
      <c r="S2608">
        <v>0</v>
      </c>
      <c r="T2608">
        <v>0</v>
      </c>
      <c r="U2608">
        <v>370</v>
      </c>
    </row>
    <row r="2609" spans="1:21" x14ac:dyDescent="0.3">
      <c r="A2609">
        <v>17635</v>
      </c>
      <c r="B2609">
        <v>1</v>
      </c>
      <c r="C2609" t="s">
        <v>78</v>
      </c>
      <c r="D2609" t="s">
        <v>126</v>
      </c>
      <c r="E2609" t="s">
        <v>2225</v>
      </c>
      <c r="F2609" t="s">
        <v>170</v>
      </c>
      <c r="G2609" t="s">
        <v>71</v>
      </c>
      <c r="H2609" t="s">
        <v>128</v>
      </c>
      <c r="I2609" t="s">
        <v>24</v>
      </c>
      <c r="J2609" t="s">
        <v>129</v>
      </c>
      <c r="K2609">
        <v>43325.68922453704</v>
      </c>
      <c r="L2609">
        <v>43325.692094907405</v>
      </c>
      <c r="M2609">
        <v>7.0000000000000007E-2</v>
      </c>
      <c r="N2609">
        <v>0</v>
      </c>
      <c r="O2609">
        <v>516</v>
      </c>
      <c r="P2609">
        <v>0</v>
      </c>
      <c r="Q2609">
        <v>0</v>
      </c>
      <c r="R2609">
        <v>0</v>
      </c>
      <c r="S2609">
        <v>34.57</v>
      </c>
      <c r="T2609">
        <v>0</v>
      </c>
      <c r="U2609">
        <v>0</v>
      </c>
    </row>
    <row r="2610" spans="1:21" x14ac:dyDescent="0.3">
      <c r="A2610">
        <v>17641</v>
      </c>
      <c r="B2610">
        <v>1</v>
      </c>
      <c r="C2610" t="s">
        <v>78</v>
      </c>
      <c r="D2610" t="s">
        <v>92</v>
      </c>
      <c r="E2610" t="s">
        <v>2024</v>
      </c>
      <c r="F2610" t="s">
        <v>146</v>
      </c>
      <c r="G2610" t="s">
        <v>71</v>
      </c>
      <c r="H2610" t="s">
        <v>128</v>
      </c>
      <c r="I2610" t="s">
        <v>22</v>
      </c>
      <c r="J2610" t="s">
        <v>129</v>
      </c>
      <c r="K2610">
        <v>43325.586747685185</v>
      </c>
      <c r="L2610">
        <v>43325.661111111112</v>
      </c>
      <c r="M2610">
        <v>1.8</v>
      </c>
      <c r="N2610">
        <v>0</v>
      </c>
      <c r="O2610">
        <v>0</v>
      </c>
      <c r="P2610">
        <v>1</v>
      </c>
      <c r="Q2610">
        <v>95</v>
      </c>
      <c r="R2610">
        <v>0</v>
      </c>
      <c r="S2610">
        <v>0</v>
      </c>
      <c r="T2610">
        <v>1.8</v>
      </c>
      <c r="U2610">
        <v>171</v>
      </c>
    </row>
    <row r="2611" spans="1:21" x14ac:dyDescent="0.3">
      <c r="A2611">
        <v>17646</v>
      </c>
      <c r="B2611">
        <v>1</v>
      </c>
      <c r="C2611" t="s">
        <v>79</v>
      </c>
      <c r="D2611" t="s">
        <v>116</v>
      </c>
      <c r="E2611" t="s">
        <v>249</v>
      </c>
      <c r="F2611" t="s">
        <v>130</v>
      </c>
      <c r="G2611" t="s">
        <v>72</v>
      </c>
      <c r="H2611" t="s">
        <v>128</v>
      </c>
      <c r="I2611" t="s">
        <v>22</v>
      </c>
      <c r="J2611" t="s">
        <v>129</v>
      </c>
      <c r="K2611">
        <v>43325.664537037039</v>
      </c>
      <c r="L2611">
        <v>43325.68472222222</v>
      </c>
      <c r="M2611">
        <v>0.5</v>
      </c>
      <c r="N2611">
        <v>0</v>
      </c>
      <c r="O2611">
        <v>0</v>
      </c>
      <c r="P2611">
        <v>0</v>
      </c>
      <c r="Q2611">
        <v>268</v>
      </c>
      <c r="R2611">
        <v>0</v>
      </c>
      <c r="S2611">
        <v>0</v>
      </c>
      <c r="T2611">
        <v>0</v>
      </c>
      <c r="U2611">
        <v>134</v>
      </c>
    </row>
    <row r="2612" spans="1:21" x14ac:dyDescent="0.3">
      <c r="A2612">
        <v>17649</v>
      </c>
      <c r="B2612">
        <v>1</v>
      </c>
      <c r="C2612" t="s">
        <v>79</v>
      </c>
      <c r="D2612" t="s">
        <v>119</v>
      </c>
      <c r="E2612" t="s">
        <v>464</v>
      </c>
      <c r="F2612" t="s">
        <v>148</v>
      </c>
      <c r="G2612" t="s">
        <v>71</v>
      </c>
      <c r="H2612" t="s">
        <v>128</v>
      </c>
      <c r="I2612" t="s">
        <v>22</v>
      </c>
      <c r="J2612" t="s">
        <v>129</v>
      </c>
      <c r="K2612">
        <v>43325.692997685182</v>
      </c>
      <c r="L2612">
        <v>43325.725694444445</v>
      </c>
      <c r="M2612">
        <v>0.8</v>
      </c>
      <c r="N2612">
        <v>0</v>
      </c>
      <c r="O2612">
        <v>16</v>
      </c>
      <c r="P2612">
        <v>0</v>
      </c>
      <c r="Q2612">
        <v>7</v>
      </c>
      <c r="R2612">
        <v>0</v>
      </c>
      <c r="S2612">
        <v>12.8</v>
      </c>
      <c r="T2612">
        <v>0</v>
      </c>
      <c r="U2612">
        <v>5.6</v>
      </c>
    </row>
    <row r="2613" spans="1:21" x14ac:dyDescent="0.3">
      <c r="A2613">
        <v>17650</v>
      </c>
      <c r="B2613">
        <v>1</v>
      </c>
      <c r="C2613" t="s">
        <v>78</v>
      </c>
      <c r="D2613" t="s">
        <v>81</v>
      </c>
      <c r="E2613" t="s">
        <v>2226</v>
      </c>
      <c r="F2613" t="s">
        <v>130</v>
      </c>
      <c r="G2613" t="s">
        <v>72</v>
      </c>
      <c r="H2613" t="s">
        <v>128</v>
      </c>
      <c r="I2613" t="s">
        <v>22</v>
      </c>
      <c r="J2613" t="s">
        <v>129</v>
      </c>
      <c r="K2613">
        <v>43325.623553240737</v>
      </c>
      <c r="L2613">
        <v>43325.701388888891</v>
      </c>
      <c r="M2613">
        <v>1.8800000000000001</v>
      </c>
      <c r="N2613">
        <v>1</v>
      </c>
      <c r="O2613">
        <v>1324</v>
      </c>
      <c r="P2613">
        <v>0</v>
      </c>
      <c r="Q2613">
        <v>0</v>
      </c>
      <c r="R2613">
        <v>1.8800000000000001</v>
      </c>
      <c r="S2613">
        <v>2493.09</v>
      </c>
      <c r="T2613">
        <v>0</v>
      </c>
      <c r="U2613">
        <v>0</v>
      </c>
    </row>
    <row r="2614" spans="1:21" x14ac:dyDescent="0.3">
      <c r="A2614">
        <v>17652</v>
      </c>
      <c r="B2614">
        <v>1</v>
      </c>
      <c r="C2614" t="s">
        <v>78</v>
      </c>
      <c r="D2614" t="s">
        <v>126</v>
      </c>
      <c r="E2614" t="s">
        <v>2225</v>
      </c>
      <c r="F2614" t="s">
        <v>170</v>
      </c>
      <c r="G2614" t="s">
        <v>71</v>
      </c>
      <c r="H2614" t="s">
        <v>128</v>
      </c>
      <c r="I2614" t="s">
        <v>24</v>
      </c>
      <c r="J2614" t="s">
        <v>129</v>
      </c>
      <c r="K2614">
        <v>43325.691620370373</v>
      </c>
      <c r="L2614">
        <v>43325.732638888891</v>
      </c>
      <c r="M2614">
        <v>1</v>
      </c>
      <c r="N2614">
        <v>0</v>
      </c>
      <c r="O2614">
        <v>516</v>
      </c>
      <c r="P2614">
        <v>0</v>
      </c>
      <c r="Q2614">
        <v>0</v>
      </c>
      <c r="R2614">
        <v>0</v>
      </c>
      <c r="S2614">
        <v>516</v>
      </c>
      <c r="T2614">
        <v>0</v>
      </c>
      <c r="U2614">
        <v>0</v>
      </c>
    </row>
    <row r="2615" spans="1:21" x14ac:dyDescent="0.3">
      <c r="A2615">
        <v>17658</v>
      </c>
      <c r="B2615">
        <v>1</v>
      </c>
      <c r="C2615" t="s">
        <v>78</v>
      </c>
      <c r="D2615" t="s">
        <v>82</v>
      </c>
      <c r="E2615" t="s">
        <v>2227</v>
      </c>
      <c r="F2615" t="s">
        <v>142</v>
      </c>
      <c r="G2615" t="s">
        <v>71</v>
      </c>
      <c r="H2615" t="s">
        <v>128</v>
      </c>
      <c r="I2615" t="s">
        <v>22</v>
      </c>
      <c r="J2615" t="s">
        <v>129</v>
      </c>
      <c r="K2615">
        <v>43325.59716435185</v>
      </c>
      <c r="L2615">
        <v>43325.716666666667</v>
      </c>
      <c r="M2615">
        <v>2.88</v>
      </c>
      <c r="N2615">
        <v>0</v>
      </c>
      <c r="O2615">
        <v>1079</v>
      </c>
      <c r="P2615">
        <v>0</v>
      </c>
      <c r="Q2615">
        <v>0</v>
      </c>
      <c r="R2615">
        <v>0</v>
      </c>
      <c r="S2615">
        <v>3110.7599999999998</v>
      </c>
      <c r="T2615">
        <v>0</v>
      </c>
      <c r="U2615">
        <v>0</v>
      </c>
    </row>
    <row r="2616" spans="1:21" x14ac:dyDescent="0.3">
      <c r="A2616">
        <v>17659</v>
      </c>
      <c r="B2616">
        <v>1</v>
      </c>
      <c r="C2616" t="s">
        <v>78</v>
      </c>
      <c r="D2616" t="s">
        <v>83</v>
      </c>
      <c r="E2616" t="s">
        <v>641</v>
      </c>
      <c r="F2616" t="s">
        <v>146</v>
      </c>
      <c r="G2616" t="s">
        <v>71</v>
      </c>
      <c r="H2616" t="s">
        <v>128</v>
      </c>
      <c r="I2616" t="s">
        <v>22</v>
      </c>
      <c r="J2616" t="s">
        <v>129</v>
      </c>
      <c r="K2616">
        <v>43325.630497685182</v>
      </c>
      <c r="L2616">
        <v>43325.711805555555</v>
      </c>
      <c r="M2616">
        <v>1.97</v>
      </c>
      <c r="N2616">
        <v>0</v>
      </c>
      <c r="O2616">
        <v>58</v>
      </c>
      <c r="P2616">
        <v>0</v>
      </c>
      <c r="Q2616">
        <v>0</v>
      </c>
      <c r="R2616">
        <v>0</v>
      </c>
      <c r="S2616">
        <v>114.09</v>
      </c>
      <c r="T2616">
        <v>0</v>
      </c>
      <c r="U2616">
        <v>0</v>
      </c>
    </row>
    <row r="2617" spans="1:21" x14ac:dyDescent="0.3">
      <c r="A2617">
        <v>17661</v>
      </c>
      <c r="B2617">
        <v>1</v>
      </c>
      <c r="C2617" t="s">
        <v>78</v>
      </c>
      <c r="D2617" t="s">
        <v>82</v>
      </c>
      <c r="E2617" t="s">
        <v>2228</v>
      </c>
      <c r="F2617" t="s">
        <v>146</v>
      </c>
      <c r="G2617" t="s">
        <v>71</v>
      </c>
      <c r="H2617" t="s">
        <v>128</v>
      </c>
      <c r="I2617" t="s">
        <v>22</v>
      </c>
      <c r="J2617" t="s">
        <v>129</v>
      </c>
      <c r="K2617">
        <v>43325.694386574076</v>
      </c>
      <c r="L2617">
        <v>43325.754861111112</v>
      </c>
      <c r="M2617">
        <v>1.47</v>
      </c>
      <c r="N2617">
        <v>0</v>
      </c>
      <c r="O2617">
        <v>162</v>
      </c>
      <c r="P2617">
        <v>0</v>
      </c>
      <c r="Q2617">
        <v>0</v>
      </c>
      <c r="R2617">
        <v>0</v>
      </c>
      <c r="S2617">
        <v>237.65</v>
      </c>
      <c r="T2617">
        <v>0</v>
      </c>
      <c r="U2617">
        <v>0</v>
      </c>
    </row>
    <row r="2618" spans="1:21" x14ac:dyDescent="0.3">
      <c r="A2618">
        <v>17663</v>
      </c>
      <c r="B2618">
        <v>1</v>
      </c>
      <c r="C2618" t="s">
        <v>79</v>
      </c>
      <c r="D2618" t="s">
        <v>123</v>
      </c>
      <c r="E2618" t="s">
        <v>2229</v>
      </c>
      <c r="F2618" t="s">
        <v>149</v>
      </c>
      <c r="G2618" t="s">
        <v>71</v>
      </c>
      <c r="H2618" t="s">
        <v>128</v>
      </c>
      <c r="I2618" t="s">
        <v>22</v>
      </c>
      <c r="J2618" t="s">
        <v>129</v>
      </c>
      <c r="K2618">
        <v>43325.732638888891</v>
      </c>
      <c r="L2618">
        <v>43325.770833333336</v>
      </c>
      <c r="M2618">
        <v>0.92</v>
      </c>
      <c r="N2618">
        <v>0</v>
      </c>
      <c r="O2618">
        <v>4</v>
      </c>
      <c r="P2618">
        <v>0</v>
      </c>
      <c r="Q2618">
        <v>0</v>
      </c>
      <c r="R2618">
        <v>0</v>
      </c>
      <c r="S2618">
        <v>3.67</v>
      </c>
      <c r="T2618">
        <v>0</v>
      </c>
      <c r="U2618">
        <v>0</v>
      </c>
    </row>
    <row r="2619" spans="1:21" x14ac:dyDescent="0.3">
      <c r="A2619">
        <v>17665</v>
      </c>
      <c r="B2619">
        <v>1</v>
      </c>
      <c r="C2619" t="s">
        <v>78</v>
      </c>
      <c r="D2619" t="s">
        <v>104</v>
      </c>
      <c r="E2619" t="s">
        <v>2230</v>
      </c>
      <c r="F2619" t="s">
        <v>134</v>
      </c>
      <c r="G2619" t="s">
        <v>72</v>
      </c>
      <c r="H2619" t="s">
        <v>128</v>
      </c>
      <c r="I2619" t="s">
        <v>22</v>
      </c>
      <c r="J2619" t="s">
        <v>129</v>
      </c>
      <c r="K2619">
        <v>43325.688136574077</v>
      </c>
      <c r="L2619">
        <v>43325.737500000003</v>
      </c>
      <c r="M2619">
        <v>1.2</v>
      </c>
      <c r="N2619">
        <v>0</v>
      </c>
      <c r="O2619">
        <v>0</v>
      </c>
      <c r="P2619">
        <v>0</v>
      </c>
      <c r="Q2619">
        <v>22</v>
      </c>
      <c r="R2619">
        <v>0</v>
      </c>
      <c r="S2619">
        <v>0</v>
      </c>
      <c r="T2619">
        <v>0</v>
      </c>
      <c r="U2619">
        <v>26.4</v>
      </c>
    </row>
    <row r="2620" spans="1:21" x14ac:dyDescent="0.3">
      <c r="A2620">
        <v>17667</v>
      </c>
      <c r="B2620">
        <v>1</v>
      </c>
      <c r="C2620" t="s">
        <v>78</v>
      </c>
      <c r="D2620" t="s">
        <v>88</v>
      </c>
      <c r="E2620" t="s">
        <v>2231</v>
      </c>
      <c r="F2620" t="s">
        <v>147</v>
      </c>
      <c r="G2620" t="s">
        <v>71</v>
      </c>
      <c r="H2620" t="s">
        <v>128</v>
      </c>
      <c r="I2620" t="s">
        <v>22</v>
      </c>
      <c r="J2620" t="s">
        <v>129</v>
      </c>
      <c r="K2620">
        <v>43325.738888888889</v>
      </c>
      <c r="L2620">
        <v>43325.745833333334</v>
      </c>
      <c r="M2620">
        <v>0.17</v>
      </c>
      <c r="N2620">
        <v>0</v>
      </c>
      <c r="O2620">
        <v>112</v>
      </c>
      <c r="P2620">
        <v>0</v>
      </c>
      <c r="Q2620">
        <v>0</v>
      </c>
      <c r="R2620">
        <v>0</v>
      </c>
      <c r="S2620">
        <v>18.7</v>
      </c>
      <c r="T2620">
        <v>0</v>
      </c>
      <c r="U2620">
        <v>0</v>
      </c>
    </row>
    <row r="2621" spans="1:21" x14ac:dyDescent="0.3">
      <c r="A2621">
        <v>17669</v>
      </c>
      <c r="B2621">
        <v>1</v>
      </c>
      <c r="C2621" t="s">
        <v>79</v>
      </c>
      <c r="D2621" t="s">
        <v>124</v>
      </c>
      <c r="E2621" t="s">
        <v>2232</v>
      </c>
      <c r="F2621" t="s">
        <v>146</v>
      </c>
      <c r="G2621" t="s">
        <v>71</v>
      </c>
      <c r="H2621" t="s">
        <v>128</v>
      </c>
      <c r="I2621" t="s">
        <v>22</v>
      </c>
      <c r="J2621" t="s">
        <v>129</v>
      </c>
      <c r="K2621">
        <v>43325.720092592594</v>
      </c>
      <c r="L2621">
        <v>43325.745138888888</v>
      </c>
      <c r="M2621">
        <v>0.62</v>
      </c>
      <c r="N2621">
        <v>0</v>
      </c>
      <c r="O2621">
        <v>100</v>
      </c>
      <c r="P2621">
        <v>0</v>
      </c>
      <c r="Q2621">
        <v>0</v>
      </c>
      <c r="R2621">
        <v>0</v>
      </c>
      <c r="S2621">
        <v>61.7</v>
      </c>
      <c r="T2621">
        <v>0</v>
      </c>
      <c r="U2621">
        <v>0</v>
      </c>
    </row>
    <row r="2622" spans="1:21" x14ac:dyDescent="0.3">
      <c r="A2622">
        <v>17670</v>
      </c>
      <c r="B2622">
        <v>1</v>
      </c>
      <c r="C2622" t="s">
        <v>78</v>
      </c>
      <c r="D2622" t="s">
        <v>96</v>
      </c>
      <c r="E2622" t="s">
        <v>1587</v>
      </c>
      <c r="F2622" t="s">
        <v>148</v>
      </c>
      <c r="G2622" t="s">
        <v>71</v>
      </c>
      <c r="H2622" t="s">
        <v>128</v>
      </c>
      <c r="I2622" t="s">
        <v>22</v>
      </c>
      <c r="J2622" t="s">
        <v>129</v>
      </c>
      <c r="K2622">
        <v>43325.4221875</v>
      </c>
      <c r="L2622">
        <v>43325.746527777781</v>
      </c>
      <c r="M2622">
        <v>7.8</v>
      </c>
      <c r="N2622">
        <v>0</v>
      </c>
      <c r="O2622">
        <v>0</v>
      </c>
      <c r="P2622">
        <v>0</v>
      </c>
      <c r="Q2622">
        <v>36</v>
      </c>
      <c r="R2622">
        <v>0</v>
      </c>
      <c r="S2622">
        <v>0</v>
      </c>
      <c r="T2622">
        <v>0</v>
      </c>
      <c r="U2622">
        <v>280.8</v>
      </c>
    </row>
    <row r="2623" spans="1:21" x14ac:dyDescent="0.3">
      <c r="A2623">
        <v>17677</v>
      </c>
      <c r="B2623">
        <v>1</v>
      </c>
      <c r="C2623" t="s">
        <v>78</v>
      </c>
      <c r="D2623" t="s">
        <v>102</v>
      </c>
      <c r="E2623" t="s">
        <v>2233</v>
      </c>
      <c r="F2623" t="s">
        <v>130</v>
      </c>
      <c r="G2623" t="s">
        <v>72</v>
      </c>
      <c r="H2623" t="s">
        <v>128</v>
      </c>
      <c r="I2623" t="s">
        <v>22</v>
      </c>
      <c r="J2623" t="s">
        <v>129</v>
      </c>
      <c r="K2623">
        <v>43325.528437499997</v>
      </c>
      <c r="L2623">
        <v>43325.760416666664</v>
      </c>
      <c r="M2623">
        <v>5.58</v>
      </c>
      <c r="N2623">
        <v>6</v>
      </c>
      <c r="O2623">
        <v>43</v>
      </c>
      <c r="P2623">
        <v>0</v>
      </c>
      <c r="Q2623">
        <v>69</v>
      </c>
      <c r="R2623">
        <v>33.5</v>
      </c>
      <c r="S2623">
        <v>240.07</v>
      </c>
      <c r="T2623">
        <v>0</v>
      </c>
      <c r="U2623">
        <v>385.22999999999996</v>
      </c>
    </row>
    <row r="2624" spans="1:21" x14ac:dyDescent="0.3">
      <c r="A2624">
        <v>17678</v>
      </c>
      <c r="B2624">
        <v>1</v>
      </c>
      <c r="C2624" t="s">
        <v>79</v>
      </c>
      <c r="D2624" t="s">
        <v>121</v>
      </c>
      <c r="E2624" t="s">
        <v>2234</v>
      </c>
      <c r="F2624" t="s">
        <v>136</v>
      </c>
      <c r="G2624" t="s">
        <v>71</v>
      </c>
      <c r="H2624" t="s">
        <v>128</v>
      </c>
      <c r="I2624" t="s">
        <v>22</v>
      </c>
      <c r="J2624" t="s">
        <v>129</v>
      </c>
      <c r="K2624">
        <v>43325.375</v>
      </c>
      <c r="L2624">
        <v>43325.715277777781</v>
      </c>
      <c r="M2624">
        <v>8.17</v>
      </c>
      <c r="N2624">
        <v>0</v>
      </c>
      <c r="O2624">
        <v>384</v>
      </c>
      <c r="P2624">
        <v>0</v>
      </c>
      <c r="Q2624">
        <v>0</v>
      </c>
      <c r="R2624">
        <v>0</v>
      </c>
      <c r="S2624">
        <v>3136.13</v>
      </c>
      <c r="T2624">
        <v>0</v>
      </c>
      <c r="U2624">
        <v>0</v>
      </c>
    </row>
    <row r="2625" spans="1:21" x14ac:dyDescent="0.3">
      <c r="A2625">
        <v>17679</v>
      </c>
      <c r="B2625">
        <v>1</v>
      </c>
      <c r="C2625" t="s">
        <v>78</v>
      </c>
      <c r="D2625" t="s">
        <v>93</v>
      </c>
      <c r="E2625" t="s">
        <v>2235</v>
      </c>
      <c r="F2625" t="s">
        <v>149</v>
      </c>
      <c r="G2625" t="s">
        <v>71</v>
      </c>
      <c r="H2625" t="s">
        <v>128</v>
      </c>
      <c r="I2625" t="s">
        <v>22</v>
      </c>
      <c r="J2625" t="s">
        <v>129</v>
      </c>
      <c r="K2625">
        <v>43325.681192129632</v>
      </c>
      <c r="L2625">
        <v>43325.751388888886</v>
      </c>
      <c r="M2625">
        <v>1.7</v>
      </c>
      <c r="N2625">
        <v>1</v>
      </c>
      <c r="O2625">
        <v>1601</v>
      </c>
      <c r="P2625">
        <v>0</v>
      </c>
      <c r="Q2625">
        <v>0</v>
      </c>
      <c r="R2625">
        <v>1.7</v>
      </c>
      <c r="S2625">
        <v>2721.7</v>
      </c>
      <c r="T2625">
        <v>0</v>
      </c>
      <c r="U2625">
        <v>0</v>
      </c>
    </row>
    <row r="2626" spans="1:21" x14ac:dyDescent="0.3">
      <c r="A2626">
        <v>17682</v>
      </c>
      <c r="B2626">
        <v>1</v>
      </c>
      <c r="C2626" t="s">
        <v>79</v>
      </c>
      <c r="D2626" t="s">
        <v>114</v>
      </c>
      <c r="E2626" t="s">
        <v>216</v>
      </c>
      <c r="F2626" t="s">
        <v>130</v>
      </c>
      <c r="G2626" t="s">
        <v>72</v>
      </c>
      <c r="H2626" t="s">
        <v>128</v>
      </c>
      <c r="I2626" t="s">
        <v>22</v>
      </c>
      <c r="J2626" t="s">
        <v>129</v>
      </c>
      <c r="K2626">
        <v>43325.754120370373</v>
      </c>
      <c r="L2626">
        <v>43325.757638888892</v>
      </c>
      <c r="M2626">
        <v>0.1</v>
      </c>
      <c r="N2626">
        <v>0</v>
      </c>
      <c r="O2626">
        <v>0</v>
      </c>
      <c r="P2626">
        <v>0</v>
      </c>
      <c r="Q2626">
        <v>356</v>
      </c>
      <c r="R2626">
        <v>0</v>
      </c>
      <c r="S2626">
        <v>0</v>
      </c>
      <c r="T2626">
        <v>0</v>
      </c>
      <c r="U2626">
        <v>35.6</v>
      </c>
    </row>
    <row r="2627" spans="1:21" x14ac:dyDescent="0.3">
      <c r="A2627">
        <v>17683</v>
      </c>
      <c r="B2627">
        <v>1</v>
      </c>
      <c r="C2627" t="s">
        <v>79</v>
      </c>
      <c r="D2627" t="s">
        <v>123</v>
      </c>
      <c r="E2627" t="s">
        <v>2236</v>
      </c>
      <c r="F2627" t="s">
        <v>147</v>
      </c>
      <c r="G2627" t="s">
        <v>71</v>
      </c>
      <c r="H2627" t="s">
        <v>128</v>
      </c>
      <c r="I2627" t="s">
        <v>22</v>
      </c>
      <c r="J2627" t="s">
        <v>129</v>
      </c>
      <c r="K2627">
        <v>43325.754814814813</v>
      </c>
      <c r="L2627">
        <v>43325.856944444444</v>
      </c>
      <c r="M2627">
        <v>2.4699999999999998</v>
      </c>
      <c r="N2627">
        <v>0</v>
      </c>
      <c r="O2627">
        <v>474</v>
      </c>
      <c r="P2627">
        <v>0</v>
      </c>
      <c r="Q2627">
        <v>0</v>
      </c>
      <c r="R2627">
        <v>0</v>
      </c>
      <c r="S2627">
        <v>1169.3599999999999</v>
      </c>
      <c r="T2627">
        <v>0</v>
      </c>
      <c r="U2627">
        <v>0</v>
      </c>
    </row>
    <row r="2628" spans="1:21" x14ac:dyDescent="0.3">
      <c r="A2628">
        <v>17685</v>
      </c>
      <c r="B2628">
        <v>1</v>
      </c>
      <c r="C2628" t="s">
        <v>78</v>
      </c>
      <c r="D2628" t="s">
        <v>93</v>
      </c>
      <c r="E2628" t="s">
        <v>2237</v>
      </c>
      <c r="F2628" t="s">
        <v>149</v>
      </c>
      <c r="G2628" t="s">
        <v>71</v>
      </c>
      <c r="H2628" t="s">
        <v>128</v>
      </c>
      <c r="I2628" t="s">
        <v>22</v>
      </c>
      <c r="J2628" t="s">
        <v>129</v>
      </c>
      <c r="K2628">
        <v>43325.755532407406</v>
      </c>
      <c r="L2628">
        <v>43325.779861111114</v>
      </c>
      <c r="M2628">
        <v>0.6</v>
      </c>
      <c r="N2628">
        <v>1</v>
      </c>
      <c r="O2628">
        <v>1601</v>
      </c>
      <c r="P2628">
        <v>0</v>
      </c>
      <c r="Q2628">
        <v>0</v>
      </c>
      <c r="R2628">
        <v>0.6</v>
      </c>
      <c r="S2628">
        <v>960.6</v>
      </c>
      <c r="T2628">
        <v>0</v>
      </c>
      <c r="U2628">
        <v>0</v>
      </c>
    </row>
    <row r="2629" spans="1:21" x14ac:dyDescent="0.3">
      <c r="A2629">
        <v>17686</v>
      </c>
      <c r="B2629">
        <v>1</v>
      </c>
      <c r="C2629" t="s">
        <v>78</v>
      </c>
      <c r="D2629" t="s">
        <v>88</v>
      </c>
      <c r="E2629" t="s">
        <v>2238</v>
      </c>
      <c r="F2629" t="s">
        <v>147</v>
      </c>
      <c r="G2629" t="s">
        <v>71</v>
      </c>
      <c r="H2629" t="s">
        <v>132</v>
      </c>
      <c r="I2629" t="s">
        <v>22</v>
      </c>
      <c r="J2629" t="s">
        <v>129</v>
      </c>
      <c r="K2629">
        <v>43325.770138888889</v>
      </c>
      <c r="L2629">
        <v>43325.770833333336</v>
      </c>
      <c r="M2629">
        <v>0.02</v>
      </c>
      <c r="N2629">
        <v>0</v>
      </c>
      <c r="O2629">
        <v>84</v>
      </c>
      <c r="P2629">
        <v>0</v>
      </c>
      <c r="Q2629">
        <v>0</v>
      </c>
      <c r="R2629">
        <v>0</v>
      </c>
      <c r="S2629">
        <v>1.43</v>
      </c>
      <c r="T2629">
        <v>0</v>
      </c>
      <c r="U2629">
        <v>0</v>
      </c>
    </row>
    <row r="2630" spans="1:21" x14ac:dyDescent="0.3">
      <c r="A2630">
        <v>17692</v>
      </c>
      <c r="B2630">
        <v>1</v>
      </c>
      <c r="C2630" t="s">
        <v>78</v>
      </c>
      <c r="D2630" t="s">
        <v>101</v>
      </c>
      <c r="E2630" t="s">
        <v>846</v>
      </c>
      <c r="F2630" t="s">
        <v>134</v>
      </c>
      <c r="G2630" t="s">
        <v>72</v>
      </c>
      <c r="H2630" t="s">
        <v>128</v>
      </c>
      <c r="I2630" t="s">
        <v>22</v>
      </c>
      <c r="J2630" t="s">
        <v>129</v>
      </c>
      <c r="K2630">
        <v>43325.780949074076</v>
      </c>
      <c r="L2630">
        <v>43325.821736111109</v>
      </c>
      <c r="M2630">
        <v>0.98</v>
      </c>
      <c r="N2630">
        <v>0</v>
      </c>
      <c r="O2630">
        <v>636</v>
      </c>
      <c r="P2630">
        <v>0</v>
      </c>
      <c r="Q2630">
        <v>431</v>
      </c>
      <c r="R2630">
        <v>0</v>
      </c>
      <c r="S2630">
        <v>625.19000000000005</v>
      </c>
      <c r="T2630">
        <v>0</v>
      </c>
      <c r="U2630">
        <v>423.67</v>
      </c>
    </row>
    <row r="2631" spans="1:21" x14ac:dyDescent="0.3">
      <c r="A2631">
        <v>17693</v>
      </c>
      <c r="B2631">
        <v>1</v>
      </c>
      <c r="C2631" t="s">
        <v>78</v>
      </c>
      <c r="D2631" t="s">
        <v>105</v>
      </c>
      <c r="E2631" t="s">
        <v>2239</v>
      </c>
      <c r="F2631" t="s">
        <v>142</v>
      </c>
      <c r="G2631" t="s">
        <v>71</v>
      </c>
      <c r="H2631" t="s">
        <v>128</v>
      </c>
      <c r="I2631" t="s">
        <v>22</v>
      </c>
      <c r="J2631" t="s">
        <v>129</v>
      </c>
      <c r="K2631">
        <v>43325.755509259259</v>
      </c>
      <c r="L2631">
        <v>43325.787499999999</v>
      </c>
      <c r="M2631">
        <v>0.77999999999999992</v>
      </c>
      <c r="N2631">
        <v>0</v>
      </c>
      <c r="O2631">
        <v>0</v>
      </c>
      <c r="P2631">
        <v>0</v>
      </c>
      <c r="Q2631">
        <v>117</v>
      </c>
      <c r="R2631">
        <v>0</v>
      </c>
      <c r="S2631">
        <v>0</v>
      </c>
      <c r="T2631">
        <v>0</v>
      </c>
      <c r="U2631">
        <v>91.61</v>
      </c>
    </row>
    <row r="2632" spans="1:21" x14ac:dyDescent="0.3">
      <c r="A2632">
        <v>17694</v>
      </c>
      <c r="B2632">
        <v>1</v>
      </c>
      <c r="C2632" t="s">
        <v>78</v>
      </c>
      <c r="D2632" t="s">
        <v>103</v>
      </c>
      <c r="E2632" t="s">
        <v>587</v>
      </c>
      <c r="F2632" t="s">
        <v>146</v>
      </c>
      <c r="G2632" t="s">
        <v>71</v>
      </c>
      <c r="H2632" t="s">
        <v>128</v>
      </c>
      <c r="I2632" t="s">
        <v>22</v>
      </c>
      <c r="J2632" t="s">
        <v>129</v>
      </c>
      <c r="K2632">
        <v>43325.772164351853</v>
      </c>
      <c r="L2632">
        <v>43325.807638888888</v>
      </c>
      <c r="M2632">
        <v>0.87000000000000011</v>
      </c>
      <c r="N2632">
        <v>0</v>
      </c>
      <c r="O2632">
        <v>113</v>
      </c>
      <c r="P2632">
        <v>0</v>
      </c>
      <c r="Q2632">
        <v>0</v>
      </c>
      <c r="R2632">
        <v>0</v>
      </c>
      <c r="S2632">
        <v>97.97</v>
      </c>
      <c r="T2632">
        <v>0</v>
      </c>
      <c r="U2632">
        <v>0</v>
      </c>
    </row>
    <row r="2633" spans="1:21" x14ac:dyDescent="0.3">
      <c r="A2633">
        <v>17695</v>
      </c>
      <c r="B2633">
        <v>1</v>
      </c>
      <c r="C2633" t="s">
        <v>78</v>
      </c>
      <c r="D2633" t="s">
        <v>94</v>
      </c>
      <c r="E2633" t="s">
        <v>2240</v>
      </c>
      <c r="F2633" t="s">
        <v>154</v>
      </c>
      <c r="G2633" t="s">
        <v>71</v>
      </c>
      <c r="H2633" t="s">
        <v>128</v>
      </c>
      <c r="I2633" t="s">
        <v>22</v>
      </c>
      <c r="J2633" t="s">
        <v>129</v>
      </c>
      <c r="K2633">
        <v>43325.740937499999</v>
      </c>
      <c r="L2633">
        <v>43325.799305555556</v>
      </c>
      <c r="M2633">
        <v>1.42</v>
      </c>
      <c r="N2633">
        <v>0</v>
      </c>
      <c r="O2633">
        <v>47</v>
      </c>
      <c r="P2633">
        <v>0</v>
      </c>
      <c r="Q2633">
        <v>24</v>
      </c>
      <c r="R2633">
        <v>0</v>
      </c>
      <c r="S2633">
        <v>66.599999999999994</v>
      </c>
      <c r="T2633">
        <v>0</v>
      </c>
      <c r="U2633">
        <v>34.01</v>
      </c>
    </row>
    <row r="2634" spans="1:21" x14ac:dyDescent="0.3">
      <c r="A2634">
        <v>17696</v>
      </c>
      <c r="B2634">
        <v>1</v>
      </c>
      <c r="C2634" t="s">
        <v>79</v>
      </c>
      <c r="D2634" t="s">
        <v>109</v>
      </c>
      <c r="E2634" t="s">
        <v>1457</v>
      </c>
      <c r="F2634" t="s">
        <v>130</v>
      </c>
      <c r="G2634" t="s">
        <v>72</v>
      </c>
      <c r="H2634" t="s">
        <v>128</v>
      </c>
      <c r="I2634" t="s">
        <v>22</v>
      </c>
      <c r="J2634" t="s">
        <v>129</v>
      </c>
      <c r="K2634">
        <v>43325.704814814817</v>
      </c>
      <c r="L2634">
        <v>43325.803472222222</v>
      </c>
      <c r="M2634">
        <v>2.38</v>
      </c>
      <c r="N2634">
        <v>1</v>
      </c>
      <c r="O2634">
        <v>717</v>
      </c>
      <c r="P2634">
        <v>43</v>
      </c>
      <c r="Q2634">
        <v>1682</v>
      </c>
      <c r="R2634">
        <v>2.38</v>
      </c>
      <c r="S2634">
        <v>1708.61</v>
      </c>
      <c r="T2634">
        <v>102.47</v>
      </c>
      <c r="U2634">
        <v>4008.21</v>
      </c>
    </row>
    <row r="2635" spans="1:21" x14ac:dyDescent="0.3">
      <c r="A2635">
        <v>17699</v>
      </c>
      <c r="B2635">
        <v>1</v>
      </c>
      <c r="C2635" t="s">
        <v>79</v>
      </c>
      <c r="D2635" t="s">
        <v>119</v>
      </c>
      <c r="E2635" t="s">
        <v>2241</v>
      </c>
      <c r="F2635" t="s">
        <v>130</v>
      </c>
      <c r="G2635" t="s">
        <v>72</v>
      </c>
      <c r="H2635" t="s">
        <v>128</v>
      </c>
      <c r="I2635" t="s">
        <v>22</v>
      </c>
      <c r="J2635" t="s">
        <v>129</v>
      </c>
      <c r="K2635">
        <v>43325.816608796296</v>
      </c>
      <c r="L2635">
        <v>43325.825694444444</v>
      </c>
      <c r="M2635">
        <v>0.23</v>
      </c>
      <c r="N2635">
        <v>0</v>
      </c>
      <c r="O2635">
        <v>0</v>
      </c>
      <c r="P2635">
        <v>0</v>
      </c>
      <c r="Q2635">
        <v>49</v>
      </c>
      <c r="R2635">
        <v>0</v>
      </c>
      <c r="S2635">
        <v>0</v>
      </c>
      <c r="T2635">
        <v>0</v>
      </c>
      <c r="U2635">
        <v>11.42</v>
      </c>
    </row>
    <row r="2636" spans="1:21" x14ac:dyDescent="0.3">
      <c r="A2636">
        <v>17702</v>
      </c>
      <c r="B2636">
        <v>1</v>
      </c>
      <c r="C2636" t="s">
        <v>79</v>
      </c>
      <c r="D2636" t="s">
        <v>118</v>
      </c>
      <c r="E2636" t="s">
        <v>2242</v>
      </c>
      <c r="F2636" t="s">
        <v>134</v>
      </c>
      <c r="G2636" t="s">
        <v>72</v>
      </c>
      <c r="H2636" t="s">
        <v>128</v>
      </c>
      <c r="I2636" t="s">
        <v>22</v>
      </c>
      <c r="J2636" t="s">
        <v>129</v>
      </c>
      <c r="K2636">
        <v>43325.725636574076</v>
      </c>
      <c r="L2636">
        <v>43325.817361111112</v>
      </c>
      <c r="M2636">
        <v>2.2200000000000002</v>
      </c>
      <c r="N2636">
        <v>0</v>
      </c>
      <c r="O2636">
        <v>0</v>
      </c>
      <c r="P2636">
        <v>0</v>
      </c>
      <c r="Q2636">
        <v>189</v>
      </c>
      <c r="R2636">
        <v>0</v>
      </c>
      <c r="S2636">
        <v>0</v>
      </c>
      <c r="T2636">
        <v>0</v>
      </c>
      <c r="U2636">
        <v>419.01</v>
      </c>
    </row>
    <row r="2637" spans="1:21" x14ac:dyDescent="0.3">
      <c r="A2637">
        <v>17703</v>
      </c>
      <c r="B2637">
        <v>1</v>
      </c>
      <c r="C2637" t="s">
        <v>79</v>
      </c>
      <c r="D2637" t="s">
        <v>111</v>
      </c>
      <c r="E2637" t="s">
        <v>2243</v>
      </c>
      <c r="F2637" t="s">
        <v>158</v>
      </c>
      <c r="G2637" t="s">
        <v>71</v>
      </c>
      <c r="H2637" t="s">
        <v>128</v>
      </c>
      <c r="I2637" t="s">
        <v>22</v>
      </c>
      <c r="J2637" t="s">
        <v>129</v>
      </c>
      <c r="K2637">
        <v>43325.772870370369</v>
      </c>
      <c r="L2637">
        <v>43325.820833333331</v>
      </c>
      <c r="M2637">
        <v>1.1700000000000002</v>
      </c>
      <c r="N2637">
        <v>0</v>
      </c>
      <c r="O2637">
        <v>0</v>
      </c>
      <c r="P2637">
        <v>0</v>
      </c>
      <c r="Q2637">
        <v>2</v>
      </c>
      <c r="R2637">
        <v>0</v>
      </c>
      <c r="S2637">
        <v>0</v>
      </c>
      <c r="T2637">
        <v>0</v>
      </c>
      <c r="U2637">
        <v>2.3299999999999996</v>
      </c>
    </row>
    <row r="2638" spans="1:21" x14ac:dyDescent="0.3">
      <c r="A2638">
        <v>17707</v>
      </c>
      <c r="B2638">
        <v>1</v>
      </c>
      <c r="C2638" t="s">
        <v>78</v>
      </c>
      <c r="D2638" t="s">
        <v>102</v>
      </c>
      <c r="E2638" t="s">
        <v>2191</v>
      </c>
      <c r="F2638" t="s">
        <v>142</v>
      </c>
      <c r="G2638" t="s">
        <v>71</v>
      </c>
      <c r="H2638" t="s">
        <v>128</v>
      </c>
      <c r="I2638" t="s">
        <v>22</v>
      </c>
      <c r="J2638" t="s">
        <v>129</v>
      </c>
      <c r="K2638">
        <v>43325.780497685184</v>
      </c>
      <c r="L2638">
        <v>43325.833333333336</v>
      </c>
      <c r="M2638">
        <v>1.28</v>
      </c>
      <c r="N2638">
        <v>0</v>
      </c>
      <c r="O2638">
        <v>0</v>
      </c>
      <c r="P2638">
        <v>0</v>
      </c>
      <c r="Q2638">
        <v>119</v>
      </c>
      <c r="R2638">
        <v>0</v>
      </c>
      <c r="S2638">
        <v>0</v>
      </c>
      <c r="T2638">
        <v>0</v>
      </c>
      <c r="U2638">
        <v>152.68</v>
      </c>
    </row>
    <row r="2639" spans="1:21" x14ac:dyDescent="0.3">
      <c r="A2639">
        <v>17708</v>
      </c>
      <c r="B2639">
        <v>1</v>
      </c>
      <c r="C2639" t="s">
        <v>79</v>
      </c>
      <c r="D2639" t="s">
        <v>115</v>
      </c>
      <c r="E2639" t="s">
        <v>2244</v>
      </c>
      <c r="F2639" t="s">
        <v>163</v>
      </c>
      <c r="G2639" t="s">
        <v>71</v>
      </c>
      <c r="H2639" t="s">
        <v>128</v>
      </c>
      <c r="I2639" t="s">
        <v>22</v>
      </c>
      <c r="J2639" t="s">
        <v>129</v>
      </c>
      <c r="K2639">
        <v>43325.806886574072</v>
      </c>
      <c r="L2639">
        <v>43325.834722222222</v>
      </c>
      <c r="M2639">
        <v>0.67999999999999994</v>
      </c>
      <c r="N2639">
        <v>0</v>
      </c>
      <c r="O2639">
        <v>64</v>
      </c>
      <c r="P2639">
        <v>0</v>
      </c>
      <c r="Q2639">
        <v>0</v>
      </c>
      <c r="R2639">
        <v>0</v>
      </c>
      <c r="S2639">
        <v>43.71</v>
      </c>
      <c r="T2639">
        <v>0</v>
      </c>
      <c r="U2639">
        <v>0</v>
      </c>
    </row>
    <row r="2640" spans="1:21" x14ac:dyDescent="0.3">
      <c r="A2640">
        <v>17709</v>
      </c>
      <c r="B2640">
        <v>1</v>
      </c>
      <c r="C2640" t="s">
        <v>78</v>
      </c>
      <c r="D2640" t="s">
        <v>90</v>
      </c>
      <c r="E2640" t="s">
        <v>2245</v>
      </c>
      <c r="F2640" t="s">
        <v>163</v>
      </c>
      <c r="G2640" t="s">
        <v>71</v>
      </c>
      <c r="H2640" t="s">
        <v>128</v>
      </c>
      <c r="I2640" t="s">
        <v>22</v>
      </c>
      <c r="J2640" t="s">
        <v>129</v>
      </c>
      <c r="K2640">
        <v>43325.791620370372</v>
      </c>
      <c r="L2640">
        <v>43325.837500000001</v>
      </c>
      <c r="M2640">
        <v>1.1200000000000001</v>
      </c>
      <c r="N2640">
        <v>0</v>
      </c>
      <c r="O2640">
        <v>20</v>
      </c>
      <c r="P2640">
        <v>0</v>
      </c>
      <c r="Q2640">
        <v>0</v>
      </c>
      <c r="R2640">
        <v>0</v>
      </c>
      <c r="S2640">
        <v>22.34</v>
      </c>
      <c r="T2640">
        <v>0</v>
      </c>
      <c r="U2640">
        <v>0</v>
      </c>
    </row>
    <row r="2641" spans="1:21" x14ac:dyDescent="0.3">
      <c r="A2641">
        <v>17710</v>
      </c>
      <c r="B2641">
        <v>1</v>
      </c>
      <c r="C2641" t="s">
        <v>79</v>
      </c>
      <c r="D2641" t="s">
        <v>108</v>
      </c>
      <c r="E2641" t="s">
        <v>2246</v>
      </c>
      <c r="F2641" t="s">
        <v>134</v>
      </c>
      <c r="G2641" t="s">
        <v>72</v>
      </c>
      <c r="H2641" t="s">
        <v>128</v>
      </c>
      <c r="I2641" t="s">
        <v>22</v>
      </c>
      <c r="J2641" t="s">
        <v>129</v>
      </c>
      <c r="K2641">
        <v>43325.799247685187</v>
      </c>
      <c r="L2641">
        <v>43325.834722222222</v>
      </c>
      <c r="M2641">
        <v>0.87000000000000011</v>
      </c>
      <c r="N2641">
        <v>0</v>
      </c>
      <c r="O2641">
        <v>344</v>
      </c>
      <c r="P2641">
        <v>0</v>
      </c>
      <c r="Q2641">
        <v>18</v>
      </c>
      <c r="R2641">
        <v>0</v>
      </c>
      <c r="S2641">
        <v>298.25</v>
      </c>
      <c r="T2641">
        <v>0</v>
      </c>
      <c r="U2641">
        <v>15.61</v>
      </c>
    </row>
    <row r="2642" spans="1:21" x14ac:dyDescent="0.3">
      <c r="A2642">
        <v>17712</v>
      </c>
      <c r="B2642">
        <v>1</v>
      </c>
      <c r="C2642" t="s">
        <v>78</v>
      </c>
      <c r="D2642" t="s">
        <v>105</v>
      </c>
      <c r="E2642" t="s">
        <v>1697</v>
      </c>
      <c r="F2642" t="s">
        <v>134</v>
      </c>
      <c r="G2642" t="s">
        <v>72</v>
      </c>
      <c r="H2642" t="s">
        <v>128</v>
      </c>
      <c r="I2642" t="s">
        <v>22</v>
      </c>
      <c r="J2642" t="s">
        <v>129</v>
      </c>
      <c r="K2642">
        <v>43325.80064814815</v>
      </c>
      <c r="L2642">
        <v>43325.850694444445</v>
      </c>
      <c r="M2642">
        <v>1.22</v>
      </c>
      <c r="N2642">
        <v>0</v>
      </c>
      <c r="O2642">
        <v>99</v>
      </c>
      <c r="P2642">
        <v>0</v>
      </c>
      <c r="Q2642">
        <v>1</v>
      </c>
      <c r="R2642">
        <v>0</v>
      </c>
      <c r="S2642">
        <v>120.48</v>
      </c>
      <c r="T2642">
        <v>0</v>
      </c>
      <c r="U2642">
        <v>1.22</v>
      </c>
    </row>
    <row r="2643" spans="1:21" x14ac:dyDescent="0.3">
      <c r="A2643">
        <v>17716</v>
      </c>
      <c r="B2643">
        <v>1</v>
      </c>
      <c r="C2643" t="s">
        <v>78</v>
      </c>
      <c r="D2643" t="s">
        <v>81</v>
      </c>
      <c r="E2643" t="s">
        <v>2247</v>
      </c>
      <c r="F2643" t="s">
        <v>149</v>
      </c>
      <c r="G2643" t="s">
        <v>71</v>
      </c>
      <c r="H2643" t="s">
        <v>128</v>
      </c>
      <c r="I2643" t="s">
        <v>22</v>
      </c>
      <c r="J2643" t="s">
        <v>129</v>
      </c>
      <c r="K2643">
        <v>43325.805509259262</v>
      </c>
      <c r="L2643">
        <v>43325.862500000003</v>
      </c>
      <c r="M2643">
        <v>1.3800000000000001</v>
      </c>
      <c r="N2643">
        <v>0</v>
      </c>
      <c r="O2643">
        <v>8</v>
      </c>
      <c r="P2643">
        <v>0</v>
      </c>
      <c r="Q2643">
        <v>0</v>
      </c>
      <c r="R2643">
        <v>0</v>
      </c>
      <c r="S2643">
        <v>11.06</v>
      </c>
      <c r="T2643">
        <v>0</v>
      </c>
      <c r="U2643">
        <v>0</v>
      </c>
    </row>
    <row r="2644" spans="1:21" x14ac:dyDescent="0.3">
      <c r="A2644">
        <v>17717</v>
      </c>
      <c r="B2644">
        <v>1</v>
      </c>
      <c r="C2644" t="s">
        <v>79</v>
      </c>
      <c r="D2644" t="s">
        <v>121</v>
      </c>
      <c r="E2644" t="s">
        <v>2248</v>
      </c>
      <c r="F2644" t="s">
        <v>142</v>
      </c>
      <c r="G2644" t="s">
        <v>71</v>
      </c>
      <c r="H2644" t="s">
        <v>128</v>
      </c>
      <c r="I2644" t="s">
        <v>22</v>
      </c>
      <c r="J2644" t="s">
        <v>129</v>
      </c>
      <c r="K2644">
        <v>43325.828402777777</v>
      </c>
      <c r="L2644">
        <v>43325.863888888889</v>
      </c>
      <c r="M2644">
        <v>0.87000000000000011</v>
      </c>
      <c r="N2644">
        <v>0</v>
      </c>
      <c r="O2644">
        <v>0</v>
      </c>
      <c r="P2644">
        <v>0</v>
      </c>
      <c r="Q2644">
        <v>8</v>
      </c>
      <c r="R2644">
        <v>0</v>
      </c>
      <c r="S2644">
        <v>0</v>
      </c>
      <c r="T2644">
        <v>0</v>
      </c>
      <c r="U2644">
        <v>6.94</v>
      </c>
    </row>
    <row r="2645" spans="1:21" x14ac:dyDescent="0.3">
      <c r="A2645">
        <v>17719</v>
      </c>
      <c r="B2645">
        <v>1</v>
      </c>
      <c r="C2645" t="s">
        <v>78</v>
      </c>
      <c r="D2645" t="s">
        <v>95</v>
      </c>
      <c r="E2645" t="s">
        <v>353</v>
      </c>
      <c r="F2645" t="s">
        <v>134</v>
      </c>
      <c r="G2645" t="s">
        <v>72</v>
      </c>
      <c r="H2645" t="s">
        <v>128</v>
      </c>
      <c r="I2645" t="s">
        <v>22</v>
      </c>
      <c r="J2645" t="s">
        <v>129</v>
      </c>
      <c r="K2645">
        <v>43325.837372685186</v>
      </c>
      <c r="L2645">
        <v>43325.873611111114</v>
      </c>
      <c r="M2645">
        <v>0.88</v>
      </c>
      <c r="N2645">
        <v>0</v>
      </c>
      <c r="O2645">
        <v>115</v>
      </c>
      <c r="P2645">
        <v>2</v>
      </c>
      <c r="Q2645">
        <v>1192</v>
      </c>
      <c r="R2645">
        <v>0</v>
      </c>
      <c r="S2645">
        <v>101.55</v>
      </c>
      <c r="T2645">
        <v>1.77</v>
      </c>
      <c r="U2645">
        <v>1052.54</v>
      </c>
    </row>
    <row r="2646" spans="1:21" x14ac:dyDescent="0.3">
      <c r="A2646">
        <v>17722</v>
      </c>
      <c r="B2646">
        <v>1</v>
      </c>
      <c r="C2646" t="s">
        <v>79</v>
      </c>
      <c r="D2646" t="s">
        <v>117</v>
      </c>
      <c r="E2646" t="s">
        <v>2249</v>
      </c>
      <c r="F2646" t="s">
        <v>134</v>
      </c>
      <c r="G2646" t="s">
        <v>72</v>
      </c>
      <c r="H2646" t="s">
        <v>128</v>
      </c>
      <c r="I2646" t="s">
        <v>22</v>
      </c>
      <c r="J2646" t="s">
        <v>129</v>
      </c>
      <c r="K2646">
        <v>43325.808958333335</v>
      </c>
      <c r="L2646">
        <v>43325.877083333333</v>
      </c>
      <c r="M2646">
        <v>1.6500000000000001</v>
      </c>
      <c r="N2646">
        <v>0</v>
      </c>
      <c r="O2646">
        <v>0</v>
      </c>
      <c r="P2646">
        <v>1</v>
      </c>
      <c r="Q2646">
        <v>50</v>
      </c>
      <c r="R2646">
        <v>0</v>
      </c>
      <c r="S2646">
        <v>0</v>
      </c>
      <c r="T2646">
        <v>1.6500000000000001</v>
      </c>
      <c r="U2646">
        <v>82.5</v>
      </c>
    </row>
    <row r="2647" spans="1:21" x14ac:dyDescent="0.3">
      <c r="A2647">
        <v>17723</v>
      </c>
      <c r="B2647">
        <v>1</v>
      </c>
      <c r="C2647" t="s">
        <v>78</v>
      </c>
      <c r="D2647" t="s">
        <v>106</v>
      </c>
      <c r="E2647" t="s">
        <v>2250</v>
      </c>
      <c r="F2647" t="s">
        <v>134</v>
      </c>
      <c r="G2647" t="s">
        <v>72</v>
      </c>
      <c r="H2647" t="s">
        <v>128</v>
      </c>
      <c r="I2647" t="s">
        <v>22</v>
      </c>
      <c r="J2647" t="s">
        <v>129</v>
      </c>
      <c r="K2647">
        <v>43325.599942129629</v>
      </c>
      <c r="L2647">
        <v>43325.836805555555</v>
      </c>
      <c r="M2647">
        <v>5.7</v>
      </c>
      <c r="N2647">
        <v>0</v>
      </c>
      <c r="O2647">
        <v>0</v>
      </c>
      <c r="P2647">
        <v>0</v>
      </c>
      <c r="Q2647">
        <v>53</v>
      </c>
      <c r="R2647">
        <v>0</v>
      </c>
      <c r="S2647">
        <v>0</v>
      </c>
      <c r="T2647">
        <v>0</v>
      </c>
      <c r="U2647">
        <v>302.10000000000002</v>
      </c>
    </row>
    <row r="2648" spans="1:21" x14ac:dyDescent="0.3">
      <c r="A2648">
        <v>17727</v>
      </c>
      <c r="B2648">
        <v>1</v>
      </c>
      <c r="C2648" t="s">
        <v>79</v>
      </c>
      <c r="D2648" t="s">
        <v>115</v>
      </c>
      <c r="E2648" t="s">
        <v>926</v>
      </c>
      <c r="F2648" t="s">
        <v>134</v>
      </c>
      <c r="G2648" t="s">
        <v>72</v>
      </c>
      <c r="H2648" t="s">
        <v>128</v>
      </c>
      <c r="I2648" t="s">
        <v>22</v>
      </c>
      <c r="J2648" t="s">
        <v>129</v>
      </c>
      <c r="K2648">
        <v>43325.779120370367</v>
      </c>
      <c r="L2648">
        <v>43325.87777777778</v>
      </c>
      <c r="M2648">
        <v>2.38</v>
      </c>
      <c r="N2648">
        <v>0</v>
      </c>
      <c r="O2648">
        <v>0</v>
      </c>
      <c r="P2648">
        <v>1</v>
      </c>
      <c r="Q2648">
        <v>86</v>
      </c>
      <c r="R2648">
        <v>0</v>
      </c>
      <c r="S2648">
        <v>0</v>
      </c>
      <c r="T2648">
        <v>2.38</v>
      </c>
      <c r="U2648">
        <v>204.94</v>
      </c>
    </row>
    <row r="2649" spans="1:21" x14ac:dyDescent="0.3">
      <c r="A2649">
        <v>17728</v>
      </c>
      <c r="B2649">
        <v>1</v>
      </c>
      <c r="C2649" t="s">
        <v>78</v>
      </c>
      <c r="D2649" t="s">
        <v>81</v>
      </c>
      <c r="E2649" t="s">
        <v>2251</v>
      </c>
      <c r="F2649" t="s">
        <v>144</v>
      </c>
      <c r="G2649" t="s">
        <v>72</v>
      </c>
      <c r="H2649" t="s">
        <v>128</v>
      </c>
      <c r="I2649" t="s">
        <v>22</v>
      </c>
      <c r="J2649" t="s">
        <v>129</v>
      </c>
      <c r="K2649">
        <v>43325.558981481481</v>
      </c>
      <c r="L2649">
        <v>43325.886111111111</v>
      </c>
      <c r="M2649">
        <v>7.87</v>
      </c>
      <c r="N2649">
        <v>0</v>
      </c>
      <c r="O2649">
        <v>64</v>
      </c>
      <c r="P2649">
        <v>0</v>
      </c>
      <c r="Q2649">
        <v>0</v>
      </c>
      <c r="R2649">
        <v>0</v>
      </c>
      <c r="S2649">
        <v>503.48999999999995</v>
      </c>
      <c r="T2649">
        <v>0</v>
      </c>
      <c r="U2649">
        <v>0</v>
      </c>
    </row>
    <row r="2650" spans="1:21" x14ac:dyDescent="0.3">
      <c r="A2650">
        <v>17729</v>
      </c>
      <c r="B2650">
        <v>1</v>
      </c>
      <c r="C2650" t="s">
        <v>78</v>
      </c>
      <c r="D2650" t="s">
        <v>82</v>
      </c>
      <c r="E2650" t="s">
        <v>2252</v>
      </c>
      <c r="F2650" t="s">
        <v>146</v>
      </c>
      <c r="G2650" t="s">
        <v>71</v>
      </c>
      <c r="H2650" t="s">
        <v>128</v>
      </c>
      <c r="I2650" t="s">
        <v>22</v>
      </c>
      <c r="J2650" t="s">
        <v>129</v>
      </c>
      <c r="K2650">
        <v>43325.859594907408</v>
      </c>
      <c r="L2650">
        <v>43325.893055555556</v>
      </c>
      <c r="M2650">
        <v>0.82000000000000006</v>
      </c>
      <c r="N2650">
        <v>0</v>
      </c>
      <c r="O2650">
        <v>392</v>
      </c>
      <c r="P2650">
        <v>0</v>
      </c>
      <c r="Q2650">
        <v>0</v>
      </c>
      <c r="R2650">
        <v>0</v>
      </c>
      <c r="S2650">
        <v>320.26</v>
      </c>
      <c r="T2650">
        <v>0</v>
      </c>
      <c r="U2650">
        <v>0</v>
      </c>
    </row>
    <row r="2651" spans="1:21" x14ac:dyDescent="0.3">
      <c r="A2651">
        <v>17734</v>
      </c>
      <c r="B2651">
        <v>1</v>
      </c>
      <c r="C2651" t="s">
        <v>79</v>
      </c>
      <c r="D2651" t="s">
        <v>123</v>
      </c>
      <c r="E2651" t="s">
        <v>2253</v>
      </c>
      <c r="F2651" t="s">
        <v>160</v>
      </c>
      <c r="G2651" t="s">
        <v>71</v>
      </c>
      <c r="H2651" t="s">
        <v>128</v>
      </c>
      <c r="I2651" t="s">
        <v>22</v>
      </c>
      <c r="J2651" t="s">
        <v>129</v>
      </c>
      <c r="K2651">
        <v>43325.772175925929</v>
      </c>
      <c r="L2651">
        <v>43325.898611111108</v>
      </c>
      <c r="M2651">
        <v>3.05</v>
      </c>
      <c r="N2651">
        <v>0</v>
      </c>
      <c r="O2651">
        <v>889</v>
      </c>
      <c r="P2651">
        <v>0</v>
      </c>
      <c r="Q2651">
        <v>0</v>
      </c>
      <c r="R2651">
        <v>0</v>
      </c>
      <c r="S2651">
        <v>2711.4500000000003</v>
      </c>
      <c r="T2651">
        <v>0</v>
      </c>
      <c r="U2651">
        <v>0</v>
      </c>
    </row>
    <row r="2652" spans="1:21" x14ac:dyDescent="0.3">
      <c r="A2652">
        <v>17735</v>
      </c>
      <c r="B2652">
        <v>1</v>
      </c>
      <c r="C2652" t="s">
        <v>79</v>
      </c>
      <c r="D2652" t="s">
        <v>124</v>
      </c>
      <c r="E2652" t="s">
        <v>2254</v>
      </c>
      <c r="F2652" t="s">
        <v>160</v>
      </c>
      <c r="G2652" t="s">
        <v>71</v>
      </c>
      <c r="H2652" t="s">
        <v>128</v>
      </c>
      <c r="I2652" t="s">
        <v>22</v>
      </c>
      <c r="J2652" t="s">
        <v>129</v>
      </c>
      <c r="K2652">
        <v>43325.918634259258</v>
      </c>
      <c r="L2652">
        <v>43325.924305555556</v>
      </c>
      <c r="M2652">
        <v>0.15000000000000002</v>
      </c>
      <c r="N2652">
        <v>0</v>
      </c>
      <c r="O2652">
        <v>254</v>
      </c>
      <c r="P2652">
        <v>0</v>
      </c>
      <c r="Q2652">
        <v>0</v>
      </c>
      <c r="R2652">
        <v>0</v>
      </c>
      <c r="S2652">
        <v>38.1</v>
      </c>
      <c r="T2652">
        <v>0</v>
      </c>
      <c r="U2652">
        <v>0</v>
      </c>
    </row>
    <row r="2653" spans="1:21" x14ac:dyDescent="0.3">
      <c r="A2653">
        <v>17740</v>
      </c>
      <c r="B2653">
        <v>1</v>
      </c>
      <c r="C2653" t="s">
        <v>79</v>
      </c>
      <c r="D2653" t="s">
        <v>118</v>
      </c>
      <c r="E2653" t="s">
        <v>2255</v>
      </c>
      <c r="F2653" t="s">
        <v>149</v>
      </c>
      <c r="G2653" t="s">
        <v>71</v>
      </c>
      <c r="H2653" t="s">
        <v>128</v>
      </c>
      <c r="I2653" t="s">
        <v>22</v>
      </c>
      <c r="J2653" t="s">
        <v>129</v>
      </c>
      <c r="K2653">
        <v>43325.840856481482</v>
      </c>
      <c r="L2653">
        <v>43325.905555555553</v>
      </c>
      <c r="M2653">
        <v>1.57</v>
      </c>
      <c r="N2653">
        <v>0</v>
      </c>
      <c r="O2653">
        <v>144</v>
      </c>
      <c r="P2653">
        <v>0</v>
      </c>
      <c r="Q2653">
        <v>0</v>
      </c>
      <c r="R2653">
        <v>0</v>
      </c>
      <c r="S2653">
        <v>225.65</v>
      </c>
      <c r="T2653">
        <v>0</v>
      </c>
      <c r="U2653">
        <v>0</v>
      </c>
    </row>
    <row r="2654" spans="1:21" x14ac:dyDescent="0.3">
      <c r="A2654">
        <v>17744</v>
      </c>
      <c r="B2654">
        <v>1</v>
      </c>
      <c r="C2654" t="s">
        <v>79</v>
      </c>
      <c r="D2654" t="s">
        <v>115</v>
      </c>
      <c r="E2654" t="s">
        <v>2256</v>
      </c>
      <c r="F2654" t="s">
        <v>134</v>
      </c>
      <c r="G2654" t="s">
        <v>72</v>
      </c>
      <c r="H2654" t="s">
        <v>128</v>
      </c>
      <c r="I2654" t="s">
        <v>22</v>
      </c>
      <c r="J2654" t="s">
        <v>129</v>
      </c>
      <c r="K2654">
        <v>43325.845729166664</v>
      </c>
      <c r="L2654">
        <v>43325.928472222222</v>
      </c>
      <c r="M2654">
        <v>2</v>
      </c>
      <c r="N2654">
        <v>0</v>
      </c>
      <c r="O2654">
        <v>0</v>
      </c>
      <c r="P2654">
        <v>0</v>
      </c>
      <c r="Q2654">
        <v>23</v>
      </c>
      <c r="R2654">
        <v>0</v>
      </c>
      <c r="S2654">
        <v>0</v>
      </c>
      <c r="T2654">
        <v>0</v>
      </c>
      <c r="U2654">
        <v>46</v>
      </c>
    </row>
    <row r="2655" spans="1:21" x14ac:dyDescent="0.3">
      <c r="A2655">
        <v>17747</v>
      </c>
      <c r="B2655">
        <v>1</v>
      </c>
      <c r="C2655" t="s">
        <v>79</v>
      </c>
      <c r="D2655" t="s">
        <v>124</v>
      </c>
      <c r="E2655" t="s">
        <v>2257</v>
      </c>
      <c r="F2655" t="s">
        <v>142</v>
      </c>
      <c r="G2655" t="s">
        <v>71</v>
      </c>
      <c r="H2655" t="s">
        <v>128</v>
      </c>
      <c r="I2655" t="s">
        <v>22</v>
      </c>
      <c r="J2655" t="s">
        <v>129</v>
      </c>
      <c r="K2655">
        <v>43325.933263888888</v>
      </c>
      <c r="L2655">
        <v>43325.956944444442</v>
      </c>
      <c r="M2655">
        <v>0.58000000000000007</v>
      </c>
      <c r="N2655">
        <v>0</v>
      </c>
      <c r="O2655">
        <v>0</v>
      </c>
      <c r="P2655">
        <v>0</v>
      </c>
      <c r="Q2655">
        <v>2</v>
      </c>
      <c r="R2655">
        <v>0</v>
      </c>
      <c r="S2655">
        <v>0</v>
      </c>
      <c r="T2655">
        <v>0</v>
      </c>
      <c r="U2655">
        <v>1.1700000000000002</v>
      </c>
    </row>
    <row r="2656" spans="1:21" x14ac:dyDescent="0.3">
      <c r="A2656">
        <v>17749</v>
      </c>
      <c r="B2656">
        <v>1</v>
      </c>
      <c r="C2656" t="s">
        <v>78</v>
      </c>
      <c r="D2656" t="s">
        <v>96</v>
      </c>
      <c r="E2656" t="s">
        <v>2258</v>
      </c>
      <c r="F2656" t="s">
        <v>144</v>
      </c>
      <c r="G2656" t="s">
        <v>72</v>
      </c>
      <c r="H2656" t="s">
        <v>128</v>
      </c>
      <c r="I2656" t="s">
        <v>22</v>
      </c>
      <c r="J2656" t="s">
        <v>129</v>
      </c>
      <c r="K2656">
        <v>43325.850590277776</v>
      </c>
      <c r="L2656">
        <v>43325.946527777778</v>
      </c>
      <c r="M2656">
        <v>2.3199999999999994</v>
      </c>
      <c r="N2656">
        <v>0</v>
      </c>
      <c r="O2656">
        <v>0</v>
      </c>
      <c r="P2656">
        <v>0</v>
      </c>
      <c r="Q2656">
        <v>28</v>
      </c>
      <c r="R2656">
        <v>0</v>
      </c>
      <c r="S2656">
        <v>0</v>
      </c>
      <c r="T2656">
        <v>0</v>
      </c>
      <c r="U2656">
        <v>64.88</v>
      </c>
    </row>
    <row r="2657" spans="1:21" x14ac:dyDescent="0.3">
      <c r="A2657">
        <v>17756</v>
      </c>
      <c r="B2657">
        <v>1</v>
      </c>
      <c r="C2657" t="s">
        <v>79</v>
      </c>
      <c r="D2657" t="s">
        <v>113</v>
      </c>
      <c r="E2657" t="s">
        <v>2009</v>
      </c>
      <c r="F2657" t="s">
        <v>134</v>
      </c>
      <c r="G2657" t="s">
        <v>72</v>
      </c>
      <c r="H2657" t="s">
        <v>128</v>
      </c>
      <c r="I2657" t="s">
        <v>22</v>
      </c>
      <c r="J2657" t="s">
        <v>129</v>
      </c>
      <c r="K2657">
        <v>43325.837372685186</v>
      </c>
      <c r="L2657">
        <v>43325.946527777778</v>
      </c>
      <c r="M2657">
        <v>2.63</v>
      </c>
      <c r="N2657">
        <v>0</v>
      </c>
      <c r="O2657">
        <v>0</v>
      </c>
      <c r="P2657">
        <v>0</v>
      </c>
      <c r="Q2657">
        <v>55</v>
      </c>
      <c r="R2657">
        <v>0</v>
      </c>
      <c r="S2657">
        <v>0</v>
      </c>
      <c r="T2657">
        <v>0</v>
      </c>
      <c r="U2657">
        <v>144.82000000000002</v>
      </c>
    </row>
    <row r="2658" spans="1:21" x14ac:dyDescent="0.3">
      <c r="A2658">
        <v>17757</v>
      </c>
      <c r="B2658">
        <v>1</v>
      </c>
      <c r="C2658" t="s">
        <v>79</v>
      </c>
      <c r="D2658" t="s">
        <v>119</v>
      </c>
      <c r="E2658" t="s">
        <v>1993</v>
      </c>
      <c r="F2658" t="s">
        <v>134</v>
      </c>
      <c r="G2658" t="s">
        <v>72</v>
      </c>
      <c r="H2658" t="s">
        <v>128</v>
      </c>
      <c r="I2658" t="s">
        <v>22</v>
      </c>
      <c r="J2658" t="s">
        <v>129</v>
      </c>
      <c r="K2658">
        <v>43325.894999999997</v>
      </c>
      <c r="L2658">
        <v>43325.951388888891</v>
      </c>
      <c r="M2658">
        <v>1.37</v>
      </c>
      <c r="N2658">
        <v>0</v>
      </c>
      <c r="O2658">
        <v>108</v>
      </c>
      <c r="P2658">
        <v>0</v>
      </c>
      <c r="Q2658">
        <v>0</v>
      </c>
      <c r="R2658">
        <v>0</v>
      </c>
      <c r="S2658">
        <v>147.63999999999999</v>
      </c>
      <c r="T2658">
        <v>0</v>
      </c>
      <c r="U2658">
        <v>0</v>
      </c>
    </row>
    <row r="2659" spans="1:21" x14ac:dyDescent="0.3">
      <c r="A2659">
        <v>17762</v>
      </c>
      <c r="B2659">
        <v>1</v>
      </c>
      <c r="C2659" t="s">
        <v>78</v>
      </c>
      <c r="D2659" t="s">
        <v>91</v>
      </c>
      <c r="E2659" t="s">
        <v>2259</v>
      </c>
      <c r="F2659" t="s">
        <v>157</v>
      </c>
      <c r="G2659" t="s">
        <v>71</v>
      </c>
      <c r="H2659" t="s">
        <v>128</v>
      </c>
      <c r="I2659" t="s">
        <v>22</v>
      </c>
      <c r="J2659" t="s">
        <v>129</v>
      </c>
      <c r="K2659">
        <v>43325.842245370368</v>
      </c>
      <c r="L2659">
        <v>43325.902777777781</v>
      </c>
      <c r="M2659">
        <v>1.47</v>
      </c>
      <c r="N2659">
        <v>0</v>
      </c>
      <c r="O2659">
        <v>0</v>
      </c>
      <c r="P2659">
        <v>0</v>
      </c>
      <c r="Q2659">
        <v>13</v>
      </c>
      <c r="R2659">
        <v>0</v>
      </c>
      <c r="S2659">
        <v>0</v>
      </c>
      <c r="T2659">
        <v>0</v>
      </c>
      <c r="U2659">
        <v>19.07</v>
      </c>
    </row>
    <row r="2660" spans="1:21" x14ac:dyDescent="0.3">
      <c r="A2660">
        <v>17763</v>
      </c>
      <c r="B2660">
        <v>1</v>
      </c>
      <c r="C2660" t="s">
        <v>78</v>
      </c>
      <c r="D2660" t="s">
        <v>91</v>
      </c>
      <c r="E2660" t="s">
        <v>2260</v>
      </c>
      <c r="F2660" t="s">
        <v>146</v>
      </c>
      <c r="G2660" t="s">
        <v>71</v>
      </c>
      <c r="H2660" t="s">
        <v>128</v>
      </c>
      <c r="I2660" t="s">
        <v>22</v>
      </c>
      <c r="J2660" t="s">
        <v>129</v>
      </c>
      <c r="K2660">
        <v>43325.811747685184</v>
      </c>
      <c r="L2660">
        <v>43325.871527777781</v>
      </c>
      <c r="M2660">
        <v>1.45</v>
      </c>
      <c r="N2660">
        <v>0</v>
      </c>
      <c r="O2660">
        <v>34</v>
      </c>
      <c r="P2660">
        <v>0</v>
      </c>
      <c r="Q2660">
        <v>0</v>
      </c>
      <c r="R2660">
        <v>0</v>
      </c>
      <c r="S2660">
        <v>49.3</v>
      </c>
      <c r="T2660">
        <v>0</v>
      </c>
      <c r="U2660">
        <v>0</v>
      </c>
    </row>
    <row r="2661" spans="1:21" x14ac:dyDescent="0.3">
      <c r="A2661">
        <v>17766</v>
      </c>
      <c r="B2661">
        <v>1</v>
      </c>
      <c r="C2661" t="s">
        <v>79</v>
      </c>
      <c r="D2661" t="s">
        <v>124</v>
      </c>
      <c r="E2661" t="s">
        <v>1155</v>
      </c>
      <c r="F2661" t="s">
        <v>131</v>
      </c>
      <c r="G2661" t="s">
        <v>72</v>
      </c>
      <c r="H2661" t="s">
        <v>132</v>
      </c>
      <c r="I2661" t="s">
        <v>22</v>
      </c>
      <c r="J2661" t="s">
        <v>129</v>
      </c>
      <c r="K2661">
        <v>43326.017604166664</v>
      </c>
      <c r="L2661">
        <v>43326.018460648149</v>
      </c>
      <c r="M2661">
        <v>0.02</v>
      </c>
      <c r="N2661">
        <v>0</v>
      </c>
      <c r="O2661">
        <v>0</v>
      </c>
      <c r="P2661">
        <v>2</v>
      </c>
      <c r="Q2661">
        <v>3043</v>
      </c>
      <c r="R2661">
        <v>0</v>
      </c>
      <c r="S2661">
        <v>0</v>
      </c>
      <c r="T2661">
        <v>0.03</v>
      </c>
      <c r="U2661">
        <v>51.730000000000004</v>
      </c>
    </row>
    <row r="2662" spans="1:21" x14ac:dyDescent="0.3">
      <c r="A2662">
        <v>17767</v>
      </c>
      <c r="B2662">
        <v>1</v>
      </c>
      <c r="C2662" t="s">
        <v>79</v>
      </c>
      <c r="D2662" t="s">
        <v>124</v>
      </c>
      <c r="E2662" t="s">
        <v>430</v>
      </c>
      <c r="F2662" t="s">
        <v>131</v>
      </c>
      <c r="G2662" t="s">
        <v>72</v>
      </c>
      <c r="H2662" t="s">
        <v>132</v>
      </c>
      <c r="I2662" t="s">
        <v>22</v>
      </c>
      <c r="J2662" t="s">
        <v>129</v>
      </c>
      <c r="K2662">
        <v>43326.017638888887</v>
      </c>
      <c r="L2662">
        <v>43326.018495370372</v>
      </c>
      <c r="M2662">
        <v>0.02</v>
      </c>
      <c r="N2662">
        <v>1</v>
      </c>
      <c r="O2662">
        <v>928</v>
      </c>
      <c r="P2662">
        <v>3</v>
      </c>
      <c r="Q2662">
        <v>3868</v>
      </c>
      <c r="R2662">
        <v>0.02</v>
      </c>
      <c r="S2662">
        <v>15.78</v>
      </c>
      <c r="T2662">
        <v>0.05</v>
      </c>
      <c r="U2662">
        <v>65.760000000000005</v>
      </c>
    </row>
    <row r="2663" spans="1:21" x14ac:dyDescent="0.3">
      <c r="A2663">
        <v>17769</v>
      </c>
      <c r="B2663">
        <v>1</v>
      </c>
      <c r="C2663" t="s">
        <v>78</v>
      </c>
      <c r="D2663" t="s">
        <v>102</v>
      </c>
      <c r="E2663" t="s">
        <v>2261</v>
      </c>
      <c r="F2663" t="s">
        <v>149</v>
      </c>
      <c r="G2663" t="s">
        <v>71</v>
      </c>
      <c r="H2663" t="s">
        <v>128</v>
      </c>
      <c r="I2663" t="s">
        <v>22</v>
      </c>
      <c r="J2663" t="s">
        <v>129</v>
      </c>
      <c r="K2663">
        <v>43325.979097222225</v>
      </c>
      <c r="L2663">
        <v>43326.023611111108</v>
      </c>
      <c r="M2663">
        <v>1.08</v>
      </c>
      <c r="N2663">
        <v>0</v>
      </c>
      <c r="O2663">
        <v>519</v>
      </c>
      <c r="P2663">
        <v>0</v>
      </c>
      <c r="Q2663">
        <v>0</v>
      </c>
      <c r="R2663">
        <v>0</v>
      </c>
      <c r="S2663">
        <v>562.08000000000004</v>
      </c>
      <c r="T2663">
        <v>0</v>
      </c>
      <c r="U2663">
        <v>0</v>
      </c>
    </row>
    <row r="2664" spans="1:21" x14ac:dyDescent="0.3">
      <c r="A2664">
        <v>17773</v>
      </c>
      <c r="B2664">
        <v>1</v>
      </c>
      <c r="C2664" t="s">
        <v>79</v>
      </c>
      <c r="D2664" t="s">
        <v>124</v>
      </c>
      <c r="E2664" t="s">
        <v>1155</v>
      </c>
      <c r="F2664" t="s">
        <v>131</v>
      </c>
      <c r="G2664" t="s">
        <v>72</v>
      </c>
      <c r="H2664" t="s">
        <v>132</v>
      </c>
      <c r="I2664" t="s">
        <v>22</v>
      </c>
      <c r="J2664" t="s">
        <v>129</v>
      </c>
      <c r="K2664">
        <v>43326.032870370371</v>
      </c>
      <c r="L2664">
        <v>43326.034062500003</v>
      </c>
      <c r="M2664">
        <v>0.03</v>
      </c>
      <c r="N2664">
        <v>0</v>
      </c>
      <c r="O2664">
        <v>0</v>
      </c>
      <c r="P2664">
        <v>2</v>
      </c>
      <c r="Q2664">
        <v>3043</v>
      </c>
      <c r="R2664">
        <v>0</v>
      </c>
      <c r="S2664">
        <v>0</v>
      </c>
      <c r="T2664">
        <v>7.0000000000000007E-2</v>
      </c>
      <c r="U2664">
        <v>100.42</v>
      </c>
    </row>
    <row r="2665" spans="1:21" x14ac:dyDescent="0.3">
      <c r="A2665">
        <v>17774</v>
      </c>
      <c r="B2665">
        <v>1</v>
      </c>
      <c r="C2665" t="s">
        <v>79</v>
      </c>
      <c r="D2665" t="s">
        <v>124</v>
      </c>
      <c r="E2665" t="s">
        <v>430</v>
      </c>
      <c r="F2665" t="s">
        <v>131</v>
      </c>
      <c r="G2665" t="s">
        <v>72</v>
      </c>
      <c r="H2665" t="s">
        <v>132</v>
      </c>
      <c r="I2665" t="s">
        <v>22</v>
      </c>
      <c r="J2665" t="s">
        <v>129</v>
      </c>
      <c r="K2665">
        <v>43326.032881944448</v>
      </c>
      <c r="L2665">
        <v>43326.034016203703</v>
      </c>
      <c r="M2665">
        <v>0.02</v>
      </c>
      <c r="N2665">
        <v>1</v>
      </c>
      <c r="O2665">
        <v>928</v>
      </c>
      <c r="P2665">
        <v>3</v>
      </c>
      <c r="Q2665">
        <v>3868</v>
      </c>
      <c r="R2665">
        <v>0.02</v>
      </c>
      <c r="S2665">
        <v>15.78</v>
      </c>
      <c r="T2665">
        <v>0.05</v>
      </c>
      <c r="U2665">
        <v>65.760000000000005</v>
      </c>
    </row>
    <row r="2666" spans="1:21" x14ac:dyDescent="0.3">
      <c r="A2666">
        <v>17776</v>
      </c>
      <c r="B2666">
        <v>1</v>
      </c>
      <c r="C2666" t="s">
        <v>79</v>
      </c>
      <c r="D2666" t="s">
        <v>113</v>
      </c>
      <c r="E2666" t="s">
        <v>910</v>
      </c>
      <c r="F2666" t="s">
        <v>134</v>
      </c>
      <c r="G2666" t="s">
        <v>72</v>
      </c>
      <c r="H2666" t="s">
        <v>128</v>
      </c>
      <c r="I2666" t="s">
        <v>22</v>
      </c>
      <c r="J2666" t="s">
        <v>129</v>
      </c>
      <c r="K2666">
        <v>43325.965891203705</v>
      </c>
      <c r="L2666">
        <v>43326.061111111114</v>
      </c>
      <c r="M2666">
        <v>2.2999999999999998</v>
      </c>
      <c r="N2666">
        <v>0</v>
      </c>
      <c r="O2666">
        <v>0</v>
      </c>
      <c r="P2666">
        <v>0</v>
      </c>
      <c r="Q2666">
        <v>55</v>
      </c>
      <c r="R2666">
        <v>0</v>
      </c>
      <c r="S2666">
        <v>0</v>
      </c>
      <c r="T2666">
        <v>0</v>
      </c>
      <c r="U2666">
        <v>126.5</v>
      </c>
    </row>
    <row r="2667" spans="1:21" x14ac:dyDescent="0.3">
      <c r="A2667">
        <v>17777</v>
      </c>
      <c r="B2667">
        <v>1</v>
      </c>
      <c r="C2667" t="s">
        <v>79</v>
      </c>
      <c r="D2667" t="s">
        <v>111</v>
      </c>
      <c r="E2667" t="s">
        <v>2262</v>
      </c>
      <c r="F2667" t="s">
        <v>144</v>
      </c>
      <c r="G2667" t="s">
        <v>72</v>
      </c>
      <c r="H2667" t="s">
        <v>128</v>
      </c>
      <c r="I2667" t="s">
        <v>22</v>
      </c>
      <c r="J2667" t="s">
        <v>129</v>
      </c>
      <c r="K2667">
        <v>43325.954097222224</v>
      </c>
      <c r="L2667">
        <v>43326.06527777778</v>
      </c>
      <c r="M2667">
        <v>2.68</v>
      </c>
      <c r="N2667">
        <v>0</v>
      </c>
      <c r="O2667">
        <v>0</v>
      </c>
      <c r="P2667">
        <v>1</v>
      </c>
      <c r="Q2667">
        <v>51</v>
      </c>
      <c r="R2667">
        <v>0</v>
      </c>
      <c r="S2667">
        <v>0</v>
      </c>
      <c r="T2667">
        <v>2.68</v>
      </c>
      <c r="U2667">
        <v>136.83000000000001</v>
      </c>
    </row>
    <row r="2668" spans="1:21" x14ac:dyDescent="0.3">
      <c r="A2668">
        <v>17780</v>
      </c>
      <c r="B2668">
        <v>1</v>
      </c>
      <c r="C2668" t="s">
        <v>79</v>
      </c>
      <c r="D2668" t="s">
        <v>124</v>
      </c>
      <c r="E2668" t="s">
        <v>2263</v>
      </c>
      <c r="F2668" t="s">
        <v>134</v>
      </c>
      <c r="G2668" t="s">
        <v>72</v>
      </c>
      <c r="H2668" t="s">
        <v>128</v>
      </c>
      <c r="I2668" t="s">
        <v>22</v>
      </c>
      <c r="J2668" t="s">
        <v>129</v>
      </c>
      <c r="K2668">
        <v>43326.020057870373</v>
      </c>
      <c r="L2668">
        <v>43326.075694444444</v>
      </c>
      <c r="M2668">
        <v>1.35</v>
      </c>
      <c r="N2668">
        <v>0</v>
      </c>
      <c r="O2668">
        <v>98</v>
      </c>
      <c r="P2668">
        <v>0</v>
      </c>
      <c r="Q2668">
        <v>0</v>
      </c>
      <c r="R2668">
        <v>0</v>
      </c>
      <c r="S2668">
        <v>132.30000000000001</v>
      </c>
      <c r="T2668">
        <v>0</v>
      </c>
      <c r="U2668">
        <v>0</v>
      </c>
    </row>
    <row r="2669" spans="1:21" x14ac:dyDescent="0.3">
      <c r="A2669">
        <v>17782</v>
      </c>
      <c r="B2669">
        <v>1</v>
      </c>
      <c r="C2669" t="s">
        <v>79</v>
      </c>
      <c r="D2669" t="s">
        <v>119</v>
      </c>
      <c r="E2669" t="s">
        <v>2264</v>
      </c>
      <c r="F2669" t="s">
        <v>165</v>
      </c>
      <c r="G2669" t="s">
        <v>71</v>
      </c>
      <c r="H2669" t="s">
        <v>128</v>
      </c>
      <c r="I2669" t="s">
        <v>22</v>
      </c>
      <c r="J2669" t="s">
        <v>129</v>
      </c>
      <c r="K2669">
        <v>43325.995057870372</v>
      </c>
      <c r="L2669">
        <v>43326.109027777777</v>
      </c>
      <c r="M2669">
        <v>2.75</v>
      </c>
      <c r="N2669">
        <v>0</v>
      </c>
      <c r="O2669">
        <v>215</v>
      </c>
      <c r="P2669">
        <v>0</v>
      </c>
      <c r="Q2669">
        <v>0</v>
      </c>
      <c r="R2669">
        <v>0</v>
      </c>
      <c r="S2669">
        <v>591.25</v>
      </c>
      <c r="T2669">
        <v>0</v>
      </c>
      <c r="U2669">
        <v>0</v>
      </c>
    </row>
    <row r="2670" spans="1:21" x14ac:dyDescent="0.3">
      <c r="A2670">
        <v>17783</v>
      </c>
      <c r="B2670">
        <v>1</v>
      </c>
      <c r="C2670" t="s">
        <v>79</v>
      </c>
      <c r="D2670" t="s">
        <v>110</v>
      </c>
      <c r="E2670" t="s">
        <v>184</v>
      </c>
      <c r="F2670" t="s">
        <v>130</v>
      </c>
      <c r="G2670" t="s">
        <v>72</v>
      </c>
      <c r="H2670" t="s">
        <v>128</v>
      </c>
      <c r="I2670" t="s">
        <v>22</v>
      </c>
      <c r="J2670" t="s">
        <v>129</v>
      </c>
      <c r="K2670">
        <v>43326.115127314813</v>
      </c>
      <c r="L2670">
        <v>43326.123298611114</v>
      </c>
      <c r="M2670">
        <v>0.2</v>
      </c>
      <c r="N2670">
        <v>13</v>
      </c>
      <c r="O2670">
        <v>4317</v>
      </c>
      <c r="P2670">
        <v>3</v>
      </c>
      <c r="Q2670">
        <v>47</v>
      </c>
      <c r="R2670">
        <v>2.6</v>
      </c>
      <c r="S2670">
        <v>863.4</v>
      </c>
      <c r="T2670">
        <v>0.6</v>
      </c>
      <c r="U2670">
        <v>9.4</v>
      </c>
    </row>
    <row r="2671" spans="1:21" x14ac:dyDescent="0.3">
      <c r="A2671">
        <v>17784</v>
      </c>
      <c r="B2671">
        <v>1</v>
      </c>
      <c r="C2671" t="s">
        <v>79</v>
      </c>
      <c r="D2671" t="s">
        <v>110</v>
      </c>
      <c r="E2671" t="s">
        <v>2265</v>
      </c>
      <c r="F2671" t="s">
        <v>130</v>
      </c>
      <c r="G2671" t="s">
        <v>72</v>
      </c>
      <c r="H2671" t="s">
        <v>128</v>
      </c>
      <c r="I2671" t="s">
        <v>22</v>
      </c>
      <c r="J2671" t="s">
        <v>129</v>
      </c>
      <c r="K2671">
        <v>43326.115185185183</v>
      </c>
      <c r="L2671">
        <v>43326.124780092592</v>
      </c>
      <c r="M2671">
        <v>0.23</v>
      </c>
      <c r="N2671">
        <v>22</v>
      </c>
      <c r="O2671">
        <v>5865</v>
      </c>
      <c r="P2671">
        <v>3</v>
      </c>
      <c r="Q2671">
        <v>142</v>
      </c>
      <c r="R2671">
        <v>5.13</v>
      </c>
      <c r="S2671">
        <v>1366.55</v>
      </c>
      <c r="T2671">
        <v>0.7</v>
      </c>
      <c r="U2671">
        <v>33.090000000000003</v>
      </c>
    </row>
    <row r="2672" spans="1:21" x14ac:dyDescent="0.3">
      <c r="A2672">
        <v>17785</v>
      </c>
      <c r="B2672">
        <v>1</v>
      </c>
      <c r="C2672" t="s">
        <v>79</v>
      </c>
      <c r="D2672" t="s">
        <v>110</v>
      </c>
      <c r="E2672" t="s">
        <v>601</v>
      </c>
      <c r="F2672" t="s">
        <v>130</v>
      </c>
      <c r="G2672" t="s">
        <v>72</v>
      </c>
      <c r="H2672" t="s">
        <v>128</v>
      </c>
      <c r="I2672" t="s">
        <v>22</v>
      </c>
      <c r="J2672" t="s">
        <v>129</v>
      </c>
      <c r="K2672">
        <v>43326.115243055552</v>
      </c>
      <c r="L2672">
        <v>43326.129560185182</v>
      </c>
      <c r="M2672">
        <v>0.35</v>
      </c>
      <c r="N2672">
        <v>4</v>
      </c>
      <c r="O2672">
        <v>767</v>
      </c>
      <c r="P2672">
        <v>71</v>
      </c>
      <c r="Q2672">
        <v>4873</v>
      </c>
      <c r="R2672">
        <v>1.4</v>
      </c>
      <c r="S2672">
        <v>268.45</v>
      </c>
      <c r="T2672">
        <v>24.85</v>
      </c>
      <c r="U2672">
        <v>1705.55</v>
      </c>
    </row>
    <row r="2673" spans="1:21" x14ac:dyDescent="0.3">
      <c r="A2673">
        <v>17787</v>
      </c>
      <c r="B2673">
        <v>1</v>
      </c>
      <c r="C2673" t="s">
        <v>79</v>
      </c>
      <c r="D2673" t="s">
        <v>110</v>
      </c>
      <c r="E2673" t="s">
        <v>184</v>
      </c>
      <c r="F2673" t="s">
        <v>130</v>
      </c>
      <c r="G2673" t="s">
        <v>72</v>
      </c>
      <c r="H2673" t="s">
        <v>128</v>
      </c>
      <c r="I2673" t="s">
        <v>22</v>
      </c>
      <c r="J2673" t="s">
        <v>129</v>
      </c>
      <c r="K2673">
        <v>43326.150081018517</v>
      </c>
      <c r="L2673">
        <v>43326.161562499998</v>
      </c>
      <c r="M2673">
        <v>0.27</v>
      </c>
      <c r="N2673">
        <v>13</v>
      </c>
      <c r="O2673">
        <v>4317</v>
      </c>
      <c r="P2673">
        <v>3</v>
      </c>
      <c r="Q2673">
        <v>47</v>
      </c>
      <c r="R2673">
        <v>3.4699999999999998</v>
      </c>
      <c r="S2673">
        <v>1152.6399999999999</v>
      </c>
      <c r="T2673">
        <v>0.8</v>
      </c>
      <c r="U2673">
        <v>12.55</v>
      </c>
    </row>
    <row r="2674" spans="1:21" x14ac:dyDescent="0.3">
      <c r="A2674">
        <v>17788</v>
      </c>
      <c r="B2674">
        <v>1</v>
      </c>
      <c r="C2674" t="s">
        <v>79</v>
      </c>
      <c r="D2674" t="s">
        <v>110</v>
      </c>
      <c r="E2674" t="s">
        <v>2265</v>
      </c>
      <c r="F2674" t="s">
        <v>130</v>
      </c>
      <c r="G2674" t="s">
        <v>72</v>
      </c>
      <c r="H2674" t="s">
        <v>128</v>
      </c>
      <c r="I2674" t="s">
        <v>22</v>
      </c>
      <c r="J2674" t="s">
        <v>129</v>
      </c>
      <c r="K2674">
        <v>43326.150138888886</v>
      </c>
      <c r="L2674">
        <v>43326.162048611113</v>
      </c>
      <c r="M2674">
        <v>0.28000000000000008</v>
      </c>
      <c r="N2674">
        <v>22</v>
      </c>
      <c r="O2674">
        <v>5865</v>
      </c>
      <c r="P2674">
        <v>3</v>
      </c>
      <c r="Q2674">
        <v>142</v>
      </c>
      <c r="R2674">
        <v>6.23</v>
      </c>
      <c r="S2674">
        <v>1659.8</v>
      </c>
      <c r="T2674">
        <v>0.85000000000000009</v>
      </c>
      <c r="U2674">
        <v>40.190000000000005</v>
      </c>
    </row>
    <row r="2675" spans="1:21" x14ac:dyDescent="0.3">
      <c r="A2675">
        <v>17789</v>
      </c>
      <c r="B2675">
        <v>1</v>
      </c>
      <c r="C2675" t="s">
        <v>79</v>
      </c>
      <c r="D2675" t="s">
        <v>110</v>
      </c>
      <c r="E2675" t="s">
        <v>601</v>
      </c>
      <c r="F2675" t="s">
        <v>130</v>
      </c>
      <c r="G2675" t="s">
        <v>72</v>
      </c>
      <c r="H2675" t="s">
        <v>128</v>
      </c>
      <c r="I2675" t="s">
        <v>22</v>
      </c>
      <c r="J2675" t="s">
        <v>129</v>
      </c>
      <c r="K2675">
        <v>43326.150196759256</v>
      </c>
      <c r="L2675">
        <v>43326.165833333333</v>
      </c>
      <c r="M2675">
        <v>0.37</v>
      </c>
      <c r="N2675">
        <v>4</v>
      </c>
      <c r="O2675">
        <v>767</v>
      </c>
      <c r="P2675">
        <v>71</v>
      </c>
      <c r="Q2675">
        <v>4873</v>
      </c>
      <c r="R2675">
        <v>1.47</v>
      </c>
      <c r="S2675">
        <v>281.48999999999995</v>
      </c>
      <c r="T2675">
        <v>26.06</v>
      </c>
      <c r="U2675">
        <v>1788.3899999999999</v>
      </c>
    </row>
    <row r="2676" spans="1:21" x14ac:dyDescent="0.3">
      <c r="A2676">
        <v>17790</v>
      </c>
      <c r="B2676">
        <v>1</v>
      </c>
      <c r="C2676" t="s">
        <v>79</v>
      </c>
      <c r="D2676" t="s">
        <v>123</v>
      </c>
      <c r="E2676" t="s">
        <v>2266</v>
      </c>
      <c r="F2676" t="s">
        <v>147</v>
      </c>
      <c r="G2676" t="s">
        <v>71</v>
      </c>
      <c r="H2676" t="s">
        <v>128</v>
      </c>
      <c r="I2676" t="s">
        <v>22</v>
      </c>
      <c r="J2676" t="s">
        <v>129</v>
      </c>
      <c r="K2676">
        <v>43326.442974537036</v>
      </c>
      <c r="L2676">
        <v>43326.466666666667</v>
      </c>
      <c r="M2676">
        <v>0.58000000000000007</v>
      </c>
      <c r="N2676">
        <v>0</v>
      </c>
      <c r="O2676">
        <v>200</v>
      </c>
      <c r="P2676">
        <v>0</v>
      </c>
      <c r="Q2676">
        <v>0</v>
      </c>
      <c r="R2676">
        <v>0</v>
      </c>
      <c r="S2676">
        <v>116.6</v>
      </c>
      <c r="T2676">
        <v>0</v>
      </c>
      <c r="U2676">
        <v>0</v>
      </c>
    </row>
    <row r="2677" spans="1:21" x14ac:dyDescent="0.3">
      <c r="A2677">
        <v>17792</v>
      </c>
      <c r="B2677">
        <v>1</v>
      </c>
      <c r="C2677" t="s">
        <v>79</v>
      </c>
      <c r="D2677" t="s">
        <v>110</v>
      </c>
      <c r="E2677" t="s">
        <v>184</v>
      </c>
      <c r="F2677" t="s">
        <v>139</v>
      </c>
      <c r="G2677" t="s">
        <v>72</v>
      </c>
      <c r="H2677" t="s">
        <v>128</v>
      </c>
      <c r="I2677" t="s">
        <v>22</v>
      </c>
      <c r="J2677" t="s">
        <v>129</v>
      </c>
      <c r="K2677">
        <v>43326.198981481481</v>
      </c>
      <c r="L2677">
        <v>43326.247766203705</v>
      </c>
      <c r="M2677">
        <v>1.1700000000000002</v>
      </c>
      <c r="N2677">
        <v>13</v>
      </c>
      <c r="O2677">
        <v>4317</v>
      </c>
      <c r="P2677">
        <v>3</v>
      </c>
      <c r="Q2677">
        <v>47</v>
      </c>
      <c r="R2677">
        <v>15.17</v>
      </c>
      <c r="S2677">
        <v>5037.9399999999996</v>
      </c>
      <c r="T2677">
        <v>3.5</v>
      </c>
      <c r="U2677">
        <v>54.849999999999994</v>
      </c>
    </row>
    <row r="2678" spans="1:21" x14ac:dyDescent="0.3">
      <c r="A2678">
        <v>17793</v>
      </c>
      <c r="B2678">
        <v>1</v>
      </c>
      <c r="C2678" t="s">
        <v>79</v>
      </c>
      <c r="D2678" t="s">
        <v>110</v>
      </c>
      <c r="E2678" t="s">
        <v>2265</v>
      </c>
      <c r="F2678" t="s">
        <v>139</v>
      </c>
      <c r="G2678" t="s">
        <v>72</v>
      </c>
      <c r="H2678" t="s">
        <v>128</v>
      </c>
      <c r="I2678" t="s">
        <v>22</v>
      </c>
      <c r="J2678" t="s">
        <v>129</v>
      </c>
      <c r="K2678">
        <v>43326.19903935185</v>
      </c>
      <c r="L2678">
        <v>43326.24728009259</v>
      </c>
      <c r="M2678">
        <v>1.1700000000000002</v>
      </c>
      <c r="N2678">
        <v>22</v>
      </c>
      <c r="O2678">
        <v>5865</v>
      </c>
      <c r="P2678">
        <v>3</v>
      </c>
      <c r="Q2678">
        <v>142</v>
      </c>
      <c r="R2678">
        <v>25.67</v>
      </c>
      <c r="S2678">
        <v>6844.46</v>
      </c>
      <c r="T2678">
        <v>3.5</v>
      </c>
      <c r="U2678">
        <v>165.70999999999998</v>
      </c>
    </row>
    <row r="2679" spans="1:21" x14ac:dyDescent="0.3">
      <c r="A2679">
        <v>17794</v>
      </c>
      <c r="B2679">
        <v>1</v>
      </c>
      <c r="C2679" t="s">
        <v>79</v>
      </c>
      <c r="D2679" t="s">
        <v>110</v>
      </c>
      <c r="E2679" t="s">
        <v>601</v>
      </c>
      <c r="F2679" t="s">
        <v>139</v>
      </c>
      <c r="G2679" t="s">
        <v>72</v>
      </c>
      <c r="H2679" t="s">
        <v>128</v>
      </c>
      <c r="I2679" t="s">
        <v>22</v>
      </c>
      <c r="J2679" t="s">
        <v>129</v>
      </c>
      <c r="K2679">
        <v>43326.19908564815</v>
      </c>
      <c r="L2679">
        <v>43326.245879629627</v>
      </c>
      <c r="M2679">
        <v>1.1299999999999997</v>
      </c>
      <c r="N2679">
        <v>4</v>
      </c>
      <c r="O2679">
        <v>767</v>
      </c>
      <c r="P2679">
        <v>71</v>
      </c>
      <c r="Q2679">
        <v>4873</v>
      </c>
      <c r="R2679">
        <v>4.53</v>
      </c>
      <c r="S2679">
        <v>869.01</v>
      </c>
      <c r="T2679">
        <v>80.440000000000012</v>
      </c>
      <c r="U2679">
        <v>5521.1100000000006</v>
      </c>
    </row>
    <row r="2680" spans="1:21" x14ac:dyDescent="0.3">
      <c r="A2680">
        <v>17796</v>
      </c>
      <c r="B2680">
        <v>1</v>
      </c>
      <c r="C2680" t="s">
        <v>78</v>
      </c>
      <c r="D2680" t="s">
        <v>80</v>
      </c>
      <c r="E2680" t="s">
        <v>2158</v>
      </c>
      <c r="F2680" t="s">
        <v>149</v>
      </c>
      <c r="G2680" t="s">
        <v>71</v>
      </c>
      <c r="H2680" t="s">
        <v>128</v>
      </c>
      <c r="I2680" t="s">
        <v>22</v>
      </c>
      <c r="J2680" t="s">
        <v>129</v>
      </c>
      <c r="K2680">
        <v>43326.197141203702</v>
      </c>
      <c r="L2680">
        <v>43326.245833333334</v>
      </c>
      <c r="M2680">
        <v>1.1800000000000002</v>
      </c>
      <c r="N2680">
        <v>0</v>
      </c>
      <c r="O2680">
        <v>145</v>
      </c>
      <c r="P2680">
        <v>0</v>
      </c>
      <c r="Q2680">
        <v>0</v>
      </c>
      <c r="R2680">
        <v>0</v>
      </c>
      <c r="S2680">
        <v>171.54</v>
      </c>
      <c r="T2680">
        <v>0</v>
      </c>
      <c r="U2680">
        <v>0</v>
      </c>
    </row>
    <row r="2681" spans="1:21" x14ac:dyDescent="0.3">
      <c r="A2681">
        <v>17797</v>
      </c>
      <c r="B2681">
        <v>1</v>
      </c>
      <c r="C2681" t="s">
        <v>79</v>
      </c>
      <c r="D2681" t="s">
        <v>114</v>
      </c>
      <c r="E2681" t="s">
        <v>2267</v>
      </c>
      <c r="F2681" t="s">
        <v>134</v>
      </c>
      <c r="G2681" t="s">
        <v>72</v>
      </c>
      <c r="H2681" t="s">
        <v>128</v>
      </c>
      <c r="I2681" t="s">
        <v>22</v>
      </c>
      <c r="J2681" t="s">
        <v>129</v>
      </c>
      <c r="K2681">
        <v>43326.217962962961</v>
      </c>
      <c r="L2681">
        <v>43326.25</v>
      </c>
      <c r="M2681">
        <v>0.77999999999999992</v>
      </c>
      <c r="N2681">
        <v>0</v>
      </c>
      <c r="O2681">
        <v>45</v>
      </c>
      <c r="P2681">
        <v>1</v>
      </c>
      <c r="Q2681">
        <v>139</v>
      </c>
      <c r="R2681">
        <v>0</v>
      </c>
      <c r="S2681">
        <v>35.24</v>
      </c>
      <c r="T2681">
        <v>0.77999999999999992</v>
      </c>
      <c r="U2681">
        <v>108.84</v>
      </c>
    </row>
    <row r="2682" spans="1:21" x14ac:dyDescent="0.3">
      <c r="A2682">
        <v>17798</v>
      </c>
      <c r="B2682">
        <v>1</v>
      </c>
      <c r="C2682" t="s">
        <v>78</v>
      </c>
      <c r="D2682" t="s">
        <v>101</v>
      </c>
      <c r="E2682" t="s">
        <v>2110</v>
      </c>
      <c r="F2682" t="s">
        <v>130</v>
      </c>
      <c r="G2682" t="s">
        <v>72</v>
      </c>
      <c r="H2682" t="s">
        <v>128</v>
      </c>
      <c r="I2682" t="s">
        <v>22</v>
      </c>
      <c r="J2682" t="s">
        <v>129</v>
      </c>
      <c r="K2682">
        <v>43326.271261574075</v>
      </c>
      <c r="L2682">
        <v>43326.293055555558</v>
      </c>
      <c r="M2682">
        <v>0.53</v>
      </c>
      <c r="N2682">
        <v>4</v>
      </c>
      <c r="O2682">
        <v>8162</v>
      </c>
      <c r="P2682">
        <v>10</v>
      </c>
      <c r="Q2682">
        <v>1536</v>
      </c>
      <c r="R2682">
        <v>2.13</v>
      </c>
      <c r="S2682">
        <v>4350.3500000000004</v>
      </c>
      <c r="T2682">
        <v>5.33</v>
      </c>
      <c r="U2682">
        <v>818.69</v>
      </c>
    </row>
    <row r="2683" spans="1:21" x14ac:dyDescent="0.3">
      <c r="A2683">
        <v>17799</v>
      </c>
      <c r="B2683">
        <v>1</v>
      </c>
      <c r="C2683" t="s">
        <v>78</v>
      </c>
      <c r="D2683" t="s">
        <v>101</v>
      </c>
      <c r="E2683" t="s">
        <v>2182</v>
      </c>
      <c r="F2683" t="s">
        <v>130</v>
      </c>
      <c r="G2683" t="s">
        <v>72</v>
      </c>
      <c r="H2683" t="s">
        <v>128</v>
      </c>
      <c r="I2683" t="s">
        <v>22</v>
      </c>
      <c r="J2683" t="s">
        <v>129</v>
      </c>
      <c r="K2683">
        <v>43326.269548611112</v>
      </c>
      <c r="L2683">
        <v>43326.297222222223</v>
      </c>
      <c r="M2683">
        <v>0.66999999999999993</v>
      </c>
      <c r="N2683">
        <v>4</v>
      </c>
      <c r="O2683">
        <v>8213</v>
      </c>
      <c r="P2683">
        <v>10</v>
      </c>
      <c r="Q2683">
        <v>1542</v>
      </c>
      <c r="R2683">
        <v>2.67</v>
      </c>
      <c r="S2683">
        <v>5478.07</v>
      </c>
      <c r="T2683">
        <v>6.67</v>
      </c>
      <c r="U2683">
        <v>1028.51</v>
      </c>
    </row>
    <row r="2684" spans="1:21" x14ac:dyDescent="0.3">
      <c r="A2684">
        <v>17801</v>
      </c>
      <c r="B2684">
        <v>1</v>
      </c>
      <c r="C2684" t="s">
        <v>79</v>
      </c>
      <c r="D2684" t="s">
        <v>118</v>
      </c>
      <c r="E2684" t="s">
        <v>890</v>
      </c>
      <c r="F2684" t="s">
        <v>130</v>
      </c>
      <c r="G2684" t="s">
        <v>72</v>
      </c>
      <c r="H2684" t="s">
        <v>128</v>
      </c>
      <c r="I2684" t="s">
        <v>22</v>
      </c>
      <c r="J2684" t="s">
        <v>129</v>
      </c>
      <c r="K2684">
        <v>43326.299849537034</v>
      </c>
      <c r="L2684">
        <v>43326.310543981483</v>
      </c>
      <c r="M2684">
        <v>0.27</v>
      </c>
      <c r="N2684">
        <v>0</v>
      </c>
      <c r="O2684">
        <v>0</v>
      </c>
      <c r="P2684">
        <v>29</v>
      </c>
      <c r="Q2684">
        <v>736</v>
      </c>
      <c r="R2684">
        <v>0</v>
      </c>
      <c r="S2684">
        <v>0</v>
      </c>
      <c r="T2684">
        <v>7.74</v>
      </c>
      <c r="U2684">
        <v>196.51</v>
      </c>
    </row>
    <row r="2685" spans="1:21" x14ac:dyDescent="0.3">
      <c r="A2685">
        <v>17802</v>
      </c>
      <c r="B2685">
        <v>1</v>
      </c>
      <c r="C2685" t="s">
        <v>78</v>
      </c>
      <c r="D2685" t="s">
        <v>98</v>
      </c>
      <c r="E2685" t="s">
        <v>514</v>
      </c>
      <c r="F2685" t="s">
        <v>131</v>
      </c>
      <c r="G2685" t="s">
        <v>72</v>
      </c>
      <c r="H2685" t="s">
        <v>128</v>
      </c>
      <c r="I2685" t="s">
        <v>22</v>
      </c>
      <c r="J2685" t="s">
        <v>129</v>
      </c>
      <c r="K2685">
        <v>43326.314259259256</v>
      </c>
      <c r="L2685">
        <v>43326.319699074076</v>
      </c>
      <c r="M2685">
        <v>0.13</v>
      </c>
      <c r="N2685">
        <v>0</v>
      </c>
      <c r="O2685">
        <v>2897</v>
      </c>
      <c r="P2685">
        <v>0</v>
      </c>
      <c r="Q2685">
        <v>464</v>
      </c>
      <c r="R2685">
        <v>0</v>
      </c>
      <c r="S2685">
        <v>385.3</v>
      </c>
      <c r="T2685">
        <v>0</v>
      </c>
      <c r="U2685">
        <v>61.71</v>
      </c>
    </row>
    <row r="2686" spans="1:21" x14ac:dyDescent="0.3">
      <c r="A2686">
        <v>17803</v>
      </c>
      <c r="B2686">
        <v>1</v>
      </c>
      <c r="C2686" t="s">
        <v>79</v>
      </c>
      <c r="D2686" t="s">
        <v>108</v>
      </c>
      <c r="E2686" t="s">
        <v>1093</v>
      </c>
      <c r="F2686" t="s">
        <v>130</v>
      </c>
      <c r="G2686" t="s">
        <v>72</v>
      </c>
      <c r="H2686" t="s">
        <v>128</v>
      </c>
      <c r="I2686" t="s">
        <v>22</v>
      </c>
      <c r="J2686" t="s">
        <v>129</v>
      </c>
      <c r="K2686">
        <v>43326.336875000001</v>
      </c>
      <c r="L2686">
        <v>43326.356249999997</v>
      </c>
      <c r="M2686">
        <v>0.47000000000000003</v>
      </c>
      <c r="N2686">
        <v>0</v>
      </c>
      <c r="O2686">
        <v>0</v>
      </c>
      <c r="P2686">
        <v>0</v>
      </c>
      <c r="Q2686">
        <v>29</v>
      </c>
      <c r="R2686">
        <v>0</v>
      </c>
      <c r="S2686">
        <v>0</v>
      </c>
      <c r="T2686">
        <v>0</v>
      </c>
      <c r="U2686">
        <v>13.54</v>
      </c>
    </row>
    <row r="2687" spans="1:21" x14ac:dyDescent="0.3">
      <c r="A2687">
        <v>17804</v>
      </c>
      <c r="B2687">
        <v>1</v>
      </c>
      <c r="C2687" t="s">
        <v>78</v>
      </c>
      <c r="D2687" t="s">
        <v>98</v>
      </c>
      <c r="E2687" t="s">
        <v>2268</v>
      </c>
      <c r="F2687" t="s">
        <v>130</v>
      </c>
      <c r="G2687" t="s">
        <v>72</v>
      </c>
      <c r="H2687" t="s">
        <v>132</v>
      </c>
      <c r="I2687" t="s">
        <v>22</v>
      </c>
      <c r="J2687" t="s">
        <v>129</v>
      </c>
      <c r="K2687">
        <v>43326.344351851854</v>
      </c>
      <c r="L2687">
        <v>43326.345833333333</v>
      </c>
      <c r="M2687">
        <v>0.05</v>
      </c>
      <c r="N2687">
        <v>0</v>
      </c>
      <c r="O2687">
        <v>91</v>
      </c>
      <c r="P2687">
        <v>0</v>
      </c>
      <c r="Q2687">
        <v>0</v>
      </c>
      <c r="R2687">
        <v>0</v>
      </c>
      <c r="S2687">
        <v>4.55</v>
      </c>
      <c r="T2687">
        <v>0</v>
      </c>
      <c r="U2687">
        <v>0</v>
      </c>
    </row>
    <row r="2688" spans="1:21" x14ac:dyDescent="0.3">
      <c r="A2688">
        <v>17806</v>
      </c>
      <c r="B2688">
        <v>1</v>
      </c>
      <c r="C2688" t="s">
        <v>79</v>
      </c>
      <c r="D2688" t="s">
        <v>117</v>
      </c>
      <c r="E2688" t="s">
        <v>1564</v>
      </c>
      <c r="F2688" t="s">
        <v>130</v>
      </c>
      <c r="G2688" t="s">
        <v>72</v>
      </c>
      <c r="H2688" t="s">
        <v>128</v>
      </c>
      <c r="I2688" t="s">
        <v>22</v>
      </c>
      <c r="J2688" t="s">
        <v>129</v>
      </c>
      <c r="K2688">
        <v>43326.299212962964</v>
      </c>
      <c r="L2688">
        <v>43326.36041666667</v>
      </c>
      <c r="M2688">
        <v>1.48</v>
      </c>
      <c r="N2688">
        <v>0</v>
      </c>
      <c r="O2688">
        <v>0</v>
      </c>
      <c r="P2688">
        <v>8</v>
      </c>
      <c r="Q2688">
        <v>382</v>
      </c>
      <c r="R2688">
        <v>0</v>
      </c>
      <c r="S2688">
        <v>0</v>
      </c>
      <c r="T2688">
        <v>11.860000000000001</v>
      </c>
      <c r="U2688">
        <v>566.51</v>
      </c>
    </row>
    <row r="2689" spans="1:21" x14ac:dyDescent="0.3">
      <c r="A2689">
        <v>17807</v>
      </c>
      <c r="B2689">
        <v>1</v>
      </c>
      <c r="C2689" t="s">
        <v>78</v>
      </c>
      <c r="D2689" t="s">
        <v>84</v>
      </c>
      <c r="E2689" t="s">
        <v>2269</v>
      </c>
      <c r="F2689" t="s">
        <v>164</v>
      </c>
      <c r="G2689" t="s">
        <v>71</v>
      </c>
      <c r="H2689" t="s">
        <v>128</v>
      </c>
      <c r="I2689" t="s">
        <v>22</v>
      </c>
      <c r="J2689" t="s">
        <v>129</v>
      </c>
      <c r="K2689">
        <v>43326.39576388889</v>
      </c>
      <c r="L2689">
        <v>43326.542361111111</v>
      </c>
      <c r="M2689">
        <v>3.53</v>
      </c>
      <c r="N2689">
        <v>0</v>
      </c>
      <c r="O2689">
        <v>10</v>
      </c>
      <c r="P2689">
        <v>0</v>
      </c>
      <c r="Q2689">
        <v>0</v>
      </c>
      <c r="R2689">
        <v>0</v>
      </c>
      <c r="S2689">
        <v>35.33</v>
      </c>
      <c r="T2689">
        <v>0</v>
      </c>
      <c r="U2689">
        <v>0</v>
      </c>
    </row>
    <row r="2690" spans="1:21" x14ac:dyDescent="0.3">
      <c r="A2690">
        <v>17808</v>
      </c>
      <c r="B2690">
        <v>1</v>
      </c>
      <c r="C2690" t="s">
        <v>78</v>
      </c>
      <c r="D2690" t="s">
        <v>86</v>
      </c>
      <c r="E2690" t="s">
        <v>2270</v>
      </c>
      <c r="F2690" t="s">
        <v>133</v>
      </c>
      <c r="G2690" t="s">
        <v>72</v>
      </c>
      <c r="H2690" t="s">
        <v>128</v>
      </c>
      <c r="I2690" t="s">
        <v>22</v>
      </c>
      <c r="J2690" t="s">
        <v>129</v>
      </c>
      <c r="K2690">
        <v>43326.445752314816</v>
      </c>
      <c r="L2690">
        <v>43326.450266203705</v>
      </c>
      <c r="M2690">
        <v>0.12000000000000001</v>
      </c>
      <c r="N2690">
        <v>0</v>
      </c>
      <c r="O2690">
        <v>53</v>
      </c>
      <c r="P2690">
        <v>0</v>
      </c>
      <c r="Q2690">
        <v>0</v>
      </c>
      <c r="R2690">
        <v>0</v>
      </c>
      <c r="S2690">
        <v>6.2</v>
      </c>
      <c r="T2690">
        <v>0</v>
      </c>
      <c r="U2690">
        <v>0</v>
      </c>
    </row>
    <row r="2691" spans="1:21" x14ac:dyDescent="0.3">
      <c r="A2691">
        <v>17810</v>
      </c>
      <c r="B2691">
        <v>1</v>
      </c>
      <c r="C2691" t="s">
        <v>78</v>
      </c>
      <c r="D2691" t="s">
        <v>102</v>
      </c>
      <c r="E2691" t="s">
        <v>2271</v>
      </c>
      <c r="F2691" t="s">
        <v>130</v>
      </c>
      <c r="G2691" t="s">
        <v>72</v>
      </c>
      <c r="H2691" t="s">
        <v>128</v>
      </c>
      <c r="I2691" t="s">
        <v>22</v>
      </c>
      <c r="J2691" t="s">
        <v>129</v>
      </c>
      <c r="K2691">
        <v>43326.370057870372</v>
      </c>
      <c r="L2691">
        <v>43326.379166666666</v>
      </c>
      <c r="M2691">
        <v>0.23</v>
      </c>
      <c r="N2691">
        <v>0</v>
      </c>
      <c r="O2691">
        <v>0</v>
      </c>
      <c r="P2691">
        <v>1</v>
      </c>
      <c r="Q2691">
        <v>95</v>
      </c>
      <c r="R2691">
        <v>0</v>
      </c>
      <c r="S2691">
        <v>0</v>
      </c>
      <c r="T2691">
        <v>0.23</v>
      </c>
      <c r="U2691">
        <v>22.14</v>
      </c>
    </row>
    <row r="2692" spans="1:21" x14ac:dyDescent="0.3">
      <c r="A2692">
        <v>17811</v>
      </c>
      <c r="B2692">
        <v>1</v>
      </c>
      <c r="C2692" t="s">
        <v>78</v>
      </c>
      <c r="D2692" t="s">
        <v>82</v>
      </c>
      <c r="E2692" t="s">
        <v>2272</v>
      </c>
      <c r="F2692" t="s">
        <v>130</v>
      </c>
      <c r="G2692" t="s">
        <v>72</v>
      </c>
      <c r="H2692" t="s">
        <v>128</v>
      </c>
      <c r="I2692" t="s">
        <v>22</v>
      </c>
      <c r="J2692" t="s">
        <v>129</v>
      </c>
      <c r="K2692">
        <v>43326.367002314815</v>
      </c>
      <c r="L2692">
        <v>43326.429861111108</v>
      </c>
      <c r="M2692">
        <v>1.52</v>
      </c>
      <c r="N2692">
        <v>0</v>
      </c>
      <c r="O2692">
        <v>249</v>
      </c>
      <c r="P2692">
        <v>0</v>
      </c>
      <c r="Q2692">
        <v>0</v>
      </c>
      <c r="R2692">
        <v>0</v>
      </c>
      <c r="S2692">
        <v>377.72999999999996</v>
      </c>
      <c r="T2692">
        <v>0</v>
      </c>
      <c r="U2692">
        <v>0</v>
      </c>
    </row>
    <row r="2693" spans="1:21" x14ac:dyDescent="0.3">
      <c r="A2693">
        <v>17812</v>
      </c>
      <c r="B2693">
        <v>1</v>
      </c>
      <c r="C2693" t="s">
        <v>79</v>
      </c>
      <c r="D2693" t="s">
        <v>114</v>
      </c>
      <c r="E2693" t="s">
        <v>2273</v>
      </c>
      <c r="F2693" t="s">
        <v>135</v>
      </c>
      <c r="G2693" t="s">
        <v>72</v>
      </c>
      <c r="H2693" t="s">
        <v>128</v>
      </c>
      <c r="I2693" t="s">
        <v>22</v>
      </c>
      <c r="J2693" t="s">
        <v>137</v>
      </c>
      <c r="K2693">
        <v>43326.506851851853</v>
      </c>
      <c r="L2693">
        <v>43326.567361111112</v>
      </c>
      <c r="M2693">
        <v>1.47</v>
      </c>
      <c r="N2693">
        <v>0</v>
      </c>
      <c r="O2693">
        <v>0</v>
      </c>
      <c r="P2693">
        <v>0</v>
      </c>
      <c r="Q2693">
        <v>214</v>
      </c>
      <c r="R2693">
        <v>0</v>
      </c>
      <c r="S2693">
        <v>0</v>
      </c>
      <c r="T2693">
        <v>0</v>
      </c>
      <c r="U2693">
        <v>313.94</v>
      </c>
    </row>
    <row r="2694" spans="1:21" x14ac:dyDescent="0.3">
      <c r="A2694">
        <v>17814</v>
      </c>
      <c r="B2694">
        <v>1</v>
      </c>
      <c r="C2694" t="s">
        <v>79</v>
      </c>
      <c r="D2694" t="s">
        <v>114</v>
      </c>
      <c r="E2694" t="s">
        <v>2274</v>
      </c>
      <c r="F2694" t="s">
        <v>136</v>
      </c>
      <c r="G2694" t="s">
        <v>72</v>
      </c>
      <c r="H2694" t="s">
        <v>128</v>
      </c>
      <c r="I2694" t="s">
        <v>22</v>
      </c>
      <c r="J2694" t="s">
        <v>137</v>
      </c>
      <c r="K2694">
        <v>43326.415902777779</v>
      </c>
      <c r="L2694">
        <v>43326.708333333336</v>
      </c>
      <c r="M2694">
        <v>7.03</v>
      </c>
      <c r="N2694">
        <v>0</v>
      </c>
      <c r="O2694">
        <v>0</v>
      </c>
      <c r="P2694">
        <v>0</v>
      </c>
      <c r="Q2694">
        <v>8</v>
      </c>
      <c r="R2694">
        <v>0</v>
      </c>
      <c r="S2694">
        <v>0</v>
      </c>
      <c r="T2694">
        <v>0</v>
      </c>
      <c r="U2694">
        <v>56.260000000000005</v>
      </c>
    </row>
    <row r="2695" spans="1:21" x14ac:dyDescent="0.3">
      <c r="A2695">
        <v>17816</v>
      </c>
      <c r="B2695">
        <v>1</v>
      </c>
      <c r="C2695" t="s">
        <v>78</v>
      </c>
      <c r="D2695" t="s">
        <v>85</v>
      </c>
      <c r="E2695" t="s">
        <v>1071</v>
      </c>
      <c r="F2695" t="s">
        <v>131</v>
      </c>
      <c r="G2695" t="s">
        <v>72</v>
      </c>
      <c r="H2695" t="s">
        <v>128</v>
      </c>
      <c r="I2695" t="s">
        <v>22</v>
      </c>
      <c r="J2695" t="s">
        <v>129</v>
      </c>
      <c r="K2695">
        <v>43326.378229166665</v>
      </c>
      <c r="L2695">
        <v>43326.409328703703</v>
      </c>
      <c r="M2695">
        <v>0.75</v>
      </c>
      <c r="N2695">
        <v>5</v>
      </c>
      <c r="O2695">
        <v>3785</v>
      </c>
      <c r="P2695">
        <v>0</v>
      </c>
      <c r="Q2695">
        <v>4</v>
      </c>
      <c r="R2695">
        <v>3.75</v>
      </c>
      <c r="S2695">
        <v>2838.75</v>
      </c>
      <c r="T2695">
        <v>0</v>
      </c>
      <c r="U2695">
        <v>3</v>
      </c>
    </row>
    <row r="2696" spans="1:21" x14ac:dyDescent="0.3">
      <c r="A2696">
        <v>17817</v>
      </c>
      <c r="B2696">
        <v>1</v>
      </c>
      <c r="C2696" t="s">
        <v>78</v>
      </c>
      <c r="D2696" t="s">
        <v>80</v>
      </c>
      <c r="E2696" t="s">
        <v>2275</v>
      </c>
      <c r="F2696" t="s">
        <v>131</v>
      </c>
      <c r="G2696" t="s">
        <v>72</v>
      </c>
      <c r="H2696" t="s">
        <v>128</v>
      </c>
      <c r="I2696" t="s">
        <v>22</v>
      </c>
      <c r="J2696" t="s">
        <v>129</v>
      </c>
      <c r="K2696">
        <v>43326.378229166665</v>
      </c>
      <c r="L2696">
        <v>43326.38484953704</v>
      </c>
      <c r="M2696">
        <v>0.17</v>
      </c>
      <c r="N2696">
        <v>5</v>
      </c>
      <c r="O2696">
        <v>16967</v>
      </c>
      <c r="P2696">
        <v>0</v>
      </c>
      <c r="Q2696">
        <v>2</v>
      </c>
      <c r="R2696">
        <v>0.84000000000000008</v>
      </c>
      <c r="S2696">
        <v>2833.4900000000002</v>
      </c>
      <c r="T2696">
        <v>0</v>
      </c>
      <c r="U2696">
        <v>0.32999999999999996</v>
      </c>
    </row>
    <row r="2697" spans="1:21" x14ac:dyDescent="0.3">
      <c r="A2697">
        <v>17818</v>
      </c>
      <c r="B2697">
        <v>1</v>
      </c>
      <c r="C2697" t="s">
        <v>78</v>
      </c>
      <c r="D2697" t="s">
        <v>80</v>
      </c>
      <c r="E2697" t="s">
        <v>2276</v>
      </c>
      <c r="F2697" t="s">
        <v>135</v>
      </c>
      <c r="G2697" t="s">
        <v>71</v>
      </c>
      <c r="H2697" t="s">
        <v>128</v>
      </c>
      <c r="I2697" t="s">
        <v>22</v>
      </c>
      <c r="J2697" t="s">
        <v>137</v>
      </c>
      <c r="K2697">
        <v>43326.622812499998</v>
      </c>
      <c r="L2697">
        <v>43326.641504629632</v>
      </c>
      <c r="M2697">
        <v>0.45</v>
      </c>
      <c r="N2697">
        <v>0</v>
      </c>
      <c r="O2697">
        <v>1029</v>
      </c>
      <c r="P2697">
        <v>0</v>
      </c>
      <c r="Q2697">
        <v>0</v>
      </c>
      <c r="R2697">
        <v>0</v>
      </c>
      <c r="S2697">
        <v>463.05</v>
      </c>
      <c r="T2697">
        <v>0</v>
      </c>
      <c r="U2697">
        <v>0</v>
      </c>
    </row>
    <row r="2698" spans="1:21" x14ac:dyDescent="0.3">
      <c r="A2698">
        <v>17820</v>
      </c>
      <c r="B2698">
        <v>1</v>
      </c>
      <c r="C2698" t="s">
        <v>79</v>
      </c>
      <c r="D2698" t="s">
        <v>115</v>
      </c>
      <c r="E2698" t="s">
        <v>2277</v>
      </c>
      <c r="F2698" t="s">
        <v>136</v>
      </c>
      <c r="G2698" t="s">
        <v>72</v>
      </c>
      <c r="H2698" t="s">
        <v>128</v>
      </c>
      <c r="I2698" t="s">
        <v>22</v>
      </c>
      <c r="J2698" t="s">
        <v>137</v>
      </c>
      <c r="K2698">
        <v>43326.64434027778</v>
      </c>
      <c r="L2698">
        <v>43326.684363425928</v>
      </c>
      <c r="M2698">
        <v>0.97</v>
      </c>
      <c r="N2698">
        <v>0</v>
      </c>
      <c r="O2698">
        <v>0</v>
      </c>
      <c r="P2698">
        <v>26</v>
      </c>
      <c r="Q2698">
        <v>1604</v>
      </c>
      <c r="R2698">
        <v>0</v>
      </c>
      <c r="S2698">
        <v>0</v>
      </c>
      <c r="T2698">
        <v>25.14</v>
      </c>
      <c r="U2698">
        <v>1551.07</v>
      </c>
    </row>
    <row r="2699" spans="1:21" x14ac:dyDescent="0.3">
      <c r="A2699">
        <v>17821</v>
      </c>
      <c r="B2699">
        <v>1</v>
      </c>
      <c r="C2699" t="s">
        <v>78</v>
      </c>
      <c r="D2699" t="s">
        <v>95</v>
      </c>
      <c r="E2699" t="s">
        <v>2278</v>
      </c>
      <c r="F2699" t="s">
        <v>135</v>
      </c>
      <c r="G2699" t="s">
        <v>72</v>
      </c>
      <c r="H2699" t="s">
        <v>128</v>
      </c>
      <c r="I2699" t="s">
        <v>22</v>
      </c>
      <c r="J2699" t="s">
        <v>137</v>
      </c>
      <c r="K2699">
        <v>43326.653379629628</v>
      </c>
      <c r="L2699">
        <v>43326.657638888886</v>
      </c>
      <c r="M2699">
        <v>0.12000000000000001</v>
      </c>
      <c r="N2699">
        <v>0</v>
      </c>
      <c r="O2699">
        <v>37</v>
      </c>
      <c r="P2699">
        <v>0</v>
      </c>
      <c r="Q2699">
        <v>0</v>
      </c>
      <c r="R2699">
        <v>0</v>
      </c>
      <c r="S2699">
        <v>4.33</v>
      </c>
      <c r="T2699">
        <v>0</v>
      </c>
      <c r="U2699">
        <v>0</v>
      </c>
    </row>
    <row r="2700" spans="1:21" x14ac:dyDescent="0.3">
      <c r="A2700">
        <v>17823</v>
      </c>
      <c r="B2700">
        <v>1</v>
      </c>
      <c r="C2700" t="s">
        <v>78</v>
      </c>
      <c r="D2700" t="s">
        <v>82</v>
      </c>
      <c r="E2700" t="s">
        <v>2279</v>
      </c>
      <c r="F2700" t="s">
        <v>136</v>
      </c>
      <c r="G2700" t="s">
        <v>71</v>
      </c>
      <c r="H2700" t="s">
        <v>128</v>
      </c>
      <c r="I2700" t="s">
        <v>22</v>
      </c>
      <c r="J2700" t="s">
        <v>129</v>
      </c>
      <c r="K2700">
        <v>43326.805474537039</v>
      </c>
      <c r="L2700">
        <v>43326.811805555553</v>
      </c>
      <c r="M2700">
        <v>0.17</v>
      </c>
      <c r="N2700">
        <v>0</v>
      </c>
      <c r="O2700">
        <v>148</v>
      </c>
      <c r="P2700">
        <v>0</v>
      </c>
      <c r="Q2700">
        <v>0</v>
      </c>
      <c r="R2700">
        <v>0</v>
      </c>
      <c r="S2700">
        <v>25.16</v>
      </c>
      <c r="T2700">
        <v>0</v>
      </c>
      <c r="U2700">
        <v>0</v>
      </c>
    </row>
    <row r="2701" spans="1:21" x14ac:dyDescent="0.3">
      <c r="A2701">
        <v>17825</v>
      </c>
      <c r="B2701">
        <v>1</v>
      </c>
      <c r="C2701" t="s">
        <v>78</v>
      </c>
      <c r="D2701" t="s">
        <v>84</v>
      </c>
      <c r="E2701" t="s">
        <v>2280</v>
      </c>
      <c r="F2701" t="s">
        <v>131</v>
      </c>
      <c r="G2701" t="s">
        <v>72</v>
      </c>
      <c r="H2701" t="s">
        <v>132</v>
      </c>
      <c r="I2701" t="s">
        <v>22</v>
      </c>
      <c r="J2701" t="s">
        <v>129</v>
      </c>
      <c r="K2701">
        <v>43326.384467592594</v>
      </c>
      <c r="L2701">
        <v>43326.384027777778</v>
      </c>
      <c r="M2701">
        <v>0</v>
      </c>
      <c r="N2701">
        <v>0</v>
      </c>
      <c r="O2701">
        <v>1426</v>
      </c>
      <c r="P2701">
        <v>0</v>
      </c>
      <c r="Q2701">
        <v>1</v>
      </c>
      <c r="R2701">
        <v>0</v>
      </c>
      <c r="S2701">
        <v>0</v>
      </c>
      <c r="T2701">
        <v>0</v>
      </c>
      <c r="U2701">
        <v>0</v>
      </c>
    </row>
    <row r="2702" spans="1:21" x14ac:dyDescent="0.3">
      <c r="A2702">
        <v>17828</v>
      </c>
      <c r="B2702">
        <v>1</v>
      </c>
      <c r="C2702" t="s">
        <v>78</v>
      </c>
      <c r="D2702" t="s">
        <v>94</v>
      </c>
      <c r="E2702" t="s">
        <v>554</v>
      </c>
      <c r="F2702" t="s">
        <v>151</v>
      </c>
      <c r="G2702" t="s">
        <v>71</v>
      </c>
      <c r="H2702" t="s">
        <v>128</v>
      </c>
      <c r="I2702" t="s">
        <v>22</v>
      </c>
      <c r="J2702" t="s">
        <v>129</v>
      </c>
      <c r="K2702">
        <v>43326.37840277778</v>
      </c>
      <c r="L2702">
        <v>43326.436805555553</v>
      </c>
      <c r="M2702">
        <v>1.42</v>
      </c>
      <c r="N2702">
        <v>0</v>
      </c>
      <c r="O2702">
        <v>43</v>
      </c>
      <c r="P2702">
        <v>0</v>
      </c>
      <c r="Q2702">
        <v>0</v>
      </c>
      <c r="R2702">
        <v>0</v>
      </c>
      <c r="S2702">
        <v>60.93</v>
      </c>
      <c r="T2702">
        <v>0</v>
      </c>
      <c r="U2702">
        <v>0</v>
      </c>
    </row>
    <row r="2703" spans="1:21" x14ac:dyDescent="0.3">
      <c r="A2703">
        <v>17830</v>
      </c>
      <c r="B2703">
        <v>1</v>
      </c>
      <c r="C2703" t="s">
        <v>78</v>
      </c>
      <c r="D2703" t="s">
        <v>102</v>
      </c>
      <c r="E2703" t="s">
        <v>2281</v>
      </c>
      <c r="F2703" t="s">
        <v>130</v>
      </c>
      <c r="G2703" t="s">
        <v>72</v>
      </c>
      <c r="H2703" t="s">
        <v>128</v>
      </c>
      <c r="I2703" t="s">
        <v>22</v>
      </c>
      <c r="J2703" t="s">
        <v>129</v>
      </c>
      <c r="K2703">
        <v>43326.380462962959</v>
      </c>
      <c r="L2703">
        <v>43326.416666666664</v>
      </c>
      <c r="M2703">
        <v>0.88</v>
      </c>
      <c r="N2703">
        <v>0</v>
      </c>
      <c r="O2703">
        <v>0</v>
      </c>
      <c r="P2703">
        <v>1</v>
      </c>
      <c r="Q2703">
        <v>180</v>
      </c>
      <c r="R2703">
        <v>0</v>
      </c>
      <c r="S2703">
        <v>0</v>
      </c>
      <c r="T2703">
        <v>0.88</v>
      </c>
      <c r="U2703">
        <v>158.94</v>
      </c>
    </row>
    <row r="2704" spans="1:21" x14ac:dyDescent="0.3">
      <c r="A2704">
        <v>17831</v>
      </c>
      <c r="B2704">
        <v>1</v>
      </c>
      <c r="C2704" t="s">
        <v>78</v>
      </c>
      <c r="D2704" t="s">
        <v>88</v>
      </c>
      <c r="E2704" t="s">
        <v>2282</v>
      </c>
      <c r="F2704" t="s">
        <v>155</v>
      </c>
      <c r="G2704" t="s">
        <v>71</v>
      </c>
      <c r="H2704" t="s">
        <v>128</v>
      </c>
      <c r="I2704" t="s">
        <v>22</v>
      </c>
      <c r="J2704" t="s">
        <v>137</v>
      </c>
      <c r="K2704">
        <v>43326.451307870368</v>
      </c>
      <c r="L2704">
        <v>43326.522222222222</v>
      </c>
      <c r="M2704">
        <v>1.72</v>
      </c>
      <c r="N2704">
        <v>0</v>
      </c>
      <c r="O2704">
        <v>178</v>
      </c>
      <c r="P2704">
        <v>0</v>
      </c>
      <c r="Q2704">
        <v>0</v>
      </c>
      <c r="R2704">
        <v>0</v>
      </c>
      <c r="S2704">
        <v>305.63</v>
      </c>
      <c r="T2704">
        <v>0</v>
      </c>
      <c r="U2704">
        <v>0</v>
      </c>
    </row>
    <row r="2705" spans="1:21" x14ac:dyDescent="0.3">
      <c r="A2705">
        <v>17832</v>
      </c>
      <c r="B2705">
        <v>1</v>
      </c>
      <c r="C2705" t="s">
        <v>78</v>
      </c>
      <c r="D2705" t="s">
        <v>97</v>
      </c>
      <c r="E2705" t="s">
        <v>2283</v>
      </c>
      <c r="F2705" t="s">
        <v>135</v>
      </c>
      <c r="G2705" t="s">
        <v>71</v>
      </c>
      <c r="H2705" t="s">
        <v>128</v>
      </c>
      <c r="I2705" t="s">
        <v>22</v>
      </c>
      <c r="J2705" t="s">
        <v>137</v>
      </c>
      <c r="K2705">
        <v>43326.38958333333</v>
      </c>
      <c r="L2705">
        <v>43326.434027777781</v>
      </c>
      <c r="M2705">
        <v>1.07</v>
      </c>
      <c r="N2705">
        <v>0</v>
      </c>
      <c r="O2705">
        <v>0</v>
      </c>
      <c r="P2705">
        <v>0</v>
      </c>
      <c r="Q2705">
        <v>43</v>
      </c>
      <c r="R2705">
        <v>0</v>
      </c>
      <c r="S2705">
        <v>0</v>
      </c>
      <c r="T2705">
        <v>0</v>
      </c>
      <c r="U2705">
        <v>45.879999999999995</v>
      </c>
    </row>
    <row r="2706" spans="1:21" x14ac:dyDescent="0.3">
      <c r="A2706">
        <v>17833</v>
      </c>
      <c r="B2706">
        <v>1</v>
      </c>
      <c r="C2706" t="s">
        <v>78</v>
      </c>
      <c r="D2706" t="s">
        <v>98</v>
      </c>
      <c r="E2706" t="s">
        <v>2284</v>
      </c>
      <c r="F2706" t="s">
        <v>130</v>
      </c>
      <c r="G2706" t="s">
        <v>72</v>
      </c>
      <c r="H2706" t="s">
        <v>128</v>
      </c>
      <c r="I2706" t="s">
        <v>22</v>
      </c>
      <c r="J2706" t="s">
        <v>129</v>
      </c>
      <c r="K2706">
        <v>43326.37604166667</v>
      </c>
      <c r="L2706">
        <v>43326.39298611111</v>
      </c>
      <c r="M2706">
        <v>0.4</v>
      </c>
      <c r="N2706">
        <v>0</v>
      </c>
      <c r="O2706">
        <v>145</v>
      </c>
      <c r="P2706">
        <v>0</v>
      </c>
      <c r="Q2706">
        <v>0</v>
      </c>
      <c r="R2706">
        <v>0</v>
      </c>
      <c r="S2706">
        <v>58</v>
      </c>
      <c r="T2706">
        <v>0</v>
      </c>
      <c r="U2706">
        <v>0</v>
      </c>
    </row>
    <row r="2707" spans="1:21" x14ac:dyDescent="0.3">
      <c r="A2707">
        <v>17834</v>
      </c>
      <c r="B2707">
        <v>1</v>
      </c>
      <c r="C2707" t="s">
        <v>79</v>
      </c>
      <c r="D2707" t="s">
        <v>121</v>
      </c>
      <c r="E2707" t="s">
        <v>2285</v>
      </c>
      <c r="F2707" t="s">
        <v>136</v>
      </c>
      <c r="G2707" t="s">
        <v>71</v>
      </c>
      <c r="H2707" t="s">
        <v>128</v>
      </c>
      <c r="I2707" t="s">
        <v>22</v>
      </c>
      <c r="J2707" t="s">
        <v>137</v>
      </c>
      <c r="K2707">
        <v>43326.387499999997</v>
      </c>
      <c r="L2707">
        <v>43326.756944444445</v>
      </c>
      <c r="M2707">
        <v>8.8700000000000028</v>
      </c>
      <c r="N2707">
        <v>0</v>
      </c>
      <c r="O2707">
        <v>36</v>
      </c>
      <c r="P2707">
        <v>0</v>
      </c>
      <c r="Q2707">
        <v>0</v>
      </c>
      <c r="R2707">
        <v>0</v>
      </c>
      <c r="S2707">
        <v>319.20999999999992</v>
      </c>
      <c r="T2707">
        <v>0</v>
      </c>
      <c r="U2707">
        <v>0</v>
      </c>
    </row>
    <row r="2708" spans="1:21" x14ac:dyDescent="0.3">
      <c r="A2708">
        <v>17835</v>
      </c>
      <c r="B2708">
        <v>1</v>
      </c>
      <c r="C2708" t="s">
        <v>78</v>
      </c>
      <c r="D2708" t="s">
        <v>83</v>
      </c>
      <c r="E2708" t="s">
        <v>2286</v>
      </c>
      <c r="F2708" t="s">
        <v>135</v>
      </c>
      <c r="G2708" t="s">
        <v>71</v>
      </c>
      <c r="H2708" t="s">
        <v>128</v>
      </c>
      <c r="I2708" t="s">
        <v>22</v>
      </c>
      <c r="J2708" t="s">
        <v>137</v>
      </c>
      <c r="K2708">
        <v>43326.392361111109</v>
      </c>
      <c r="L2708">
        <v>43326.40347222222</v>
      </c>
      <c r="M2708">
        <v>0.27</v>
      </c>
      <c r="N2708">
        <v>0</v>
      </c>
      <c r="O2708">
        <v>562</v>
      </c>
      <c r="P2708">
        <v>0</v>
      </c>
      <c r="Q2708">
        <v>0</v>
      </c>
      <c r="R2708">
        <v>0</v>
      </c>
      <c r="S2708">
        <v>150.05000000000001</v>
      </c>
      <c r="T2708">
        <v>0</v>
      </c>
      <c r="U2708">
        <v>0</v>
      </c>
    </row>
    <row r="2709" spans="1:21" x14ac:dyDescent="0.3">
      <c r="A2709">
        <v>17836</v>
      </c>
      <c r="B2709">
        <v>1</v>
      </c>
      <c r="C2709" t="s">
        <v>78</v>
      </c>
      <c r="D2709" t="s">
        <v>106</v>
      </c>
      <c r="E2709" t="s">
        <v>1994</v>
      </c>
      <c r="F2709" t="s">
        <v>136</v>
      </c>
      <c r="G2709" t="s">
        <v>71</v>
      </c>
      <c r="H2709" t="s">
        <v>128</v>
      </c>
      <c r="I2709" t="s">
        <v>22</v>
      </c>
      <c r="J2709" t="s">
        <v>137</v>
      </c>
      <c r="K2709">
        <v>43326.688784722224</v>
      </c>
      <c r="L2709">
        <v>43326.733981481484</v>
      </c>
      <c r="M2709">
        <v>1.08</v>
      </c>
      <c r="N2709">
        <v>0</v>
      </c>
      <c r="O2709">
        <v>0</v>
      </c>
      <c r="P2709">
        <v>1</v>
      </c>
      <c r="Q2709">
        <v>198</v>
      </c>
      <c r="R2709">
        <v>0</v>
      </c>
      <c r="S2709">
        <v>0</v>
      </c>
      <c r="T2709">
        <v>1.08</v>
      </c>
      <c r="U2709">
        <v>214.43</v>
      </c>
    </row>
    <row r="2710" spans="1:21" x14ac:dyDescent="0.3">
      <c r="A2710">
        <v>17837</v>
      </c>
      <c r="B2710">
        <v>1</v>
      </c>
      <c r="C2710" t="s">
        <v>79</v>
      </c>
      <c r="D2710" t="s">
        <v>123</v>
      </c>
      <c r="E2710" t="s">
        <v>220</v>
      </c>
      <c r="F2710" t="s">
        <v>136</v>
      </c>
      <c r="G2710" t="s">
        <v>71</v>
      </c>
      <c r="H2710" t="s">
        <v>128</v>
      </c>
      <c r="I2710" t="s">
        <v>22</v>
      </c>
      <c r="J2710" t="s">
        <v>137</v>
      </c>
      <c r="K2710">
        <v>43326.471435185187</v>
      </c>
      <c r="L2710">
        <v>43326.717361111114</v>
      </c>
      <c r="M2710">
        <v>5.92</v>
      </c>
      <c r="N2710">
        <v>0</v>
      </c>
      <c r="O2710">
        <v>0</v>
      </c>
      <c r="P2710">
        <v>0</v>
      </c>
      <c r="Q2710">
        <v>108</v>
      </c>
      <c r="R2710">
        <v>0</v>
      </c>
      <c r="S2710">
        <v>0</v>
      </c>
      <c r="T2710">
        <v>0</v>
      </c>
      <c r="U2710">
        <v>639.04</v>
      </c>
    </row>
    <row r="2711" spans="1:21" x14ac:dyDescent="0.3">
      <c r="A2711">
        <v>17838</v>
      </c>
      <c r="B2711">
        <v>1</v>
      </c>
      <c r="C2711" t="s">
        <v>78</v>
      </c>
      <c r="D2711" t="s">
        <v>95</v>
      </c>
      <c r="E2711" t="s">
        <v>609</v>
      </c>
      <c r="F2711" t="s">
        <v>136</v>
      </c>
      <c r="G2711" t="s">
        <v>71</v>
      </c>
      <c r="H2711" t="s">
        <v>128</v>
      </c>
      <c r="I2711" t="s">
        <v>22</v>
      </c>
      <c r="J2711" t="s">
        <v>137</v>
      </c>
      <c r="K2711">
        <v>43326.716574074075</v>
      </c>
      <c r="L2711">
        <v>43326.738888888889</v>
      </c>
      <c r="M2711">
        <v>0.55000000000000004</v>
      </c>
      <c r="N2711">
        <v>0</v>
      </c>
      <c r="O2711">
        <v>4</v>
      </c>
      <c r="P2711">
        <v>0</v>
      </c>
      <c r="Q2711">
        <v>256</v>
      </c>
      <c r="R2711">
        <v>0</v>
      </c>
      <c r="S2711">
        <v>2.2000000000000002</v>
      </c>
      <c r="T2711">
        <v>0</v>
      </c>
      <c r="U2711">
        <v>140.80000000000001</v>
      </c>
    </row>
    <row r="2712" spans="1:21" x14ac:dyDescent="0.3">
      <c r="A2712">
        <v>17839</v>
      </c>
      <c r="B2712">
        <v>1</v>
      </c>
      <c r="C2712" t="s">
        <v>78</v>
      </c>
      <c r="D2712" t="s">
        <v>102</v>
      </c>
      <c r="E2712" t="s">
        <v>2287</v>
      </c>
      <c r="F2712" t="s">
        <v>135</v>
      </c>
      <c r="G2712" t="s">
        <v>71</v>
      </c>
      <c r="H2712" t="s">
        <v>128</v>
      </c>
      <c r="I2712" t="s">
        <v>22</v>
      </c>
      <c r="J2712" t="s">
        <v>129</v>
      </c>
      <c r="K2712">
        <v>43326.418020833335</v>
      </c>
      <c r="L2712">
        <v>43326.583333333336</v>
      </c>
      <c r="M2712">
        <v>3.98</v>
      </c>
      <c r="N2712">
        <v>0</v>
      </c>
      <c r="O2712">
        <v>352</v>
      </c>
      <c r="P2712">
        <v>0</v>
      </c>
      <c r="Q2712">
        <v>13</v>
      </c>
      <c r="R2712">
        <v>0</v>
      </c>
      <c r="S2712">
        <v>1402.02</v>
      </c>
      <c r="T2712">
        <v>0</v>
      </c>
      <c r="U2712">
        <v>51.78</v>
      </c>
    </row>
    <row r="2713" spans="1:21" x14ac:dyDescent="0.3">
      <c r="A2713">
        <v>17840</v>
      </c>
      <c r="B2713">
        <v>1</v>
      </c>
      <c r="C2713" t="s">
        <v>79</v>
      </c>
      <c r="D2713" t="s">
        <v>114</v>
      </c>
      <c r="E2713" t="s">
        <v>963</v>
      </c>
      <c r="F2713" t="s">
        <v>130</v>
      </c>
      <c r="G2713" t="s">
        <v>72</v>
      </c>
      <c r="H2713" t="s">
        <v>128</v>
      </c>
      <c r="I2713" t="s">
        <v>22</v>
      </c>
      <c r="J2713" t="s">
        <v>129</v>
      </c>
      <c r="K2713">
        <v>43326.395069444443</v>
      </c>
      <c r="L2713">
        <v>43326.401388888888</v>
      </c>
      <c r="M2713">
        <v>0.17</v>
      </c>
      <c r="N2713">
        <v>0</v>
      </c>
      <c r="O2713">
        <v>0</v>
      </c>
      <c r="P2713">
        <v>2</v>
      </c>
      <c r="Q2713">
        <v>718</v>
      </c>
      <c r="R2713">
        <v>0</v>
      </c>
      <c r="S2713">
        <v>0</v>
      </c>
      <c r="T2713">
        <v>0.32999999999999996</v>
      </c>
      <c r="U2713">
        <v>119.91000000000001</v>
      </c>
    </row>
    <row r="2714" spans="1:21" x14ac:dyDescent="0.3">
      <c r="A2714">
        <v>17841</v>
      </c>
      <c r="B2714">
        <v>1</v>
      </c>
      <c r="C2714" t="s">
        <v>78</v>
      </c>
      <c r="D2714" t="s">
        <v>96</v>
      </c>
      <c r="E2714" t="s">
        <v>615</v>
      </c>
      <c r="F2714" t="s">
        <v>135</v>
      </c>
      <c r="G2714" t="s">
        <v>72</v>
      </c>
      <c r="H2714" t="s">
        <v>128</v>
      </c>
      <c r="I2714" t="s">
        <v>22</v>
      </c>
      <c r="J2714" t="s">
        <v>137</v>
      </c>
      <c r="K2714">
        <v>43326.585324074076</v>
      </c>
      <c r="L2714">
        <v>43326.666666666664</v>
      </c>
      <c r="M2714">
        <v>1.97</v>
      </c>
      <c r="N2714">
        <v>0</v>
      </c>
      <c r="O2714">
        <v>0</v>
      </c>
      <c r="P2714">
        <v>0</v>
      </c>
      <c r="Q2714">
        <v>94</v>
      </c>
      <c r="R2714">
        <v>0</v>
      </c>
      <c r="S2714">
        <v>0</v>
      </c>
      <c r="T2714">
        <v>0</v>
      </c>
      <c r="U2714">
        <v>184.9</v>
      </c>
    </row>
    <row r="2715" spans="1:21" x14ac:dyDescent="0.3">
      <c r="A2715">
        <v>17844</v>
      </c>
      <c r="B2715">
        <v>1</v>
      </c>
      <c r="C2715" t="s">
        <v>78</v>
      </c>
      <c r="D2715" t="s">
        <v>85</v>
      </c>
      <c r="E2715" t="s">
        <v>2288</v>
      </c>
      <c r="F2715" t="s">
        <v>131</v>
      </c>
      <c r="G2715" t="s">
        <v>72</v>
      </c>
      <c r="H2715" t="s">
        <v>128</v>
      </c>
      <c r="I2715" t="s">
        <v>22</v>
      </c>
      <c r="J2715" t="s">
        <v>129</v>
      </c>
      <c r="K2715">
        <v>43326.406493055554</v>
      </c>
      <c r="L2715">
        <v>43326.410127314812</v>
      </c>
      <c r="M2715">
        <v>0.08</v>
      </c>
      <c r="N2715">
        <v>5</v>
      </c>
      <c r="O2715">
        <v>1124</v>
      </c>
      <c r="P2715">
        <v>0</v>
      </c>
      <c r="Q2715">
        <v>3</v>
      </c>
      <c r="R2715">
        <v>0.42000000000000004</v>
      </c>
      <c r="S2715">
        <v>93.29</v>
      </c>
      <c r="T2715">
        <v>0</v>
      </c>
      <c r="U2715">
        <v>0.25</v>
      </c>
    </row>
    <row r="2716" spans="1:21" x14ac:dyDescent="0.3">
      <c r="A2716">
        <v>17845</v>
      </c>
      <c r="B2716">
        <v>1</v>
      </c>
      <c r="C2716" t="s">
        <v>78</v>
      </c>
      <c r="D2716" t="s">
        <v>84</v>
      </c>
      <c r="E2716" t="s">
        <v>2289</v>
      </c>
      <c r="F2716" t="s">
        <v>164</v>
      </c>
      <c r="G2716" t="s">
        <v>71</v>
      </c>
      <c r="H2716" t="s">
        <v>128</v>
      </c>
      <c r="I2716" t="s">
        <v>22</v>
      </c>
      <c r="J2716" t="s">
        <v>129</v>
      </c>
      <c r="K2716">
        <v>43326.424930555557</v>
      </c>
      <c r="L2716">
        <v>43326.548611111109</v>
      </c>
      <c r="M2716">
        <v>2.98</v>
      </c>
      <c r="N2716">
        <v>0</v>
      </c>
      <c r="O2716">
        <v>482</v>
      </c>
      <c r="P2716">
        <v>0</v>
      </c>
      <c r="Q2716">
        <v>8</v>
      </c>
      <c r="R2716">
        <v>0</v>
      </c>
      <c r="S2716">
        <v>1437.81</v>
      </c>
      <c r="T2716">
        <v>0</v>
      </c>
      <c r="U2716">
        <v>23.86</v>
      </c>
    </row>
    <row r="2717" spans="1:21" x14ac:dyDescent="0.3">
      <c r="A2717">
        <v>17846</v>
      </c>
      <c r="B2717">
        <v>1</v>
      </c>
      <c r="C2717" t="s">
        <v>78</v>
      </c>
      <c r="D2717" t="s">
        <v>101</v>
      </c>
      <c r="E2717" t="s">
        <v>2290</v>
      </c>
      <c r="F2717" t="s">
        <v>135</v>
      </c>
      <c r="G2717" t="s">
        <v>72</v>
      </c>
      <c r="H2717" t="s">
        <v>128</v>
      </c>
      <c r="I2717" t="s">
        <v>22</v>
      </c>
      <c r="J2717" t="s">
        <v>137</v>
      </c>
      <c r="K2717">
        <v>43326.447835648149</v>
      </c>
      <c r="L2717">
        <v>43326.547696759262</v>
      </c>
      <c r="M2717">
        <v>2.4</v>
      </c>
      <c r="N2717">
        <v>0</v>
      </c>
      <c r="O2717">
        <v>0</v>
      </c>
      <c r="P2717">
        <v>0</v>
      </c>
      <c r="Q2717">
        <v>73</v>
      </c>
      <c r="R2717">
        <v>0</v>
      </c>
      <c r="S2717">
        <v>0</v>
      </c>
      <c r="T2717">
        <v>0</v>
      </c>
      <c r="U2717">
        <v>175.2</v>
      </c>
    </row>
    <row r="2718" spans="1:21" x14ac:dyDescent="0.3">
      <c r="A2718">
        <v>17847</v>
      </c>
      <c r="B2718">
        <v>1</v>
      </c>
      <c r="C2718" t="s">
        <v>78</v>
      </c>
      <c r="D2718" t="s">
        <v>82</v>
      </c>
      <c r="E2718" t="s">
        <v>2291</v>
      </c>
      <c r="F2718" t="s">
        <v>134</v>
      </c>
      <c r="G2718" t="s">
        <v>72</v>
      </c>
      <c r="H2718" t="s">
        <v>128</v>
      </c>
      <c r="I2718" t="s">
        <v>22</v>
      </c>
      <c r="J2718" t="s">
        <v>129</v>
      </c>
      <c r="K2718">
        <v>43326.72074074074</v>
      </c>
      <c r="L2718">
        <v>43326.738194444442</v>
      </c>
      <c r="M2718">
        <v>0.43000000000000005</v>
      </c>
      <c r="N2718">
        <v>0</v>
      </c>
      <c r="O2718">
        <v>925</v>
      </c>
      <c r="P2718">
        <v>0</v>
      </c>
      <c r="Q2718">
        <v>0</v>
      </c>
      <c r="R2718">
        <v>0</v>
      </c>
      <c r="S2718">
        <v>397.75</v>
      </c>
      <c r="T2718">
        <v>0</v>
      </c>
      <c r="U2718">
        <v>0</v>
      </c>
    </row>
    <row r="2719" spans="1:21" x14ac:dyDescent="0.3">
      <c r="A2719">
        <v>17848</v>
      </c>
      <c r="B2719">
        <v>1</v>
      </c>
      <c r="C2719" t="s">
        <v>79</v>
      </c>
      <c r="D2719" t="s">
        <v>109</v>
      </c>
      <c r="E2719" t="s">
        <v>1925</v>
      </c>
      <c r="F2719" t="s">
        <v>130</v>
      </c>
      <c r="G2719" t="s">
        <v>72</v>
      </c>
      <c r="H2719" t="s">
        <v>128</v>
      </c>
      <c r="I2719" t="s">
        <v>22</v>
      </c>
      <c r="J2719" t="s">
        <v>129</v>
      </c>
      <c r="K2719">
        <v>43326.367280092592</v>
      </c>
      <c r="L2719">
        <v>43326.415972222225</v>
      </c>
      <c r="M2719">
        <v>1.1800000000000002</v>
      </c>
      <c r="N2719">
        <v>0</v>
      </c>
      <c r="O2719">
        <v>0</v>
      </c>
      <c r="P2719">
        <v>6</v>
      </c>
      <c r="Q2719">
        <v>350</v>
      </c>
      <c r="R2719">
        <v>0</v>
      </c>
      <c r="S2719">
        <v>0</v>
      </c>
      <c r="T2719">
        <v>7.1</v>
      </c>
      <c r="U2719">
        <v>414.05</v>
      </c>
    </row>
    <row r="2720" spans="1:21" x14ac:dyDescent="0.3">
      <c r="A2720">
        <v>17849</v>
      </c>
      <c r="B2720">
        <v>1</v>
      </c>
      <c r="C2720" t="s">
        <v>78</v>
      </c>
      <c r="D2720" t="s">
        <v>88</v>
      </c>
      <c r="E2720" t="s">
        <v>2292</v>
      </c>
      <c r="F2720" t="s">
        <v>163</v>
      </c>
      <c r="G2720" t="s">
        <v>71</v>
      </c>
      <c r="H2720" t="s">
        <v>128</v>
      </c>
      <c r="I2720" t="s">
        <v>22</v>
      </c>
      <c r="J2720" t="s">
        <v>129</v>
      </c>
      <c r="K2720">
        <v>43326.399212962962</v>
      </c>
      <c r="L2720">
        <v>43326.432638888888</v>
      </c>
      <c r="M2720">
        <v>0.82000000000000006</v>
      </c>
      <c r="N2720">
        <v>0</v>
      </c>
      <c r="O2720">
        <v>20</v>
      </c>
      <c r="P2720">
        <v>0</v>
      </c>
      <c r="Q2720">
        <v>0</v>
      </c>
      <c r="R2720">
        <v>0</v>
      </c>
      <c r="S2720">
        <v>16.34</v>
      </c>
      <c r="T2720">
        <v>0</v>
      </c>
      <c r="U2720">
        <v>0</v>
      </c>
    </row>
    <row r="2721" spans="1:21" x14ac:dyDescent="0.3">
      <c r="A2721">
        <v>17850</v>
      </c>
      <c r="B2721">
        <v>1</v>
      </c>
      <c r="C2721" t="s">
        <v>78</v>
      </c>
      <c r="D2721" t="s">
        <v>88</v>
      </c>
      <c r="E2721" t="s">
        <v>2106</v>
      </c>
      <c r="F2721" t="s">
        <v>131</v>
      </c>
      <c r="G2721" t="s">
        <v>72</v>
      </c>
      <c r="H2721" t="s">
        <v>128</v>
      </c>
      <c r="I2721" t="s">
        <v>22</v>
      </c>
      <c r="J2721" t="s">
        <v>129</v>
      </c>
      <c r="K2721">
        <v>43326.414502314816</v>
      </c>
      <c r="L2721">
        <v>43326.442870370367</v>
      </c>
      <c r="M2721">
        <v>0.67999999999999994</v>
      </c>
      <c r="N2721">
        <v>5</v>
      </c>
      <c r="O2721">
        <v>4769</v>
      </c>
      <c r="P2721">
        <v>0</v>
      </c>
      <c r="Q2721">
        <v>4</v>
      </c>
      <c r="R2721">
        <v>3.42</v>
      </c>
      <c r="S2721">
        <v>3257.23</v>
      </c>
      <c r="T2721">
        <v>0</v>
      </c>
      <c r="U2721">
        <v>2.73</v>
      </c>
    </row>
    <row r="2722" spans="1:21" x14ac:dyDescent="0.3">
      <c r="A2722">
        <v>17851</v>
      </c>
      <c r="B2722">
        <v>1</v>
      </c>
      <c r="C2722" t="s">
        <v>78</v>
      </c>
      <c r="D2722" t="s">
        <v>81</v>
      </c>
      <c r="E2722" t="s">
        <v>2293</v>
      </c>
      <c r="F2722" t="s">
        <v>135</v>
      </c>
      <c r="G2722" t="s">
        <v>71</v>
      </c>
      <c r="H2722" t="s">
        <v>128</v>
      </c>
      <c r="I2722" t="s">
        <v>22</v>
      </c>
      <c r="J2722" t="s">
        <v>129</v>
      </c>
      <c r="K2722">
        <v>43326.437418981484</v>
      </c>
      <c r="L2722">
        <v>43326.497916666667</v>
      </c>
      <c r="M2722">
        <v>1.47</v>
      </c>
      <c r="N2722">
        <v>0</v>
      </c>
      <c r="O2722">
        <v>506</v>
      </c>
      <c r="P2722">
        <v>0</v>
      </c>
      <c r="Q2722">
        <v>0</v>
      </c>
      <c r="R2722">
        <v>0</v>
      </c>
      <c r="S2722">
        <v>742.3</v>
      </c>
      <c r="T2722">
        <v>0</v>
      </c>
      <c r="U2722">
        <v>0</v>
      </c>
    </row>
    <row r="2723" spans="1:21" x14ac:dyDescent="0.3">
      <c r="A2723">
        <v>17852</v>
      </c>
      <c r="B2723">
        <v>1</v>
      </c>
      <c r="C2723" t="s">
        <v>78</v>
      </c>
      <c r="D2723" t="s">
        <v>82</v>
      </c>
      <c r="E2723" t="s">
        <v>2294</v>
      </c>
      <c r="F2723" t="s">
        <v>168</v>
      </c>
      <c r="G2723" t="s">
        <v>71</v>
      </c>
      <c r="H2723" t="s">
        <v>128</v>
      </c>
      <c r="I2723" t="s">
        <v>22</v>
      </c>
      <c r="J2723" t="s">
        <v>129</v>
      </c>
      <c r="K2723">
        <v>43326.449918981481</v>
      </c>
      <c r="L2723">
        <v>43326.472916666666</v>
      </c>
      <c r="M2723">
        <v>0.56999999999999995</v>
      </c>
      <c r="N2723">
        <v>0</v>
      </c>
      <c r="O2723">
        <v>236</v>
      </c>
      <c r="P2723">
        <v>0</v>
      </c>
      <c r="Q2723">
        <v>0</v>
      </c>
      <c r="R2723">
        <v>0</v>
      </c>
      <c r="S2723">
        <v>133.81</v>
      </c>
      <c r="T2723">
        <v>0</v>
      </c>
      <c r="U2723">
        <v>0</v>
      </c>
    </row>
    <row r="2724" spans="1:21" x14ac:dyDescent="0.3">
      <c r="A2724">
        <v>17853</v>
      </c>
      <c r="B2724">
        <v>1</v>
      </c>
      <c r="C2724" t="s">
        <v>78</v>
      </c>
      <c r="D2724" t="s">
        <v>80</v>
      </c>
      <c r="E2724" t="s">
        <v>2295</v>
      </c>
      <c r="F2724" t="s">
        <v>155</v>
      </c>
      <c r="G2724" t="s">
        <v>71</v>
      </c>
      <c r="H2724" t="s">
        <v>128</v>
      </c>
      <c r="I2724" t="s">
        <v>22</v>
      </c>
      <c r="J2724" t="s">
        <v>137</v>
      </c>
      <c r="K2724">
        <v>43326.493668981479</v>
      </c>
      <c r="L2724">
        <v>43326.523611111108</v>
      </c>
      <c r="M2724">
        <v>0.73</v>
      </c>
      <c r="N2724">
        <v>0</v>
      </c>
      <c r="O2724">
        <v>406</v>
      </c>
      <c r="P2724">
        <v>0</v>
      </c>
      <c r="Q2724">
        <v>0</v>
      </c>
      <c r="R2724">
        <v>0</v>
      </c>
      <c r="S2724">
        <v>297.60000000000002</v>
      </c>
      <c r="T2724">
        <v>0</v>
      </c>
      <c r="U2724">
        <v>0</v>
      </c>
    </row>
    <row r="2725" spans="1:21" x14ac:dyDescent="0.3">
      <c r="A2725">
        <v>17854</v>
      </c>
      <c r="B2725">
        <v>1</v>
      </c>
      <c r="C2725" t="s">
        <v>79</v>
      </c>
      <c r="D2725" t="s">
        <v>114</v>
      </c>
      <c r="E2725" t="s">
        <v>2296</v>
      </c>
      <c r="F2725" t="s">
        <v>130</v>
      </c>
      <c r="G2725" t="s">
        <v>72</v>
      </c>
      <c r="H2725" t="s">
        <v>128</v>
      </c>
      <c r="I2725" t="s">
        <v>22</v>
      </c>
      <c r="J2725" t="s">
        <v>129</v>
      </c>
      <c r="K2725">
        <v>43326.416388888887</v>
      </c>
      <c r="L2725">
        <v>43326.478171296294</v>
      </c>
      <c r="M2725">
        <v>1.48</v>
      </c>
      <c r="N2725">
        <v>13</v>
      </c>
      <c r="O2725">
        <v>751</v>
      </c>
      <c r="P2725">
        <v>0</v>
      </c>
      <c r="Q2725">
        <v>2883</v>
      </c>
      <c r="R2725">
        <v>19.279999999999998</v>
      </c>
      <c r="S2725">
        <v>1113.73</v>
      </c>
      <c r="T2725">
        <v>0</v>
      </c>
      <c r="U2725">
        <v>4275.49</v>
      </c>
    </row>
    <row r="2726" spans="1:21" x14ac:dyDescent="0.3">
      <c r="A2726">
        <v>17855</v>
      </c>
      <c r="B2726">
        <v>1</v>
      </c>
      <c r="C2726" t="s">
        <v>79</v>
      </c>
      <c r="D2726" t="s">
        <v>117</v>
      </c>
      <c r="E2726" t="s">
        <v>1226</v>
      </c>
      <c r="F2726" t="s">
        <v>134</v>
      </c>
      <c r="G2726" t="s">
        <v>72</v>
      </c>
      <c r="H2726" t="s">
        <v>128</v>
      </c>
      <c r="I2726" t="s">
        <v>22</v>
      </c>
      <c r="J2726" t="s">
        <v>129</v>
      </c>
      <c r="K2726">
        <v>43326.358935185184</v>
      </c>
      <c r="L2726">
        <v>43326.418055555558</v>
      </c>
      <c r="M2726">
        <v>1.43</v>
      </c>
      <c r="N2726">
        <v>0</v>
      </c>
      <c r="O2726">
        <v>0</v>
      </c>
      <c r="P2726">
        <v>0</v>
      </c>
      <c r="Q2726">
        <v>35</v>
      </c>
      <c r="R2726">
        <v>0</v>
      </c>
      <c r="S2726">
        <v>0</v>
      </c>
      <c r="T2726">
        <v>0</v>
      </c>
      <c r="U2726">
        <v>50.160000000000004</v>
      </c>
    </row>
    <row r="2727" spans="1:21" x14ac:dyDescent="0.3">
      <c r="A2727">
        <v>17859</v>
      </c>
      <c r="B2727">
        <v>1</v>
      </c>
      <c r="C2727" t="s">
        <v>79</v>
      </c>
      <c r="D2727" t="s">
        <v>123</v>
      </c>
      <c r="E2727" t="s">
        <v>373</v>
      </c>
      <c r="F2727" t="s">
        <v>130</v>
      </c>
      <c r="G2727" t="s">
        <v>72</v>
      </c>
      <c r="H2727" t="s">
        <v>128</v>
      </c>
      <c r="I2727" t="s">
        <v>22</v>
      </c>
      <c r="J2727" t="s">
        <v>129</v>
      </c>
      <c r="K2727">
        <v>43326.365185185183</v>
      </c>
      <c r="L2727">
        <v>43326.427083333336</v>
      </c>
      <c r="M2727">
        <v>1.5</v>
      </c>
      <c r="N2727">
        <v>0</v>
      </c>
      <c r="O2727">
        <v>579</v>
      </c>
      <c r="P2727">
        <v>0</v>
      </c>
      <c r="Q2727">
        <v>78</v>
      </c>
      <c r="R2727">
        <v>0</v>
      </c>
      <c r="S2727">
        <v>868.5</v>
      </c>
      <c r="T2727">
        <v>0</v>
      </c>
      <c r="U2727">
        <v>117</v>
      </c>
    </row>
    <row r="2728" spans="1:21" x14ac:dyDescent="0.3">
      <c r="A2728">
        <v>17860</v>
      </c>
      <c r="B2728">
        <v>1</v>
      </c>
      <c r="C2728" t="s">
        <v>79</v>
      </c>
      <c r="D2728" t="s">
        <v>108</v>
      </c>
      <c r="E2728" t="s">
        <v>1093</v>
      </c>
      <c r="F2728" t="s">
        <v>130</v>
      </c>
      <c r="G2728" t="s">
        <v>72</v>
      </c>
      <c r="H2728" t="s">
        <v>128</v>
      </c>
      <c r="I2728" t="s">
        <v>22</v>
      </c>
      <c r="J2728" t="s">
        <v>129</v>
      </c>
      <c r="K2728">
        <v>43326.395740740743</v>
      </c>
      <c r="L2728">
        <v>43326.431250000001</v>
      </c>
      <c r="M2728">
        <v>0.87000000000000011</v>
      </c>
      <c r="N2728">
        <v>0</v>
      </c>
      <c r="O2728">
        <v>0</v>
      </c>
      <c r="P2728">
        <v>0</v>
      </c>
      <c r="Q2728">
        <v>29</v>
      </c>
      <c r="R2728">
        <v>0</v>
      </c>
      <c r="S2728">
        <v>0</v>
      </c>
      <c r="T2728">
        <v>0</v>
      </c>
      <c r="U2728">
        <v>25.14</v>
      </c>
    </row>
    <row r="2729" spans="1:21" x14ac:dyDescent="0.3">
      <c r="A2729">
        <v>17861</v>
      </c>
      <c r="B2729">
        <v>1</v>
      </c>
      <c r="C2729" t="s">
        <v>79</v>
      </c>
      <c r="D2729" t="s">
        <v>114</v>
      </c>
      <c r="E2729" t="s">
        <v>2135</v>
      </c>
      <c r="F2729" t="s">
        <v>130</v>
      </c>
      <c r="G2729" t="s">
        <v>72</v>
      </c>
      <c r="H2729" t="s">
        <v>128</v>
      </c>
      <c r="I2729" t="s">
        <v>22</v>
      </c>
      <c r="J2729" t="s">
        <v>129</v>
      </c>
      <c r="K2729">
        <v>43326.401319444441</v>
      </c>
      <c r="L2729">
        <v>43326.424305555556</v>
      </c>
      <c r="M2729">
        <v>0.56999999999999995</v>
      </c>
      <c r="N2729">
        <v>0</v>
      </c>
      <c r="O2729">
        <v>315</v>
      </c>
      <c r="P2729">
        <v>8</v>
      </c>
      <c r="Q2729">
        <v>1895</v>
      </c>
      <c r="R2729">
        <v>0</v>
      </c>
      <c r="S2729">
        <v>178.60999999999999</v>
      </c>
      <c r="T2729">
        <v>4.54</v>
      </c>
      <c r="U2729">
        <v>1074.47</v>
      </c>
    </row>
    <row r="2730" spans="1:21" x14ac:dyDescent="0.3">
      <c r="A2730">
        <v>17862</v>
      </c>
      <c r="B2730">
        <v>1</v>
      </c>
      <c r="C2730" t="s">
        <v>78</v>
      </c>
      <c r="D2730" t="s">
        <v>89</v>
      </c>
      <c r="E2730" t="s">
        <v>2297</v>
      </c>
      <c r="F2730" t="s">
        <v>135</v>
      </c>
      <c r="G2730" t="s">
        <v>71</v>
      </c>
      <c r="H2730" t="s">
        <v>128</v>
      </c>
      <c r="I2730" t="s">
        <v>22</v>
      </c>
      <c r="J2730" t="s">
        <v>129</v>
      </c>
      <c r="K2730">
        <v>43326.522615740738</v>
      </c>
      <c r="L2730">
        <v>43326.527731481481</v>
      </c>
      <c r="M2730">
        <v>0.12000000000000001</v>
      </c>
      <c r="N2730">
        <v>0</v>
      </c>
      <c r="O2730">
        <v>0</v>
      </c>
      <c r="P2730">
        <v>0</v>
      </c>
      <c r="Q2730">
        <v>20</v>
      </c>
      <c r="R2730">
        <v>0</v>
      </c>
      <c r="S2730">
        <v>0</v>
      </c>
      <c r="T2730">
        <v>0</v>
      </c>
      <c r="U2730">
        <v>2.34</v>
      </c>
    </row>
    <row r="2731" spans="1:21" x14ac:dyDescent="0.3">
      <c r="A2731">
        <v>17863</v>
      </c>
      <c r="B2731">
        <v>1</v>
      </c>
      <c r="C2731" t="s">
        <v>79</v>
      </c>
      <c r="D2731" t="s">
        <v>117</v>
      </c>
      <c r="E2731" t="s">
        <v>1662</v>
      </c>
      <c r="F2731" t="s">
        <v>130</v>
      </c>
      <c r="G2731" t="s">
        <v>72</v>
      </c>
      <c r="H2731" t="s">
        <v>128</v>
      </c>
      <c r="I2731" t="s">
        <v>22</v>
      </c>
      <c r="J2731" t="s">
        <v>129</v>
      </c>
      <c r="K2731">
        <v>43326.367962962962</v>
      </c>
      <c r="L2731">
        <v>43326.436805555553</v>
      </c>
      <c r="M2731">
        <v>1.6700000000000002</v>
      </c>
      <c r="N2731">
        <v>0</v>
      </c>
      <c r="O2731">
        <v>0</v>
      </c>
      <c r="P2731">
        <v>7</v>
      </c>
      <c r="Q2731">
        <v>487</v>
      </c>
      <c r="R2731">
        <v>0</v>
      </c>
      <c r="S2731">
        <v>0</v>
      </c>
      <c r="T2731">
        <v>11.67</v>
      </c>
      <c r="U2731">
        <v>811.82999999999993</v>
      </c>
    </row>
    <row r="2732" spans="1:21" x14ac:dyDescent="0.3">
      <c r="A2732">
        <v>17864</v>
      </c>
      <c r="B2732">
        <v>1</v>
      </c>
      <c r="C2732" t="s">
        <v>78</v>
      </c>
      <c r="D2732" t="s">
        <v>86</v>
      </c>
      <c r="E2732" t="s">
        <v>2298</v>
      </c>
      <c r="F2732" t="s">
        <v>135</v>
      </c>
      <c r="G2732" t="s">
        <v>71</v>
      </c>
      <c r="H2732" t="s">
        <v>128</v>
      </c>
      <c r="I2732" t="s">
        <v>22</v>
      </c>
      <c r="J2732" t="s">
        <v>137</v>
      </c>
      <c r="K2732">
        <v>43326.436111111114</v>
      </c>
      <c r="L2732">
        <v>43326.453472222223</v>
      </c>
      <c r="M2732">
        <v>0.42000000000000004</v>
      </c>
      <c r="N2732">
        <v>0</v>
      </c>
      <c r="O2732">
        <v>119</v>
      </c>
      <c r="P2732">
        <v>0</v>
      </c>
      <c r="Q2732">
        <v>0</v>
      </c>
      <c r="R2732">
        <v>0</v>
      </c>
      <c r="S2732">
        <v>49.620000000000005</v>
      </c>
      <c r="T2732">
        <v>0</v>
      </c>
      <c r="U2732">
        <v>0</v>
      </c>
    </row>
    <row r="2733" spans="1:21" x14ac:dyDescent="0.3">
      <c r="A2733">
        <v>17866</v>
      </c>
      <c r="B2733">
        <v>1</v>
      </c>
      <c r="C2733" t="s">
        <v>78</v>
      </c>
      <c r="D2733" t="s">
        <v>93</v>
      </c>
      <c r="E2733" t="s">
        <v>2299</v>
      </c>
      <c r="F2733" t="s">
        <v>135</v>
      </c>
      <c r="G2733" t="s">
        <v>72</v>
      </c>
      <c r="H2733" t="s">
        <v>128</v>
      </c>
      <c r="I2733" t="s">
        <v>22</v>
      </c>
      <c r="J2733" t="s">
        <v>129</v>
      </c>
      <c r="K2733">
        <v>43326.466585648152</v>
      </c>
      <c r="L2733">
        <v>43326.491666666669</v>
      </c>
      <c r="M2733">
        <v>0.62</v>
      </c>
      <c r="N2733">
        <v>3</v>
      </c>
      <c r="O2733">
        <v>0</v>
      </c>
      <c r="P2733">
        <v>2</v>
      </c>
      <c r="Q2733">
        <v>0</v>
      </c>
      <c r="R2733">
        <v>1.8599999999999997</v>
      </c>
      <c r="S2733">
        <v>0</v>
      </c>
      <c r="T2733">
        <v>1.24</v>
      </c>
      <c r="U2733">
        <v>0</v>
      </c>
    </row>
    <row r="2734" spans="1:21" x14ac:dyDescent="0.3">
      <c r="A2734">
        <v>17868</v>
      </c>
      <c r="B2734">
        <v>1</v>
      </c>
      <c r="C2734" t="s">
        <v>78</v>
      </c>
      <c r="D2734" t="s">
        <v>101</v>
      </c>
      <c r="E2734" t="s">
        <v>2300</v>
      </c>
      <c r="F2734" t="s">
        <v>135</v>
      </c>
      <c r="G2734" t="s">
        <v>71</v>
      </c>
      <c r="H2734" t="s">
        <v>132</v>
      </c>
      <c r="I2734" t="s">
        <v>22</v>
      </c>
      <c r="J2734" t="s">
        <v>137</v>
      </c>
      <c r="K2734">
        <v>43326.4375</v>
      </c>
      <c r="L2734">
        <v>43326.438194444447</v>
      </c>
      <c r="M2734">
        <v>0.02</v>
      </c>
      <c r="N2734">
        <v>0</v>
      </c>
      <c r="O2734">
        <v>457</v>
      </c>
      <c r="P2734">
        <v>0</v>
      </c>
      <c r="Q2734">
        <v>0</v>
      </c>
      <c r="R2734">
        <v>0</v>
      </c>
      <c r="S2734">
        <v>7.7700000000000005</v>
      </c>
      <c r="T2734">
        <v>0</v>
      </c>
      <c r="U2734">
        <v>0</v>
      </c>
    </row>
    <row r="2735" spans="1:21" x14ac:dyDescent="0.3">
      <c r="A2735">
        <v>17869</v>
      </c>
      <c r="B2735">
        <v>1</v>
      </c>
      <c r="C2735" t="s">
        <v>78</v>
      </c>
      <c r="D2735" t="s">
        <v>99</v>
      </c>
      <c r="E2735" t="s">
        <v>2301</v>
      </c>
      <c r="F2735" t="s">
        <v>146</v>
      </c>
      <c r="G2735" t="s">
        <v>71</v>
      </c>
      <c r="H2735" t="s">
        <v>128</v>
      </c>
      <c r="I2735" t="s">
        <v>22</v>
      </c>
      <c r="J2735" t="s">
        <v>129</v>
      </c>
      <c r="K2735">
        <v>43326.443055555559</v>
      </c>
      <c r="L2735">
        <v>43326.484027777777</v>
      </c>
      <c r="M2735">
        <v>0.98</v>
      </c>
      <c r="N2735">
        <v>0</v>
      </c>
      <c r="O2735">
        <v>322</v>
      </c>
      <c r="P2735">
        <v>0</v>
      </c>
      <c r="Q2735">
        <v>0</v>
      </c>
      <c r="R2735">
        <v>0</v>
      </c>
      <c r="S2735">
        <v>316.52999999999992</v>
      </c>
      <c r="T2735">
        <v>0</v>
      </c>
      <c r="U2735">
        <v>0</v>
      </c>
    </row>
    <row r="2736" spans="1:21" x14ac:dyDescent="0.3">
      <c r="A2736">
        <v>17871</v>
      </c>
      <c r="B2736">
        <v>1</v>
      </c>
      <c r="C2736" t="s">
        <v>79</v>
      </c>
      <c r="D2736" t="s">
        <v>119</v>
      </c>
      <c r="E2736" t="s">
        <v>2302</v>
      </c>
      <c r="F2736" t="s">
        <v>151</v>
      </c>
      <c r="G2736" t="s">
        <v>71</v>
      </c>
      <c r="H2736" t="s">
        <v>128</v>
      </c>
      <c r="I2736" t="s">
        <v>22</v>
      </c>
      <c r="J2736" t="s">
        <v>129</v>
      </c>
      <c r="K2736">
        <v>43326.359629629631</v>
      </c>
      <c r="L2736">
        <v>43326.445833333331</v>
      </c>
      <c r="M2736">
        <v>2.08</v>
      </c>
      <c r="N2736">
        <v>0</v>
      </c>
      <c r="O2736">
        <v>100</v>
      </c>
      <c r="P2736">
        <v>0</v>
      </c>
      <c r="Q2736">
        <v>0</v>
      </c>
      <c r="R2736">
        <v>0</v>
      </c>
      <c r="S2736">
        <v>208.3</v>
      </c>
      <c r="T2736">
        <v>0</v>
      </c>
      <c r="U2736">
        <v>0</v>
      </c>
    </row>
    <row r="2737" spans="1:21" x14ac:dyDescent="0.3">
      <c r="A2737">
        <v>17873</v>
      </c>
      <c r="B2737">
        <v>1</v>
      </c>
      <c r="C2737" t="s">
        <v>78</v>
      </c>
      <c r="D2737" t="s">
        <v>91</v>
      </c>
      <c r="E2737" t="s">
        <v>2121</v>
      </c>
      <c r="F2737" t="s">
        <v>130</v>
      </c>
      <c r="G2737" t="s">
        <v>72</v>
      </c>
      <c r="H2737" t="s">
        <v>128</v>
      </c>
      <c r="I2737" t="s">
        <v>22</v>
      </c>
      <c r="J2737" t="s">
        <v>129</v>
      </c>
      <c r="K2737">
        <v>43326.451192129629</v>
      </c>
      <c r="L2737">
        <v>43326.458333333336</v>
      </c>
      <c r="M2737">
        <v>0.18</v>
      </c>
      <c r="N2737">
        <v>0</v>
      </c>
      <c r="O2737">
        <v>0</v>
      </c>
      <c r="P2737">
        <v>0</v>
      </c>
      <c r="Q2737">
        <v>34</v>
      </c>
      <c r="R2737">
        <v>0</v>
      </c>
      <c r="S2737">
        <v>0</v>
      </c>
      <c r="T2737">
        <v>0</v>
      </c>
      <c r="U2737">
        <v>6.22</v>
      </c>
    </row>
    <row r="2738" spans="1:21" x14ac:dyDescent="0.3">
      <c r="A2738">
        <v>17874</v>
      </c>
      <c r="B2738">
        <v>1</v>
      </c>
      <c r="C2738" t="s">
        <v>79</v>
      </c>
      <c r="D2738" t="s">
        <v>113</v>
      </c>
      <c r="E2738" t="s">
        <v>2303</v>
      </c>
      <c r="F2738" t="s">
        <v>136</v>
      </c>
      <c r="G2738" t="s">
        <v>72</v>
      </c>
      <c r="H2738" t="s">
        <v>128</v>
      </c>
      <c r="I2738" t="s">
        <v>22</v>
      </c>
      <c r="J2738" t="s">
        <v>137</v>
      </c>
      <c r="K2738">
        <v>43326.734606481485</v>
      </c>
      <c r="L2738">
        <v>43326.749305555553</v>
      </c>
      <c r="M2738">
        <v>0.37</v>
      </c>
      <c r="N2738">
        <v>0</v>
      </c>
      <c r="O2738">
        <v>0</v>
      </c>
      <c r="P2738">
        <v>0</v>
      </c>
      <c r="Q2738">
        <v>9</v>
      </c>
      <c r="R2738">
        <v>0</v>
      </c>
      <c r="S2738">
        <v>0</v>
      </c>
      <c r="T2738">
        <v>0</v>
      </c>
      <c r="U2738">
        <v>3.3</v>
      </c>
    </row>
    <row r="2739" spans="1:21" x14ac:dyDescent="0.3">
      <c r="A2739">
        <v>17875</v>
      </c>
      <c r="B2739">
        <v>1</v>
      </c>
      <c r="C2739" t="s">
        <v>79</v>
      </c>
      <c r="D2739" t="s">
        <v>124</v>
      </c>
      <c r="E2739" t="s">
        <v>2304</v>
      </c>
      <c r="F2739" t="s">
        <v>130</v>
      </c>
      <c r="G2739" t="s">
        <v>72</v>
      </c>
      <c r="H2739" t="s">
        <v>128</v>
      </c>
      <c r="I2739" t="s">
        <v>22</v>
      </c>
      <c r="J2739" t="s">
        <v>129</v>
      </c>
      <c r="K2739">
        <v>43326.405474537038</v>
      </c>
      <c r="L2739">
        <v>43326.463194444441</v>
      </c>
      <c r="M2739">
        <v>1.4</v>
      </c>
      <c r="N2739">
        <v>1</v>
      </c>
      <c r="O2739">
        <v>356</v>
      </c>
      <c r="P2739">
        <v>0</v>
      </c>
      <c r="Q2739">
        <v>154</v>
      </c>
      <c r="R2739">
        <v>1.4</v>
      </c>
      <c r="S2739">
        <v>498.4</v>
      </c>
      <c r="T2739">
        <v>0</v>
      </c>
      <c r="U2739">
        <v>215.6</v>
      </c>
    </row>
    <row r="2740" spans="1:21" x14ac:dyDescent="0.3">
      <c r="A2740">
        <v>17876</v>
      </c>
      <c r="B2740">
        <v>1</v>
      </c>
      <c r="C2740" t="s">
        <v>78</v>
      </c>
      <c r="D2740" t="s">
        <v>83</v>
      </c>
      <c r="E2740" t="s">
        <v>2305</v>
      </c>
      <c r="F2740" t="s">
        <v>134</v>
      </c>
      <c r="G2740" t="s">
        <v>72</v>
      </c>
      <c r="H2740" t="s">
        <v>128</v>
      </c>
      <c r="I2740" t="s">
        <v>22</v>
      </c>
      <c r="J2740" t="s">
        <v>129</v>
      </c>
      <c r="K2740">
        <v>43326.412407407406</v>
      </c>
      <c r="L2740">
        <v>43326.464583333334</v>
      </c>
      <c r="M2740">
        <v>1.27</v>
      </c>
      <c r="N2740">
        <v>0</v>
      </c>
      <c r="O2740">
        <v>1440</v>
      </c>
      <c r="P2740">
        <v>0</v>
      </c>
      <c r="Q2740">
        <v>0</v>
      </c>
      <c r="R2740">
        <v>0</v>
      </c>
      <c r="S2740">
        <v>1828.8</v>
      </c>
      <c r="T2740">
        <v>0</v>
      </c>
      <c r="U2740">
        <v>0</v>
      </c>
    </row>
    <row r="2741" spans="1:21" x14ac:dyDescent="0.3">
      <c r="A2741">
        <v>17879</v>
      </c>
      <c r="B2741">
        <v>1</v>
      </c>
      <c r="C2741" t="s">
        <v>79</v>
      </c>
      <c r="D2741" t="s">
        <v>124</v>
      </c>
      <c r="E2741" t="s">
        <v>2306</v>
      </c>
      <c r="F2741" t="s">
        <v>159</v>
      </c>
      <c r="G2741" t="s">
        <v>71</v>
      </c>
      <c r="H2741" t="s">
        <v>128</v>
      </c>
      <c r="I2741" t="s">
        <v>22</v>
      </c>
      <c r="J2741" t="s">
        <v>129</v>
      </c>
      <c r="K2741">
        <v>43326.411747685182</v>
      </c>
      <c r="L2741">
        <v>43326.470833333333</v>
      </c>
      <c r="M2741">
        <v>1.43</v>
      </c>
      <c r="N2741">
        <v>0</v>
      </c>
      <c r="O2741">
        <v>10</v>
      </c>
      <c r="P2741">
        <v>0</v>
      </c>
      <c r="Q2741">
        <v>0</v>
      </c>
      <c r="R2741">
        <v>0</v>
      </c>
      <c r="S2741">
        <v>14.33</v>
      </c>
      <c r="T2741">
        <v>0</v>
      </c>
      <c r="U2741">
        <v>0</v>
      </c>
    </row>
    <row r="2742" spans="1:21" x14ac:dyDescent="0.3">
      <c r="A2742">
        <v>17881</v>
      </c>
      <c r="B2742">
        <v>1</v>
      </c>
      <c r="C2742" t="s">
        <v>79</v>
      </c>
      <c r="D2742" t="s">
        <v>108</v>
      </c>
      <c r="E2742" t="s">
        <v>2307</v>
      </c>
      <c r="F2742" t="s">
        <v>135</v>
      </c>
      <c r="G2742" t="s">
        <v>72</v>
      </c>
      <c r="H2742" t="s">
        <v>128</v>
      </c>
      <c r="I2742" t="s">
        <v>22</v>
      </c>
      <c r="J2742" t="s">
        <v>137</v>
      </c>
      <c r="K2742">
        <v>43326.37709490741</v>
      </c>
      <c r="L2742">
        <v>43326.585902777777</v>
      </c>
      <c r="M2742">
        <v>5</v>
      </c>
      <c r="N2742">
        <v>0</v>
      </c>
      <c r="O2742">
        <v>0</v>
      </c>
      <c r="P2742">
        <v>0</v>
      </c>
      <c r="Q2742">
        <v>6</v>
      </c>
      <c r="R2742">
        <v>0</v>
      </c>
      <c r="S2742">
        <v>0</v>
      </c>
      <c r="T2742">
        <v>0</v>
      </c>
      <c r="U2742">
        <v>30</v>
      </c>
    </row>
    <row r="2743" spans="1:21" x14ac:dyDescent="0.3">
      <c r="A2743">
        <v>17882</v>
      </c>
      <c r="B2743">
        <v>1</v>
      </c>
      <c r="C2743" t="s">
        <v>79</v>
      </c>
      <c r="D2743" t="s">
        <v>119</v>
      </c>
      <c r="E2743" t="s">
        <v>1251</v>
      </c>
      <c r="F2743" t="s">
        <v>130</v>
      </c>
      <c r="G2743" t="s">
        <v>72</v>
      </c>
      <c r="H2743" t="s">
        <v>128</v>
      </c>
      <c r="I2743" t="s">
        <v>22</v>
      </c>
      <c r="J2743" t="s">
        <v>129</v>
      </c>
      <c r="K2743">
        <v>43326.416597222225</v>
      </c>
      <c r="L2743">
        <v>43326.474305555559</v>
      </c>
      <c r="M2743">
        <v>1.4</v>
      </c>
      <c r="N2743">
        <v>0</v>
      </c>
      <c r="O2743">
        <v>0</v>
      </c>
      <c r="P2743">
        <v>2</v>
      </c>
      <c r="Q2743">
        <v>788</v>
      </c>
      <c r="R2743">
        <v>0</v>
      </c>
      <c r="S2743">
        <v>0</v>
      </c>
      <c r="T2743">
        <v>2.8</v>
      </c>
      <c r="U2743">
        <v>1103.2</v>
      </c>
    </row>
    <row r="2744" spans="1:21" x14ac:dyDescent="0.3">
      <c r="A2744">
        <v>17884</v>
      </c>
      <c r="B2744">
        <v>1</v>
      </c>
      <c r="C2744" t="s">
        <v>78</v>
      </c>
      <c r="D2744" t="s">
        <v>98</v>
      </c>
      <c r="E2744" t="s">
        <v>2308</v>
      </c>
      <c r="F2744" t="s">
        <v>134</v>
      </c>
      <c r="G2744" t="s">
        <v>72</v>
      </c>
      <c r="H2744" t="s">
        <v>128</v>
      </c>
      <c r="I2744" t="s">
        <v>22</v>
      </c>
      <c r="J2744" t="s">
        <v>129</v>
      </c>
      <c r="K2744">
        <v>43326.442291666666</v>
      </c>
      <c r="L2744">
        <v>43326.479861111111</v>
      </c>
      <c r="M2744">
        <v>0.92</v>
      </c>
      <c r="N2744">
        <v>0</v>
      </c>
      <c r="O2744">
        <v>6</v>
      </c>
      <c r="P2744">
        <v>0</v>
      </c>
      <c r="Q2744">
        <v>0</v>
      </c>
      <c r="R2744">
        <v>0</v>
      </c>
      <c r="S2744">
        <v>5.5</v>
      </c>
      <c r="T2744">
        <v>0</v>
      </c>
      <c r="U2744">
        <v>0</v>
      </c>
    </row>
    <row r="2745" spans="1:21" x14ac:dyDescent="0.3">
      <c r="A2745">
        <v>17886</v>
      </c>
      <c r="B2745">
        <v>1</v>
      </c>
      <c r="C2745" t="s">
        <v>78</v>
      </c>
      <c r="D2745" t="s">
        <v>101</v>
      </c>
      <c r="E2745" t="s">
        <v>2309</v>
      </c>
      <c r="F2745" t="s">
        <v>135</v>
      </c>
      <c r="G2745" t="s">
        <v>71</v>
      </c>
      <c r="H2745" t="s">
        <v>128</v>
      </c>
      <c r="I2745" t="s">
        <v>22</v>
      </c>
      <c r="J2745" t="s">
        <v>137</v>
      </c>
      <c r="K2745">
        <v>43326.25</v>
      </c>
      <c r="L2745">
        <v>43326.447916666664</v>
      </c>
      <c r="M2745">
        <v>4.75</v>
      </c>
      <c r="N2745">
        <v>0</v>
      </c>
      <c r="O2745">
        <v>200</v>
      </c>
      <c r="P2745">
        <v>0</v>
      </c>
      <c r="Q2745">
        <v>0</v>
      </c>
      <c r="R2745">
        <v>0</v>
      </c>
      <c r="S2745">
        <v>950</v>
      </c>
      <c r="T2745">
        <v>0</v>
      </c>
      <c r="U2745">
        <v>0</v>
      </c>
    </row>
    <row r="2746" spans="1:21" x14ac:dyDescent="0.3">
      <c r="A2746">
        <v>17889</v>
      </c>
      <c r="B2746">
        <v>1</v>
      </c>
      <c r="C2746" t="s">
        <v>79</v>
      </c>
      <c r="D2746" t="s">
        <v>114</v>
      </c>
      <c r="E2746" t="s">
        <v>2310</v>
      </c>
      <c r="F2746" t="s">
        <v>127</v>
      </c>
      <c r="G2746" t="s">
        <v>72</v>
      </c>
      <c r="H2746" t="s">
        <v>128</v>
      </c>
      <c r="I2746" t="s">
        <v>22</v>
      </c>
      <c r="J2746" t="s">
        <v>129</v>
      </c>
      <c r="K2746">
        <v>43326.531851851854</v>
      </c>
      <c r="L2746">
        <v>43326.584722222222</v>
      </c>
      <c r="M2746">
        <v>1.28</v>
      </c>
      <c r="N2746">
        <v>0</v>
      </c>
      <c r="O2746">
        <v>0</v>
      </c>
      <c r="P2746">
        <v>0</v>
      </c>
      <c r="Q2746">
        <v>1225</v>
      </c>
      <c r="R2746">
        <v>0</v>
      </c>
      <c r="S2746">
        <v>0</v>
      </c>
      <c r="T2746">
        <v>0</v>
      </c>
      <c r="U2746">
        <v>1571.6799999999998</v>
      </c>
    </row>
    <row r="2747" spans="1:21" x14ac:dyDescent="0.3">
      <c r="A2747">
        <v>17891</v>
      </c>
      <c r="B2747">
        <v>1</v>
      </c>
      <c r="C2747" t="s">
        <v>79</v>
      </c>
      <c r="D2747" t="s">
        <v>123</v>
      </c>
      <c r="E2747" t="s">
        <v>2311</v>
      </c>
      <c r="F2747" t="s">
        <v>134</v>
      </c>
      <c r="G2747" t="s">
        <v>72</v>
      </c>
      <c r="H2747" t="s">
        <v>128</v>
      </c>
      <c r="I2747" t="s">
        <v>22</v>
      </c>
      <c r="J2747" t="s">
        <v>129</v>
      </c>
      <c r="K2747">
        <v>43326.474212962959</v>
      </c>
      <c r="L2747">
        <v>43326.499305555553</v>
      </c>
      <c r="M2747">
        <v>0.62</v>
      </c>
      <c r="N2747">
        <v>0</v>
      </c>
      <c r="O2747">
        <v>10</v>
      </c>
      <c r="P2747">
        <v>0</v>
      </c>
      <c r="Q2747">
        <v>0</v>
      </c>
      <c r="R2747">
        <v>0</v>
      </c>
      <c r="S2747">
        <v>6.17</v>
      </c>
      <c r="T2747">
        <v>0</v>
      </c>
      <c r="U2747">
        <v>0</v>
      </c>
    </row>
    <row r="2748" spans="1:21" x14ac:dyDescent="0.3">
      <c r="A2748">
        <v>17893</v>
      </c>
      <c r="B2748">
        <v>1</v>
      </c>
      <c r="C2748" t="s">
        <v>78</v>
      </c>
      <c r="D2748" t="s">
        <v>96</v>
      </c>
      <c r="E2748" t="s">
        <v>2312</v>
      </c>
      <c r="F2748" t="s">
        <v>146</v>
      </c>
      <c r="G2748" t="s">
        <v>71</v>
      </c>
      <c r="H2748" t="s">
        <v>128</v>
      </c>
      <c r="I2748" t="s">
        <v>22</v>
      </c>
      <c r="J2748" t="s">
        <v>129</v>
      </c>
      <c r="K2748">
        <v>43326.413819444446</v>
      </c>
      <c r="L2748">
        <v>43326.490277777775</v>
      </c>
      <c r="M2748">
        <v>1.85</v>
      </c>
      <c r="N2748">
        <v>0</v>
      </c>
      <c r="O2748">
        <v>0</v>
      </c>
      <c r="P2748">
        <v>0</v>
      </c>
      <c r="Q2748">
        <v>21</v>
      </c>
      <c r="R2748">
        <v>0</v>
      </c>
      <c r="S2748">
        <v>0</v>
      </c>
      <c r="T2748">
        <v>0</v>
      </c>
      <c r="U2748">
        <v>38.849999999999994</v>
      </c>
    </row>
    <row r="2749" spans="1:21" x14ac:dyDescent="0.3">
      <c r="A2749">
        <v>17894</v>
      </c>
      <c r="B2749">
        <v>1</v>
      </c>
      <c r="C2749" t="s">
        <v>78</v>
      </c>
      <c r="D2749" t="s">
        <v>103</v>
      </c>
      <c r="E2749" t="s">
        <v>2313</v>
      </c>
      <c r="F2749" t="s">
        <v>130</v>
      </c>
      <c r="G2749" t="s">
        <v>72</v>
      </c>
      <c r="H2749" t="s">
        <v>128</v>
      </c>
      <c r="I2749" t="s">
        <v>22</v>
      </c>
      <c r="J2749" t="s">
        <v>129</v>
      </c>
      <c r="K2749">
        <v>43326.461712962962</v>
      </c>
      <c r="L2749">
        <v>43326.505555555559</v>
      </c>
      <c r="M2749">
        <v>1.07</v>
      </c>
      <c r="N2749">
        <v>3</v>
      </c>
      <c r="O2749">
        <v>1600</v>
      </c>
      <c r="P2749">
        <v>0</v>
      </c>
      <c r="Q2749">
        <v>0</v>
      </c>
      <c r="R2749">
        <v>3.2</v>
      </c>
      <c r="S2749">
        <v>1707.2</v>
      </c>
      <c r="T2749">
        <v>0</v>
      </c>
      <c r="U2749">
        <v>0</v>
      </c>
    </row>
    <row r="2750" spans="1:21" x14ac:dyDescent="0.3">
      <c r="A2750">
        <v>17895</v>
      </c>
      <c r="B2750">
        <v>1</v>
      </c>
      <c r="C2750" t="s">
        <v>78</v>
      </c>
      <c r="D2750" t="s">
        <v>80</v>
      </c>
      <c r="E2750" t="s">
        <v>2314</v>
      </c>
      <c r="F2750" t="s">
        <v>168</v>
      </c>
      <c r="G2750" t="s">
        <v>71</v>
      </c>
      <c r="H2750" t="s">
        <v>128</v>
      </c>
      <c r="I2750" t="s">
        <v>22</v>
      </c>
      <c r="J2750" t="s">
        <v>129</v>
      </c>
      <c r="K2750">
        <v>43326.474918981483</v>
      </c>
      <c r="L2750">
        <v>43326.520671296297</v>
      </c>
      <c r="M2750">
        <v>1.1000000000000001</v>
      </c>
      <c r="N2750">
        <v>0</v>
      </c>
      <c r="O2750">
        <v>2</v>
      </c>
      <c r="P2750">
        <v>0</v>
      </c>
      <c r="Q2750">
        <v>0</v>
      </c>
      <c r="R2750">
        <v>0</v>
      </c>
      <c r="S2750">
        <v>2.2000000000000002</v>
      </c>
      <c r="T2750">
        <v>0</v>
      </c>
      <c r="U2750">
        <v>0</v>
      </c>
    </row>
    <row r="2751" spans="1:21" x14ac:dyDescent="0.3">
      <c r="A2751">
        <v>17896</v>
      </c>
      <c r="B2751">
        <v>1</v>
      </c>
      <c r="C2751" t="s">
        <v>78</v>
      </c>
      <c r="D2751" t="s">
        <v>96</v>
      </c>
      <c r="E2751" t="s">
        <v>2315</v>
      </c>
      <c r="F2751" t="s">
        <v>134</v>
      </c>
      <c r="G2751" t="s">
        <v>72</v>
      </c>
      <c r="H2751" t="s">
        <v>128</v>
      </c>
      <c r="I2751" t="s">
        <v>22</v>
      </c>
      <c r="J2751" t="s">
        <v>129</v>
      </c>
      <c r="K2751">
        <v>43326.44158564815</v>
      </c>
      <c r="L2751">
        <v>43326.513194444444</v>
      </c>
      <c r="M2751">
        <v>1.73</v>
      </c>
      <c r="N2751">
        <v>0</v>
      </c>
      <c r="O2751">
        <v>0</v>
      </c>
      <c r="P2751">
        <v>0</v>
      </c>
      <c r="Q2751">
        <v>43</v>
      </c>
      <c r="R2751">
        <v>0</v>
      </c>
      <c r="S2751">
        <v>0</v>
      </c>
      <c r="T2751">
        <v>0</v>
      </c>
      <c r="U2751">
        <v>74.52</v>
      </c>
    </row>
    <row r="2752" spans="1:21" x14ac:dyDescent="0.3">
      <c r="A2752">
        <v>17897</v>
      </c>
      <c r="B2752">
        <v>1</v>
      </c>
      <c r="C2752" t="s">
        <v>79</v>
      </c>
      <c r="D2752" t="s">
        <v>113</v>
      </c>
      <c r="E2752" t="s">
        <v>2316</v>
      </c>
      <c r="F2752" t="s">
        <v>134</v>
      </c>
      <c r="G2752" t="s">
        <v>72</v>
      </c>
      <c r="H2752" t="s">
        <v>128</v>
      </c>
      <c r="I2752" t="s">
        <v>22</v>
      </c>
      <c r="J2752" t="s">
        <v>129</v>
      </c>
      <c r="K2752">
        <v>43326.452002314814</v>
      </c>
      <c r="L2752">
        <v>43326.520138888889</v>
      </c>
      <c r="M2752">
        <v>1.6500000000000001</v>
      </c>
      <c r="N2752">
        <v>0</v>
      </c>
      <c r="O2752">
        <v>332</v>
      </c>
      <c r="P2752">
        <v>0</v>
      </c>
      <c r="Q2752">
        <v>0</v>
      </c>
      <c r="R2752">
        <v>0</v>
      </c>
      <c r="S2752">
        <v>547.79999999999995</v>
      </c>
      <c r="T2752">
        <v>0</v>
      </c>
      <c r="U2752">
        <v>0</v>
      </c>
    </row>
    <row r="2753" spans="1:21" x14ac:dyDescent="0.3">
      <c r="A2753">
        <v>17899</v>
      </c>
      <c r="B2753">
        <v>1</v>
      </c>
      <c r="C2753" t="s">
        <v>79</v>
      </c>
      <c r="D2753" t="s">
        <v>110</v>
      </c>
      <c r="E2753" t="s">
        <v>184</v>
      </c>
      <c r="F2753" t="s">
        <v>130</v>
      </c>
      <c r="G2753" t="s">
        <v>72</v>
      </c>
      <c r="H2753" t="s">
        <v>132</v>
      </c>
      <c r="I2753" t="s">
        <v>22</v>
      </c>
      <c r="J2753" t="s">
        <v>129</v>
      </c>
      <c r="K2753">
        <v>43326.523622685185</v>
      </c>
      <c r="L2753">
        <v>43326.525208333333</v>
      </c>
      <c r="M2753">
        <v>0.03</v>
      </c>
      <c r="N2753">
        <v>13</v>
      </c>
      <c r="O2753">
        <v>4317</v>
      </c>
      <c r="P2753">
        <v>3</v>
      </c>
      <c r="Q2753">
        <v>47</v>
      </c>
      <c r="R2753">
        <v>0.43000000000000005</v>
      </c>
      <c r="S2753">
        <v>142.46</v>
      </c>
      <c r="T2753">
        <v>0.1</v>
      </c>
      <c r="U2753">
        <v>1.55</v>
      </c>
    </row>
    <row r="2754" spans="1:21" x14ac:dyDescent="0.3">
      <c r="A2754">
        <v>17900</v>
      </c>
      <c r="B2754">
        <v>1</v>
      </c>
      <c r="C2754" t="s">
        <v>79</v>
      </c>
      <c r="D2754" t="s">
        <v>110</v>
      </c>
      <c r="E2754" t="s">
        <v>2265</v>
      </c>
      <c r="F2754" t="s">
        <v>130</v>
      </c>
      <c r="G2754" t="s">
        <v>72</v>
      </c>
      <c r="H2754" t="s">
        <v>132</v>
      </c>
      <c r="I2754" t="s">
        <v>22</v>
      </c>
      <c r="J2754" t="s">
        <v>129</v>
      </c>
      <c r="K2754">
        <v>43326.523680555554</v>
      </c>
      <c r="L2754">
        <v>43326.525300925925</v>
      </c>
      <c r="M2754">
        <v>0.03</v>
      </c>
      <c r="N2754">
        <v>22</v>
      </c>
      <c r="O2754">
        <v>5865</v>
      </c>
      <c r="P2754">
        <v>3</v>
      </c>
      <c r="Q2754">
        <v>142</v>
      </c>
      <c r="R2754">
        <v>0.73</v>
      </c>
      <c r="S2754">
        <v>193.55</v>
      </c>
      <c r="T2754">
        <v>0.1</v>
      </c>
      <c r="U2754">
        <v>4.6899999999999995</v>
      </c>
    </row>
    <row r="2755" spans="1:21" x14ac:dyDescent="0.3">
      <c r="A2755">
        <v>17901</v>
      </c>
      <c r="B2755">
        <v>1</v>
      </c>
      <c r="C2755" t="s">
        <v>79</v>
      </c>
      <c r="D2755" t="s">
        <v>110</v>
      </c>
      <c r="E2755" t="s">
        <v>601</v>
      </c>
      <c r="F2755" t="s">
        <v>130</v>
      </c>
      <c r="G2755" t="s">
        <v>72</v>
      </c>
      <c r="H2755" t="s">
        <v>132</v>
      </c>
      <c r="I2755" t="s">
        <v>22</v>
      </c>
      <c r="J2755" t="s">
        <v>129</v>
      </c>
      <c r="K2755">
        <v>43326.523738425924</v>
      </c>
      <c r="L2755">
        <v>43326.525370370371</v>
      </c>
      <c r="M2755">
        <v>0.03</v>
      </c>
      <c r="N2755">
        <v>4</v>
      </c>
      <c r="O2755">
        <v>767</v>
      </c>
      <c r="P2755">
        <v>71</v>
      </c>
      <c r="Q2755">
        <v>4873</v>
      </c>
      <c r="R2755">
        <v>0.13</v>
      </c>
      <c r="S2755">
        <v>25.310000000000002</v>
      </c>
      <c r="T2755">
        <v>2.34</v>
      </c>
      <c r="U2755">
        <v>160.81</v>
      </c>
    </row>
    <row r="2756" spans="1:21" x14ac:dyDescent="0.3">
      <c r="A2756">
        <v>17902</v>
      </c>
      <c r="B2756">
        <v>1</v>
      </c>
      <c r="C2756" t="s">
        <v>78</v>
      </c>
      <c r="D2756" t="s">
        <v>101</v>
      </c>
      <c r="E2756" t="s">
        <v>2317</v>
      </c>
      <c r="F2756" t="s">
        <v>134</v>
      </c>
      <c r="G2756" t="s">
        <v>72</v>
      </c>
      <c r="H2756" t="s">
        <v>128</v>
      </c>
      <c r="I2756" t="s">
        <v>22</v>
      </c>
      <c r="J2756" t="s">
        <v>129</v>
      </c>
      <c r="K2756">
        <v>43326.460324074076</v>
      </c>
      <c r="L2756">
        <v>43326.525694444441</v>
      </c>
      <c r="M2756">
        <v>1.58</v>
      </c>
      <c r="N2756">
        <v>0</v>
      </c>
      <c r="O2756">
        <v>578</v>
      </c>
      <c r="P2756">
        <v>0</v>
      </c>
      <c r="Q2756">
        <v>0</v>
      </c>
      <c r="R2756">
        <v>0</v>
      </c>
      <c r="S2756">
        <v>914.97</v>
      </c>
      <c r="T2756">
        <v>0</v>
      </c>
      <c r="U2756">
        <v>0</v>
      </c>
    </row>
    <row r="2757" spans="1:21" x14ac:dyDescent="0.3">
      <c r="A2757">
        <v>17903</v>
      </c>
      <c r="B2757">
        <v>1</v>
      </c>
      <c r="C2757" t="s">
        <v>79</v>
      </c>
      <c r="D2757" t="s">
        <v>116</v>
      </c>
      <c r="E2757" t="s">
        <v>2318</v>
      </c>
      <c r="F2757" t="s">
        <v>154</v>
      </c>
      <c r="G2757" t="s">
        <v>71</v>
      </c>
      <c r="H2757" t="s">
        <v>128</v>
      </c>
      <c r="I2757" t="s">
        <v>22</v>
      </c>
      <c r="J2757" t="s">
        <v>129</v>
      </c>
      <c r="K2757">
        <v>43326.443749999999</v>
      </c>
      <c r="L2757">
        <v>43326.52847222222</v>
      </c>
      <c r="M2757">
        <v>2.0299999999999998</v>
      </c>
      <c r="N2757">
        <v>0</v>
      </c>
      <c r="O2757">
        <v>23</v>
      </c>
      <c r="P2757">
        <v>0</v>
      </c>
      <c r="Q2757">
        <v>0</v>
      </c>
      <c r="R2757">
        <v>0</v>
      </c>
      <c r="S2757">
        <v>46.760000000000005</v>
      </c>
      <c r="T2757">
        <v>0</v>
      </c>
      <c r="U2757">
        <v>0</v>
      </c>
    </row>
    <row r="2758" spans="1:21" x14ac:dyDescent="0.3">
      <c r="A2758">
        <v>17904</v>
      </c>
      <c r="B2758">
        <v>1</v>
      </c>
      <c r="C2758" t="s">
        <v>78</v>
      </c>
      <c r="D2758" t="s">
        <v>97</v>
      </c>
      <c r="E2758" t="s">
        <v>2319</v>
      </c>
      <c r="F2758" t="s">
        <v>135</v>
      </c>
      <c r="G2758" t="s">
        <v>71</v>
      </c>
      <c r="H2758" t="s">
        <v>128</v>
      </c>
      <c r="I2758" t="s">
        <v>22</v>
      </c>
      <c r="J2758" t="s">
        <v>137</v>
      </c>
      <c r="K2758">
        <v>43326.527777777781</v>
      </c>
      <c r="L2758">
        <v>43326.581250000003</v>
      </c>
      <c r="M2758">
        <v>1.28</v>
      </c>
      <c r="N2758">
        <v>0</v>
      </c>
      <c r="O2758">
        <v>0</v>
      </c>
      <c r="P2758">
        <v>0</v>
      </c>
      <c r="Q2758">
        <v>101</v>
      </c>
      <c r="R2758">
        <v>0</v>
      </c>
      <c r="S2758">
        <v>0</v>
      </c>
      <c r="T2758">
        <v>0</v>
      </c>
      <c r="U2758">
        <v>129.58000000000001</v>
      </c>
    </row>
    <row r="2759" spans="1:21" x14ac:dyDescent="0.3">
      <c r="A2759">
        <v>17909</v>
      </c>
      <c r="B2759">
        <v>1</v>
      </c>
      <c r="C2759" t="s">
        <v>78</v>
      </c>
      <c r="D2759" t="s">
        <v>102</v>
      </c>
      <c r="E2759" t="s">
        <v>2320</v>
      </c>
      <c r="F2759" t="s">
        <v>130</v>
      </c>
      <c r="G2759" t="s">
        <v>72</v>
      </c>
      <c r="H2759" t="s">
        <v>128</v>
      </c>
      <c r="I2759" t="s">
        <v>22</v>
      </c>
      <c r="J2759" t="s">
        <v>129</v>
      </c>
      <c r="K2759">
        <v>43326.462407407409</v>
      </c>
      <c r="L2759">
        <v>43326.554861111108</v>
      </c>
      <c r="M2759">
        <v>2.23</v>
      </c>
      <c r="N2759">
        <v>0</v>
      </c>
      <c r="O2759">
        <v>0</v>
      </c>
      <c r="P2759">
        <v>2</v>
      </c>
      <c r="Q2759">
        <v>0</v>
      </c>
      <c r="R2759">
        <v>0</v>
      </c>
      <c r="S2759">
        <v>0</v>
      </c>
      <c r="T2759">
        <v>4.46</v>
      </c>
      <c r="U2759">
        <v>0</v>
      </c>
    </row>
    <row r="2760" spans="1:21" x14ac:dyDescent="0.3">
      <c r="A2760">
        <v>17910</v>
      </c>
      <c r="B2760">
        <v>1</v>
      </c>
      <c r="C2760" t="s">
        <v>79</v>
      </c>
      <c r="D2760" t="s">
        <v>119</v>
      </c>
      <c r="E2760" t="s">
        <v>2321</v>
      </c>
      <c r="F2760" t="s">
        <v>134</v>
      </c>
      <c r="G2760" t="s">
        <v>72</v>
      </c>
      <c r="H2760" t="s">
        <v>128</v>
      </c>
      <c r="I2760" t="s">
        <v>22</v>
      </c>
      <c r="J2760" t="s">
        <v>129</v>
      </c>
      <c r="K2760">
        <v>43326.466585648152</v>
      </c>
      <c r="L2760">
        <v>43326.556944444441</v>
      </c>
      <c r="M2760">
        <v>2.1800000000000002</v>
      </c>
      <c r="N2760">
        <v>0</v>
      </c>
      <c r="O2760">
        <v>813</v>
      </c>
      <c r="P2760">
        <v>0</v>
      </c>
      <c r="Q2760">
        <v>0</v>
      </c>
      <c r="R2760">
        <v>0</v>
      </c>
      <c r="S2760">
        <v>1774.78</v>
      </c>
      <c r="T2760">
        <v>0</v>
      </c>
      <c r="U2760">
        <v>0</v>
      </c>
    </row>
    <row r="2761" spans="1:21" x14ac:dyDescent="0.3">
      <c r="A2761">
        <v>17911</v>
      </c>
      <c r="B2761">
        <v>1</v>
      </c>
      <c r="C2761" t="s">
        <v>78</v>
      </c>
      <c r="D2761" t="s">
        <v>91</v>
      </c>
      <c r="E2761" t="s">
        <v>2322</v>
      </c>
      <c r="F2761" t="s">
        <v>146</v>
      </c>
      <c r="G2761" t="s">
        <v>71</v>
      </c>
      <c r="H2761" t="s">
        <v>128</v>
      </c>
      <c r="I2761" t="s">
        <v>22</v>
      </c>
      <c r="J2761" t="s">
        <v>129</v>
      </c>
      <c r="K2761">
        <v>43326.455474537041</v>
      </c>
      <c r="L2761">
        <v>43326.557638888888</v>
      </c>
      <c r="M2761">
        <v>2.4699999999999998</v>
      </c>
      <c r="N2761">
        <v>0</v>
      </c>
      <c r="O2761">
        <v>0</v>
      </c>
      <c r="P2761">
        <v>0</v>
      </c>
      <c r="Q2761">
        <v>11</v>
      </c>
      <c r="R2761">
        <v>0</v>
      </c>
      <c r="S2761">
        <v>0</v>
      </c>
      <c r="T2761">
        <v>0</v>
      </c>
      <c r="U2761">
        <v>27.14</v>
      </c>
    </row>
    <row r="2762" spans="1:21" x14ac:dyDescent="0.3">
      <c r="A2762">
        <v>17912</v>
      </c>
      <c r="B2762">
        <v>1</v>
      </c>
      <c r="C2762" t="s">
        <v>78</v>
      </c>
      <c r="D2762" t="s">
        <v>81</v>
      </c>
      <c r="E2762" t="s">
        <v>2323</v>
      </c>
      <c r="F2762" t="s">
        <v>135</v>
      </c>
      <c r="G2762" t="s">
        <v>71</v>
      </c>
      <c r="H2762" t="s">
        <v>128</v>
      </c>
      <c r="I2762" t="s">
        <v>22</v>
      </c>
      <c r="J2762" t="s">
        <v>129</v>
      </c>
      <c r="K2762">
        <v>43326.594340277778</v>
      </c>
      <c r="L2762">
        <v>43326.647222222222</v>
      </c>
      <c r="M2762">
        <v>1.28</v>
      </c>
      <c r="N2762">
        <v>0</v>
      </c>
      <c r="O2762">
        <v>286</v>
      </c>
      <c r="P2762">
        <v>0</v>
      </c>
      <c r="Q2762">
        <v>0</v>
      </c>
      <c r="R2762">
        <v>0</v>
      </c>
      <c r="S2762">
        <v>366.94</v>
      </c>
      <c r="T2762">
        <v>0</v>
      </c>
      <c r="U2762">
        <v>0</v>
      </c>
    </row>
    <row r="2763" spans="1:21" x14ac:dyDescent="0.3">
      <c r="A2763">
        <v>17913</v>
      </c>
      <c r="B2763">
        <v>1</v>
      </c>
      <c r="C2763" t="s">
        <v>79</v>
      </c>
      <c r="D2763" t="s">
        <v>115</v>
      </c>
      <c r="E2763" t="s">
        <v>2324</v>
      </c>
      <c r="F2763" t="s">
        <v>134</v>
      </c>
      <c r="G2763" t="s">
        <v>72</v>
      </c>
      <c r="H2763" t="s">
        <v>128</v>
      </c>
      <c r="I2763" t="s">
        <v>22</v>
      </c>
      <c r="J2763" t="s">
        <v>129</v>
      </c>
      <c r="K2763">
        <v>43326.459722222222</v>
      </c>
      <c r="L2763">
        <v>43326.55972222222</v>
      </c>
      <c r="M2763">
        <v>2.4</v>
      </c>
      <c r="N2763">
        <v>0</v>
      </c>
      <c r="O2763">
        <v>0</v>
      </c>
      <c r="P2763">
        <v>0</v>
      </c>
      <c r="Q2763">
        <v>10</v>
      </c>
      <c r="R2763">
        <v>0</v>
      </c>
      <c r="S2763">
        <v>0</v>
      </c>
      <c r="T2763">
        <v>0</v>
      </c>
      <c r="U2763">
        <v>24</v>
      </c>
    </row>
    <row r="2764" spans="1:21" x14ac:dyDescent="0.3">
      <c r="A2764">
        <v>17914</v>
      </c>
      <c r="B2764">
        <v>1</v>
      </c>
      <c r="C2764" t="s">
        <v>78</v>
      </c>
      <c r="D2764" t="s">
        <v>81</v>
      </c>
      <c r="E2764" t="s">
        <v>2325</v>
      </c>
      <c r="F2764" t="s">
        <v>135</v>
      </c>
      <c r="G2764" t="s">
        <v>72</v>
      </c>
      <c r="H2764" t="s">
        <v>128</v>
      </c>
      <c r="I2764" t="s">
        <v>22</v>
      </c>
      <c r="J2764" t="s">
        <v>129</v>
      </c>
      <c r="K2764">
        <v>43326.523518518516</v>
      </c>
      <c r="L2764">
        <v>43326.714583333334</v>
      </c>
      <c r="M2764">
        <v>4.5999999999999996</v>
      </c>
      <c r="N2764">
        <v>0</v>
      </c>
      <c r="O2764">
        <v>0</v>
      </c>
      <c r="P2764">
        <v>0</v>
      </c>
      <c r="Q2764">
        <v>195</v>
      </c>
      <c r="R2764">
        <v>0</v>
      </c>
      <c r="S2764">
        <v>0</v>
      </c>
      <c r="T2764">
        <v>0</v>
      </c>
      <c r="U2764">
        <v>897</v>
      </c>
    </row>
    <row r="2765" spans="1:21" x14ac:dyDescent="0.3">
      <c r="A2765">
        <v>17915</v>
      </c>
      <c r="B2765">
        <v>1</v>
      </c>
      <c r="C2765" t="s">
        <v>79</v>
      </c>
      <c r="D2765" t="s">
        <v>119</v>
      </c>
      <c r="E2765" t="s">
        <v>2326</v>
      </c>
      <c r="F2765" t="s">
        <v>130</v>
      </c>
      <c r="G2765" t="s">
        <v>72</v>
      </c>
      <c r="H2765" t="s">
        <v>128</v>
      </c>
      <c r="I2765" t="s">
        <v>22</v>
      </c>
      <c r="J2765" t="s">
        <v>129</v>
      </c>
      <c r="K2765">
        <v>43326.380520833336</v>
      </c>
      <c r="L2765">
        <v>43326.564583333333</v>
      </c>
      <c r="M2765">
        <v>4.4300000000000006</v>
      </c>
      <c r="N2765">
        <v>0</v>
      </c>
      <c r="O2765">
        <v>0</v>
      </c>
      <c r="P2765">
        <v>0</v>
      </c>
      <c r="Q2765">
        <v>987</v>
      </c>
      <c r="R2765">
        <v>0</v>
      </c>
      <c r="S2765">
        <v>0</v>
      </c>
      <c r="T2765">
        <v>0</v>
      </c>
      <c r="U2765">
        <v>4375.37</v>
      </c>
    </row>
    <row r="2766" spans="1:21" x14ac:dyDescent="0.3">
      <c r="A2766">
        <v>17916</v>
      </c>
      <c r="B2766">
        <v>1</v>
      </c>
      <c r="C2766" t="s">
        <v>78</v>
      </c>
      <c r="D2766" t="s">
        <v>106</v>
      </c>
      <c r="E2766" t="s">
        <v>2327</v>
      </c>
      <c r="F2766" t="s">
        <v>130</v>
      </c>
      <c r="G2766" t="s">
        <v>72</v>
      </c>
      <c r="H2766" t="s">
        <v>128</v>
      </c>
      <c r="I2766" t="s">
        <v>22</v>
      </c>
      <c r="J2766" t="s">
        <v>129</v>
      </c>
      <c r="K2766">
        <v>43326.541018518517</v>
      </c>
      <c r="L2766">
        <v>43326.565972222219</v>
      </c>
      <c r="M2766">
        <v>0.6</v>
      </c>
      <c r="N2766">
        <v>0</v>
      </c>
      <c r="O2766">
        <v>0</v>
      </c>
      <c r="P2766">
        <v>0</v>
      </c>
      <c r="Q2766">
        <v>289</v>
      </c>
      <c r="R2766">
        <v>0</v>
      </c>
      <c r="S2766">
        <v>0</v>
      </c>
      <c r="T2766">
        <v>0</v>
      </c>
      <c r="U2766">
        <v>173.4</v>
      </c>
    </row>
    <row r="2767" spans="1:21" x14ac:dyDescent="0.3">
      <c r="A2767">
        <v>17917</v>
      </c>
      <c r="B2767">
        <v>1</v>
      </c>
      <c r="C2767" t="s">
        <v>78</v>
      </c>
      <c r="D2767" t="s">
        <v>83</v>
      </c>
      <c r="E2767" t="s">
        <v>2328</v>
      </c>
      <c r="F2767" t="s">
        <v>163</v>
      </c>
      <c r="G2767" t="s">
        <v>71</v>
      </c>
      <c r="H2767" t="s">
        <v>128</v>
      </c>
      <c r="I2767" t="s">
        <v>22</v>
      </c>
      <c r="J2767" t="s">
        <v>129</v>
      </c>
      <c r="K2767">
        <v>43326.505462962959</v>
      </c>
      <c r="L2767">
        <v>43326.56527777778</v>
      </c>
      <c r="M2767">
        <v>1.45</v>
      </c>
      <c r="N2767">
        <v>0</v>
      </c>
      <c r="O2767">
        <v>168</v>
      </c>
      <c r="P2767">
        <v>0</v>
      </c>
      <c r="Q2767">
        <v>0</v>
      </c>
      <c r="R2767">
        <v>0</v>
      </c>
      <c r="S2767">
        <v>243.6</v>
      </c>
      <c r="T2767">
        <v>0</v>
      </c>
      <c r="U2767">
        <v>0</v>
      </c>
    </row>
    <row r="2768" spans="1:21" x14ac:dyDescent="0.3">
      <c r="A2768">
        <v>17920</v>
      </c>
      <c r="B2768">
        <v>1</v>
      </c>
      <c r="C2768" t="s">
        <v>78</v>
      </c>
      <c r="D2768" t="s">
        <v>101</v>
      </c>
      <c r="E2768" t="s">
        <v>2329</v>
      </c>
      <c r="F2768" t="s">
        <v>161</v>
      </c>
      <c r="G2768" t="s">
        <v>72</v>
      </c>
      <c r="H2768" t="s">
        <v>128</v>
      </c>
      <c r="I2768" t="s">
        <v>22</v>
      </c>
      <c r="J2768" t="s">
        <v>129</v>
      </c>
      <c r="K2768">
        <v>43326.499212962961</v>
      </c>
      <c r="L2768">
        <v>43326.589583333334</v>
      </c>
      <c r="M2768">
        <v>2.1800000000000002</v>
      </c>
      <c r="N2768">
        <v>0</v>
      </c>
      <c r="O2768">
        <v>0</v>
      </c>
      <c r="P2768">
        <v>0</v>
      </c>
      <c r="Q2768">
        <v>268</v>
      </c>
      <c r="R2768">
        <v>0</v>
      </c>
      <c r="S2768">
        <v>0</v>
      </c>
      <c r="T2768">
        <v>0</v>
      </c>
      <c r="U2768">
        <v>585.04</v>
      </c>
    </row>
    <row r="2769" spans="1:21" x14ac:dyDescent="0.3">
      <c r="A2769">
        <v>17922</v>
      </c>
      <c r="B2769">
        <v>1</v>
      </c>
      <c r="C2769" t="s">
        <v>78</v>
      </c>
      <c r="D2769" t="s">
        <v>93</v>
      </c>
      <c r="E2769" t="s">
        <v>2330</v>
      </c>
      <c r="F2769" t="s">
        <v>136</v>
      </c>
      <c r="G2769" t="s">
        <v>71</v>
      </c>
      <c r="H2769" t="s">
        <v>128</v>
      </c>
      <c r="I2769" t="s">
        <v>22</v>
      </c>
      <c r="J2769" t="s">
        <v>129</v>
      </c>
      <c r="K2769">
        <v>43326.579861111109</v>
      </c>
      <c r="L2769">
        <v>43326.659722222219</v>
      </c>
      <c r="M2769">
        <v>1.92</v>
      </c>
      <c r="N2769">
        <v>1</v>
      </c>
      <c r="O2769">
        <v>0</v>
      </c>
      <c r="P2769">
        <v>0</v>
      </c>
      <c r="Q2769">
        <v>0</v>
      </c>
      <c r="R2769">
        <v>1.92</v>
      </c>
      <c r="S2769">
        <v>0</v>
      </c>
      <c r="T2769">
        <v>0</v>
      </c>
      <c r="U2769">
        <v>0</v>
      </c>
    </row>
    <row r="2770" spans="1:21" x14ac:dyDescent="0.3">
      <c r="A2770">
        <v>17925</v>
      </c>
      <c r="B2770">
        <v>1</v>
      </c>
      <c r="C2770" t="s">
        <v>78</v>
      </c>
      <c r="D2770" t="s">
        <v>89</v>
      </c>
      <c r="E2770" t="s">
        <v>2297</v>
      </c>
      <c r="F2770" t="s">
        <v>135</v>
      </c>
      <c r="G2770" t="s">
        <v>71</v>
      </c>
      <c r="H2770" t="s">
        <v>128</v>
      </c>
      <c r="I2770" t="s">
        <v>22</v>
      </c>
      <c r="J2770" t="s">
        <v>137</v>
      </c>
      <c r="K2770">
        <v>43326.601284722223</v>
      </c>
      <c r="L2770">
        <v>43326.606944444444</v>
      </c>
      <c r="M2770">
        <v>0.15000000000000002</v>
      </c>
      <c r="N2770">
        <v>0</v>
      </c>
      <c r="O2770">
        <v>0</v>
      </c>
      <c r="P2770">
        <v>0</v>
      </c>
      <c r="Q2770">
        <v>20</v>
      </c>
      <c r="R2770">
        <v>0</v>
      </c>
      <c r="S2770">
        <v>0</v>
      </c>
      <c r="T2770">
        <v>0</v>
      </c>
      <c r="U2770">
        <v>3</v>
      </c>
    </row>
    <row r="2771" spans="1:21" x14ac:dyDescent="0.3">
      <c r="A2771">
        <v>17928</v>
      </c>
      <c r="B2771">
        <v>1</v>
      </c>
      <c r="C2771" t="s">
        <v>79</v>
      </c>
      <c r="D2771" t="s">
        <v>111</v>
      </c>
      <c r="E2771" t="s">
        <v>2331</v>
      </c>
      <c r="F2771" t="s">
        <v>134</v>
      </c>
      <c r="G2771" t="s">
        <v>72</v>
      </c>
      <c r="H2771" t="s">
        <v>128</v>
      </c>
      <c r="I2771" t="s">
        <v>22</v>
      </c>
      <c r="J2771" t="s">
        <v>129</v>
      </c>
      <c r="K2771">
        <v>43326.554085648146</v>
      </c>
      <c r="L2771">
        <v>43326.589583333334</v>
      </c>
      <c r="M2771">
        <v>0.87000000000000011</v>
      </c>
      <c r="N2771">
        <v>0</v>
      </c>
      <c r="O2771">
        <v>19</v>
      </c>
      <c r="P2771">
        <v>0</v>
      </c>
      <c r="Q2771">
        <v>0</v>
      </c>
      <c r="R2771">
        <v>0</v>
      </c>
      <c r="S2771">
        <v>16.53</v>
      </c>
      <c r="T2771">
        <v>0</v>
      </c>
      <c r="U2771">
        <v>0</v>
      </c>
    </row>
    <row r="2772" spans="1:21" x14ac:dyDescent="0.3">
      <c r="A2772">
        <v>17929</v>
      </c>
      <c r="B2772">
        <v>1</v>
      </c>
      <c r="C2772" t="s">
        <v>78</v>
      </c>
      <c r="D2772" t="s">
        <v>96</v>
      </c>
      <c r="E2772" t="s">
        <v>2332</v>
      </c>
      <c r="F2772" t="s">
        <v>134</v>
      </c>
      <c r="G2772" t="s">
        <v>72</v>
      </c>
      <c r="H2772" t="s">
        <v>128</v>
      </c>
      <c r="I2772" t="s">
        <v>22</v>
      </c>
      <c r="J2772" t="s">
        <v>129</v>
      </c>
      <c r="K2772">
        <v>43326.420069444444</v>
      </c>
      <c r="L2772">
        <v>43326.595833333333</v>
      </c>
      <c r="M2772">
        <v>4.2300000000000004</v>
      </c>
      <c r="N2772">
        <v>0</v>
      </c>
      <c r="O2772">
        <v>0</v>
      </c>
      <c r="P2772">
        <v>0</v>
      </c>
      <c r="Q2772">
        <v>15</v>
      </c>
      <c r="R2772">
        <v>0</v>
      </c>
      <c r="S2772">
        <v>0</v>
      </c>
      <c r="T2772">
        <v>0</v>
      </c>
      <c r="U2772">
        <v>63.5</v>
      </c>
    </row>
    <row r="2773" spans="1:21" x14ac:dyDescent="0.3">
      <c r="A2773">
        <v>17931</v>
      </c>
      <c r="B2773">
        <v>1</v>
      </c>
      <c r="C2773" t="s">
        <v>79</v>
      </c>
      <c r="D2773" t="s">
        <v>119</v>
      </c>
      <c r="E2773" t="s">
        <v>2333</v>
      </c>
      <c r="F2773" t="s">
        <v>130</v>
      </c>
      <c r="G2773" t="s">
        <v>72</v>
      </c>
      <c r="H2773" t="s">
        <v>128</v>
      </c>
      <c r="I2773" t="s">
        <v>22</v>
      </c>
      <c r="J2773" t="s">
        <v>129</v>
      </c>
      <c r="K2773">
        <v>43326.582546296297</v>
      </c>
      <c r="L2773">
        <v>43326.599733796298</v>
      </c>
      <c r="M2773">
        <v>0.42000000000000004</v>
      </c>
      <c r="N2773">
        <v>0</v>
      </c>
      <c r="O2773">
        <v>0</v>
      </c>
      <c r="P2773">
        <v>0</v>
      </c>
      <c r="Q2773">
        <v>406</v>
      </c>
      <c r="R2773">
        <v>0</v>
      </c>
      <c r="S2773">
        <v>0</v>
      </c>
      <c r="T2773">
        <v>0</v>
      </c>
      <c r="U2773">
        <v>169.3</v>
      </c>
    </row>
    <row r="2774" spans="1:21" x14ac:dyDescent="0.3">
      <c r="A2774">
        <v>17935</v>
      </c>
      <c r="B2774">
        <v>1</v>
      </c>
      <c r="C2774" t="s">
        <v>78</v>
      </c>
      <c r="D2774" t="s">
        <v>80</v>
      </c>
      <c r="E2774" t="s">
        <v>2334</v>
      </c>
      <c r="F2774" t="s">
        <v>136</v>
      </c>
      <c r="G2774" t="s">
        <v>71</v>
      </c>
      <c r="H2774" t="s">
        <v>128</v>
      </c>
      <c r="I2774" t="s">
        <v>22</v>
      </c>
      <c r="J2774" t="s">
        <v>137</v>
      </c>
      <c r="K2774">
        <v>43326.616898148146</v>
      </c>
      <c r="L2774">
        <v>43326.624398148146</v>
      </c>
      <c r="M2774">
        <v>0.18</v>
      </c>
      <c r="N2774">
        <v>0</v>
      </c>
      <c r="O2774">
        <v>148</v>
      </c>
      <c r="P2774">
        <v>0</v>
      </c>
      <c r="Q2774">
        <v>0</v>
      </c>
      <c r="R2774">
        <v>0</v>
      </c>
      <c r="S2774">
        <v>27.08</v>
      </c>
      <c r="T2774">
        <v>0</v>
      </c>
      <c r="U2774">
        <v>0</v>
      </c>
    </row>
    <row r="2775" spans="1:21" x14ac:dyDescent="0.3">
      <c r="A2775">
        <v>17937</v>
      </c>
      <c r="B2775">
        <v>1</v>
      </c>
      <c r="C2775" t="s">
        <v>79</v>
      </c>
      <c r="D2775" t="s">
        <v>108</v>
      </c>
      <c r="E2775" t="s">
        <v>2335</v>
      </c>
      <c r="F2775" t="s">
        <v>134</v>
      </c>
      <c r="G2775" t="s">
        <v>72</v>
      </c>
      <c r="H2775" t="s">
        <v>128</v>
      </c>
      <c r="I2775" t="s">
        <v>22</v>
      </c>
      <c r="J2775" t="s">
        <v>129</v>
      </c>
      <c r="K2775">
        <v>43326.548518518517</v>
      </c>
      <c r="L2775">
        <v>43326.621527777781</v>
      </c>
      <c r="M2775">
        <v>1.77</v>
      </c>
      <c r="N2775">
        <v>0</v>
      </c>
      <c r="O2775">
        <v>0</v>
      </c>
      <c r="P2775">
        <v>0</v>
      </c>
      <c r="Q2775">
        <v>226</v>
      </c>
      <c r="R2775">
        <v>0</v>
      </c>
      <c r="S2775">
        <v>0</v>
      </c>
      <c r="T2775">
        <v>0</v>
      </c>
      <c r="U2775">
        <v>399.34000000000003</v>
      </c>
    </row>
    <row r="2776" spans="1:21" x14ac:dyDescent="0.3">
      <c r="A2776">
        <v>17945</v>
      </c>
      <c r="B2776">
        <v>1</v>
      </c>
      <c r="C2776" t="s">
        <v>79</v>
      </c>
      <c r="D2776" t="s">
        <v>114</v>
      </c>
      <c r="E2776" t="s">
        <v>2296</v>
      </c>
      <c r="F2776" t="s">
        <v>130</v>
      </c>
      <c r="G2776" t="s">
        <v>72</v>
      </c>
      <c r="H2776" t="s">
        <v>128</v>
      </c>
      <c r="I2776" t="s">
        <v>22</v>
      </c>
      <c r="J2776" t="s">
        <v>129</v>
      </c>
      <c r="K2776">
        <v>43326.629027777781</v>
      </c>
      <c r="L2776">
        <v>43326.639745370368</v>
      </c>
      <c r="M2776">
        <v>0.27</v>
      </c>
      <c r="N2776">
        <v>13</v>
      </c>
      <c r="O2776">
        <v>751</v>
      </c>
      <c r="P2776">
        <v>0</v>
      </c>
      <c r="Q2776">
        <v>2883</v>
      </c>
      <c r="R2776">
        <v>3.4699999999999998</v>
      </c>
      <c r="S2776">
        <v>200.52</v>
      </c>
      <c r="T2776">
        <v>0</v>
      </c>
      <c r="U2776">
        <v>769.76</v>
      </c>
    </row>
    <row r="2777" spans="1:21" x14ac:dyDescent="0.3">
      <c r="A2777">
        <v>17949</v>
      </c>
      <c r="B2777">
        <v>1</v>
      </c>
      <c r="C2777" t="s">
        <v>79</v>
      </c>
      <c r="D2777" t="s">
        <v>124</v>
      </c>
      <c r="E2777" t="s">
        <v>2336</v>
      </c>
      <c r="F2777" t="s">
        <v>130</v>
      </c>
      <c r="G2777" t="s">
        <v>72</v>
      </c>
      <c r="H2777" t="s">
        <v>128</v>
      </c>
      <c r="I2777" t="s">
        <v>22</v>
      </c>
      <c r="J2777" t="s">
        <v>129</v>
      </c>
      <c r="K2777">
        <v>43326.610405092593</v>
      </c>
      <c r="L2777">
        <v>43326.637557870374</v>
      </c>
      <c r="M2777">
        <v>0.66999999999999993</v>
      </c>
      <c r="N2777">
        <v>0</v>
      </c>
      <c r="O2777">
        <v>1709</v>
      </c>
      <c r="P2777">
        <v>0</v>
      </c>
      <c r="Q2777">
        <v>244</v>
      </c>
      <c r="R2777">
        <v>0</v>
      </c>
      <c r="S2777">
        <v>1139.9000000000001</v>
      </c>
      <c r="T2777">
        <v>0</v>
      </c>
      <c r="U2777">
        <v>162.75</v>
      </c>
    </row>
    <row r="2778" spans="1:21" x14ac:dyDescent="0.3">
      <c r="A2778">
        <v>17951</v>
      </c>
      <c r="B2778">
        <v>1</v>
      </c>
      <c r="C2778" t="s">
        <v>78</v>
      </c>
      <c r="D2778" t="s">
        <v>102</v>
      </c>
      <c r="E2778" t="s">
        <v>2337</v>
      </c>
      <c r="F2778" t="s">
        <v>130</v>
      </c>
      <c r="G2778" t="s">
        <v>72</v>
      </c>
      <c r="H2778" t="s">
        <v>128</v>
      </c>
      <c r="I2778" t="s">
        <v>22</v>
      </c>
      <c r="J2778" t="s">
        <v>129</v>
      </c>
      <c r="K2778">
        <v>43326.533935185187</v>
      </c>
      <c r="L2778">
        <v>43326.644444444442</v>
      </c>
      <c r="M2778">
        <v>2.67</v>
      </c>
      <c r="N2778">
        <v>0</v>
      </c>
      <c r="O2778">
        <v>0</v>
      </c>
      <c r="P2778">
        <v>24</v>
      </c>
      <c r="Q2778">
        <v>179</v>
      </c>
      <c r="R2778">
        <v>0</v>
      </c>
      <c r="S2778">
        <v>0</v>
      </c>
      <c r="T2778">
        <v>64.010000000000005</v>
      </c>
      <c r="U2778">
        <v>477.39</v>
      </c>
    </row>
    <row r="2779" spans="1:21" x14ac:dyDescent="0.3">
      <c r="A2779">
        <v>17955</v>
      </c>
      <c r="B2779">
        <v>1</v>
      </c>
      <c r="C2779" t="s">
        <v>78</v>
      </c>
      <c r="D2779" t="s">
        <v>92</v>
      </c>
      <c r="E2779" t="s">
        <v>2338</v>
      </c>
      <c r="F2779" t="s">
        <v>134</v>
      </c>
      <c r="G2779" t="s">
        <v>72</v>
      </c>
      <c r="H2779" t="s">
        <v>128</v>
      </c>
      <c r="I2779" t="s">
        <v>22</v>
      </c>
      <c r="J2779" t="s">
        <v>129</v>
      </c>
      <c r="K2779">
        <v>43326.523518518516</v>
      </c>
      <c r="L2779">
        <v>43326.661111111112</v>
      </c>
      <c r="M2779">
        <v>3.32</v>
      </c>
      <c r="N2779">
        <v>0</v>
      </c>
      <c r="O2779">
        <v>0</v>
      </c>
      <c r="P2779">
        <v>0</v>
      </c>
      <c r="Q2779">
        <v>11</v>
      </c>
      <c r="R2779">
        <v>0</v>
      </c>
      <c r="S2779">
        <v>0</v>
      </c>
      <c r="T2779">
        <v>0</v>
      </c>
      <c r="U2779">
        <v>36.49</v>
      </c>
    </row>
    <row r="2780" spans="1:21" x14ac:dyDescent="0.3">
      <c r="A2780">
        <v>17956</v>
      </c>
      <c r="B2780">
        <v>1</v>
      </c>
      <c r="C2780" t="s">
        <v>78</v>
      </c>
      <c r="D2780" t="s">
        <v>81</v>
      </c>
      <c r="E2780" t="s">
        <v>2339</v>
      </c>
      <c r="F2780" t="s">
        <v>165</v>
      </c>
      <c r="G2780" t="s">
        <v>71</v>
      </c>
      <c r="H2780" t="s">
        <v>128</v>
      </c>
      <c r="I2780" t="s">
        <v>22</v>
      </c>
      <c r="J2780" t="s">
        <v>129</v>
      </c>
      <c r="K2780">
        <v>43326.65824074074</v>
      </c>
      <c r="L2780">
        <v>43326.663194444445</v>
      </c>
      <c r="M2780">
        <v>0.13</v>
      </c>
      <c r="N2780">
        <v>0</v>
      </c>
      <c r="O2780">
        <v>16</v>
      </c>
      <c r="P2780">
        <v>0</v>
      </c>
      <c r="Q2780">
        <v>0</v>
      </c>
      <c r="R2780">
        <v>0</v>
      </c>
      <c r="S2780">
        <v>2.13</v>
      </c>
      <c r="T2780">
        <v>0</v>
      </c>
      <c r="U2780">
        <v>0</v>
      </c>
    </row>
    <row r="2781" spans="1:21" x14ac:dyDescent="0.3">
      <c r="A2781">
        <v>17958</v>
      </c>
      <c r="B2781">
        <v>1</v>
      </c>
      <c r="C2781" t="s">
        <v>79</v>
      </c>
      <c r="D2781" t="s">
        <v>119</v>
      </c>
      <c r="E2781" t="s">
        <v>2340</v>
      </c>
      <c r="F2781" t="s">
        <v>146</v>
      </c>
      <c r="G2781" t="s">
        <v>71</v>
      </c>
      <c r="H2781" t="s">
        <v>128</v>
      </c>
      <c r="I2781" t="s">
        <v>22</v>
      </c>
      <c r="J2781" t="s">
        <v>129</v>
      </c>
      <c r="K2781">
        <v>43326.795740740738</v>
      </c>
      <c r="L2781">
        <v>43326.800694444442</v>
      </c>
      <c r="M2781">
        <v>0.13</v>
      </c>
      <c r="N2781">
        <v>0</v>
      </c>
      <c r="O2781">
        <v>638</v>
      </c>
      <c r="P2781">
        <v>0</v>
      </c>
      <c r="Q2781">
        <v>0</v>
      </c>
      <c r="R2781">
        <v>0</v>
      </c>
      <c r="S2781">
        <v>84.85</v>
      </c>
      <c r="T2781">
        <v>0</v>
      </c>
      <c r="U2781">
        <v>0</v>
      </c>
    </row>
    <row r="2782" spans="1:21" x14ac:dyDescent="0.3">
      <c r="A2782">
        <v>17962</v>
      </c>
      <c r="B2782">
        <v>1</v>
      </c>
      <c r="C2782" t="s">
        <v>78</v>
      </c>
      <c r="D2782" t="s">
        <v>81</v>
      </c>
      <c r="E2782" t="s">
        <v>1248</v>
      </c>
      <c r="F2782" t="s">
        <v>149</v>
      </c>
      <c r="G2782" t="s">
        <v>71</v>
      </c>
      <c r="H2782" t="s">
        <v>128</v>
      </c>
      <c r="I2782" t="s">
        <v>22</v>
      </c>
      <c r="J2782" t="s">
        <v>129</v>
      </c>
      <c r="K2782">
        <v>43326.617997685185</v>
      </c>
      <c r="L2782">
        <v>43326.690972222219</v>
      </c>
      <c r="M2782">
        <v>1.77</v>
      </c>
      <c r="N2782">
        <v>0</v>
      </c>
      <c r="O2782">
        <v>130</v>
      </c>
      <c r="P2782">
        <v>0</v>
      </c>
      <c r="Q2782">
        <v>0</v>
      </c>
      <c r="R2782">
        <v>0</v>
      </c>
      <c r="S2782">
        <v>230.1</v>
      </c>
      <c r="T2782">
        <v>0</v>
      </c>
      <c r="U2782">
        <v>0</v>
      </c>
    </row>
    <row r="2783" spans="1:21" x14ac:dyDescent="0.3">
      <c r="A2783">
        <v>17963</v>
      </c>
      <c r="B2783">
        <v>1</v>
      </c>
      <c r="C2783" t="s">
        <v>79</v>
      </c>
      <c r="D2783" t="s">
        <v>108</v>
      </c>
      <c r="E2783" t="s">
        <v>2341</v>
      </c>
      <c r="F2783" t="s">
        <v>130</v>
      </c>
      <c r="G2783" t="s">
        <v>72</v>
      </c>
      <c r="H2783" t="s">
        <v>128</v>
      </c>
      <c r="I2783" t="s">
        <v>22</v>
      </c>
      <c r="J2783" t="s">
        <v>129</v>
      </c>
      <c r="K2783">
        <v>43326.668645833335</v>
      </c>
      <c r="L2783">
        <v>43326.6875</v>
      </c>
      <c r="M2783">
        <v>0.47000000000000003</v>
      </c>
      <c r="N2783">
        <v>5</v>
      </c>
      <c r="O2783">
        <v>363</v>
      </c>
      <c r="P2783">
        <v>25</v>
      </c>
      <c r="Q2783">
        <v>30</v>
      </c>
      <c r="R2783">
        <v>2.3499999999999992</v>
      </c>
      <c r="S2783">
        <v>170.60999999999999</v>
      </c>
      <c r="T2783">
        <v>11.75</v>
      </c>
      <c r="U2783">
        <v>14.1</v>
      </c>
    </row>
    <row r="2784" spans="1:21" x14ac:dyDescent="0.3">
      <c r="A2784">
        <v>17965</v>
      </c>
      <c r="B2784">
        <v>1</v>
      </c>
      <c r="C2784" t="s">
        <v>79</v>
      </c>
      <c r="D2784" t="s">
        <v>120</v>
      </c>
      <c r="E2784" t="s">
        <v>2342</v>
      </c>
      <c r="F2784" t="s">
        <v>134</v>
      </c>
      <c r="G2784" t="s">
        <v>72</v>
      </c>
      <c r="H2784" t="s">
        <v>128</v>
      </c>
      <c r="I2784" t="s">
        <v>22</v>
      </c>
      <c r="J2784" t="s">
        <v>129</v>
      </c>
      <c r="K2784">
        <v>43326.652685185189</v>
      </c>
      <c r="L2784">
        <v>43326.695138888892</v>
      </c>
      <c r="M2784">
        <v>1.03</v>
      </c>
      <c r="N2784">
        <v>0</v>
      </c>
      <c r="O2784">
        <v>55</v>
      </c>
      <c r="P2784">
        <v>0</v>
      </c>
      <c r="Q2784">
        <v>2</v>
      </c>
      <c r="R2784">
        <v>0</v>
      </c>
      <c r="S2784">
        <v>56.82</v>
      </c>
      <c r="T2784">
        <v>0</v>
      </c>
      <c r="U2784">
        <v>2.0699999999999998</v>
      </c>
    </row>
    <row r="2785" spans="1:21" x14ac:dyDescent="0.3">
      <c r="A2785">
        <v>17966</v>
      </c>
      <c r="B2785">
        <v>1</v>
      </c>
      <c r="C2785" t="s">
        <v>78</v>
      </c>
      <c r="D2785" t="s">
        <v>103</v>
      </c>
      <c r="E2785" t="s">
        <v>2343</v>
      </c>
      <c r="F2785" t="s">
        <v>130</v>
      </c>
      <c r="G2785" t="s">
        <v>72</v>
      </c>
      <c r="H2785" t="s">
        <v>128</v>
      </c>
      <c r="I2785" t="s">
        <v>22</v>
      </c>
      <c r="J2785" t="s">
        <v>129</v>
      </c>
      <c r="K2785">
        <v>43326.672824074078</v>
      </c>
      <c r="L2785">
        <v>43326.695833333331</v>
      </c>
      <c r="M2785">
        <v>0.56999999999999995</v>
      </c>
      <c r="N2785">
        <v>0</v>
      </c>
      <c r="O2785">
        <v>413</v>
      </c>
      <c r="P2785">
        <v>0</v>
      </c>
      <c r="Q2785">
        <v>0</v>
      </c>
      <c r="R2785">
        <v>0</v>
      </c>
      <c r="S2785">
        <v>234.17</v>
      </c>
      <c r="T2785">
        <v>0</v>
      </c>
      <c r="U2785">
        <v>0</v>
      </c>
    </row>
    <row r="2786" spans="1:21" x14ac:dyDescent="0.3">
      <c r="A2786">
        <v>17968</v>
      </c>
      <c r="B2786">
        <v>1</v>
      </c>
      <c r="C2786" t="s">
        <v>79</v>
      </c>
      <c r="D2786" t="s">
        <v>116</v>
      </c>
      <c r="E2786" t="s">
        <v>2344</v>
      </c>
      <c r="F2786" t="s">
        <v>163</v>
      </c>
      <c r="G2786" t="s">
        <v>71</v>
      </c>
      <c r="H2786" t="s">
        <v>128</v>
      </c>
      <c r="I2786" t="s">
        <v>22</v>
      </c>
      <c r="J2786" t="s">
        <v>129</v>
      </c>
      <c r="K2786">
        <v>43326.651284722226</v>
      </c>
      <c r="L2786">
        <v>43326.7</v>
      </c>
      <c r="M2786">
        <v>1.1800000000000002</v>
      </c>
      <c r="N2786">
        <v>0</v>
      </c>
      <c r="O2786">
        <v>105</v>
      </c>
      <c r="P2786">
        <v>0</v>
      </c>
      <c r="Q2786">
        <v>0</v>
      </c>
      <c r="R2786">
        <v>0</v>
      </c>
      <c r="S2786">
        <v>124.22</v>
      </c>
      <c r="T2786">
        <v>0</v>
      </c>
      <c r="U2786">
        <v>0</v>
      </c>
    </row>
    <row r="2787" spans="1:21" x14ac:dyDescent="0.3">
      <c r="A2787">
        <v>17969</v>
      </c>
      <c r="B2787">
        <v>1</v>
      </c>
      <c r="C2787" t="s">
        <v>78</v>
      </c>
      <c r="D2787" t="s">
        <v>92</v>
      </c>
      <c r="E2787" t="s">
        <v>2345</v>
      </c>
      <c r="F2787" t="s">
        <v>153</v>
      </c>
      <c r="G2787" t="s">
        <v>71</v>
      </c>
      <c r="H2787" t="s">
        <v>128</v>
      </c>
      <c r="I2787" t="s">
        <v>22</v>
      </c>
      <c r="J2787" t="s">
        <v>129</v>
      </c>
      <c r="K2787">
        <v>43326.670034722221</v>
      </c>
      <c r="L2787">
        <v>43326.706250000003</v>
      </c>
      <c r="M2787">
        <v>0.88</v>
      </c>
      <c r="N2787">
        <v>0</v>
      </c>
      <c r="O2787">
        <v>0</v>
      </c>
      <c r="P2787">
        <v>0</v>
      </c>
      <c r="Q2787">
        <v>28</v>
      </c>
      <c r="R2787">
        <v>0</v>
      </c>
      <c r="S2787">
        <v>0</v>
      </c>
      <c r="T2787">
        <v>0</v>
      </c>
      <c r="U2787">
        <v>24.72</v>
      </c>
    </row>
    <row r="2788" spans="1:21" x14ac:dyDescent="0.3">
      <c r="A2788">
        <v>17970</v>
      </c>
      <c r="B2788">
        <v>1</v>
      </c>
      <c r="C2788" t="s">
        <v>79</v>
      </c>
      <c r="D2788" t="s">
        <v>114</v>
      </c>
      <c r="E2788" t="s">
        <v>2346</v>
      </c>
      <c r="F2788" t="s">
        <v>134</v>
      </c>
      <c r="G2788" t="s">
        <v>72</v>
      </c>
      <c r="H2788" t="s">
        <v>128</v>
      </c>
      <c r="I2788" t="s">
        <v>22</v>
      </c>
      <c r="J2788" t="s">
        <v>129</v>
      </c>
      <c r="K2788">
        <v>43326.735578703701</v>
      </c>
      <c r="L2788">
        <v>43326.738645833335</v>
      </c>
      <c r="M2788">
        <v>7.0000000000000007E-2</v>
      </c>
      <c r="N2788">
        <v>0</v>
      </c>
      <c r="O2788">
        <v>0</v>
      </c>
      <c r="P2788">
        <v>1</v>
      </c>
      <c r="Q2788">
        <v>87</v>
      </c>
      <c r="R2788">
        <v>0</v>
      </c>
      <c r="S2788">
        <v>0</v>
      </c>
      <c r="T2788">
        <v>7.0000000000000007E-2</v>
      </c>
      <c r="U2788">
        <v>5.83</v>
      </c>
    </row>
    <row r="2789" spans="1:21" x14ac:dyDescent="0.3">
      <c r="A2789">
        <v>17973</v>
      </c>
      <c r="B2789">
        <v>1</v>
      </c>
      <c r="C2789" t="s">
        <v>78</v>
      </c>
      <c r="D2789" t="s">
        <v>102</v>
      </c>
      <c r="E2789" t="s">
        <v>2347</v>
      </c>
      <c r="F2789" t="s">
        <v>130</v>
      </c>
      <c r="G2789" t="s">
        <v>72</v>
      </c>
      <c r="H2789" t="s">
        <v>128</v>
      </c>
      <c r="I2789" t="s">
        <v>22</v>
      </c>
      <c r="J2789" t="s">
        <v>129</v>
      </c>
      <c r="K2789">
        <v>43326.698275462964</v>
      </c>
      <c r="L2789">
        <v>43326.720833333333</v>
      </c>
      <c r="M2789">
        <v>0.55000000000000004</v>
      </c>
      <c r="N2789">
        <v>8</v>
      </c>
      <c r="O2789">
        <v>4618</v>
      </c>
      <c r="P2789">
        <v>18</v>
      </c>
      <c r="Q2789">
        <v>3319</v>
      </c>
      <c r="R2789">
        <v>4.4000000000000004</v>
      </c>
      <c r="S2789">
        <v>2539.9</v>
      </c>
      <c r="T2789">
        <v>9.9</v>
      </c>
      <c r="U2789">
        <v>1825.45</v>
      </c>
    </row>
    <row r="2790" spans="1:21" x14ac:dyDescent="0.3">
      <c r="A2790">
        <v>17974</v>
      </c>
      <c r="B2790">
        <v>1</v>
      </c>
      <c r="C2790" t="s">
        <v>78</v>
      </c>
      <c r="D2790" t="s">
        <v>101</v>
      </c>
      <c r="E2790" t="s">
        <v>2161</v>
      </c>
      <c r="F2790" t="s">
        <v>130</v>
      </c>
      <c r="G2790" t="s">
        <v>72</v>
      </c>
      <c r="H2790" t="s">
        <v>132</v>
      </c>
      <c r="I2790" t="s">
        <v>22</v>
      </c>
      <c r="J2790" t="s">
        <v>129</v>
      </c>
      <c r="K2790">
        <v>43326.719675925924</v>
      </c>
      <c r="L2790">
        <v>43326.721458333333</v>
      </c>
      <c r="M2790">
        <v>0.03</v>
      </c>
      <c r="N2790">
        <v>0</v>
      </c>
      <c r="O2790">
        <v>0</v>
      </c>
      <c r="P2790">
        <v>0</v>
      </c>
      <c r="Q2790">
        <v>475</v>
      </c>
      <c r="R2790">
        <v>0</v>
      </c>
      <c r="S2790">
        <v>0</v>
      </c>
      <c r="T2790">
        <v>0</v>
      </c>
      <c r="U2790">
        <v>15.68</v>
      </c>
    </row>
    <row r="2791" spans="1:21" x14ac:dyDescent="0.3">
      <c r="A2791">
        <v>17975</v>
      </c>
      <c r="B2791">
        <v>1</v>
      </c>
      <c r="C2791" t="s">
        <v>79</v>
      </c>
      <c r="D2791" t="s">
        <v>111</v>
      </c>
      <c r="E2791" t="s">
        <v>2348</v>
      </c>
      <c r="F2791" t="s">
        <v>149</v>
      </c>
      <c r="G2791" t="s">
        <v>71</v>
      </c>
      <c r="H2791" t="s">
        <v>128</v>
      </c>
      <c r="I2791" t="s">
        <v>22</v>
      </c>
      <c r="J2791" t="s">
        <v>129</v>
      </c>
      <c r="K2791">
        <v>43326.683252314811</v>
      </c>
      <c r="L2791">
        <v>43326.720833333333</v>
      </c>
      <c r="M2791">
        <v>0.92</v>
      </c>
      <c r="N2791">
        <v>0</v>
      </c>
      <c r="O2791">
        <v>9</v>
      </c>
      <c r="P2791">
        <v>0</v>
      </c>
      <c r="Q2791">
        <v>0</v>
      </c>
      <c r="R2791">
        <v>0</v>
      </c>
      <c r="S2791">
        <v>8.2800000000000011</v>
      </c>
      <c r="T2791">
        <v>0</v>
      </c>
      <c r="U2791">
        <v>0</v>
      </c>
    </row>
    <row r="2792" spans="1:21" x14ac:dyDescent="0.3">
      <c r="A2792">
        <v>17980</v>
      </c>
      <c r="B2792">
        <v>1</v>
      </c>
      <c r="C2792" t="s">
        <v>78</v>
      </c>
      <c r="D2792" t="s">
        <v>102</v>
      </c>
      <c r="E2792" t="s">
        <v>2349</v>
      </c>
      <c r="F2792" t="s">
        <v>130</v>
      </c>
      <c r="G2792" t="s">
        <v>72</v>
      </c>
      <c r="H2792" t="s">
        <v>128</v>
      </c>
      <c r="I2792" t="s">
        <v>22</v>
      </c>
      <c r="J2792" t="s">
        <v>129</v>
      </c>
      <c r="K2792">
        <v>43326.729074074072</v>
      </c>
      <c r="L2792">
        <v>43326.743055555555</v>
      </c>
      <c r="M2792">
        <v>0.35</v>
      </c>
      <c r="N2792">
        <v>4</v>
      </c>
      <c r="O2792">
        <v>1801</v>
      </c>
      <c r="P2792">
        <v>0</v>
      </c>
      <c r="Q2792">
        <v>33</v>
      </c>
      <c r="R2792">
        <v>1.4</v>
      </c>
      <c r="S2792">
        <v>630.34999999999991</v>
      </c>
      <c r="T2792">
        <v>0</v>
      </c>
      <c r="U2792">
        <v>11.55</v>
      </c>
    </row>
    <row r="2793" spans="1:21" x14ac:dyDescent="0.3">
      <c r="A2793">
        <v>17981</v>
      </c>
      <c r="B2793">
        <v>1</v>
      </c>
      <c r="C2793" t="s">
        <v>78</v>
      </c>
      <c r="D2793" t="s">
        <v>96</v>
      </c>
      <c r="E2793" t="s">
        <v>2350</v>
      </c>
      <c r="F2793" t="s">
        <v>134</v>
      </c>
      <c r="G2793" t="s">
        <v>72</v>
      </c>
      <c r="H2793" t="s">
        <v>128</v>
      </c>
      <c r="I2793" t="s">
        <v>22</v>
      </c>
      <c r="J2793" t="s">
        <v>129</v>
      </c>
      <c r="K2793">
        <v>43326.759606481479</v>
      </c>
      <c r="L2793">
        <v>43326.769444444442</v>
      </c>
      <c r="M2793">
        <v>0.25</v>
      </c>
      <c r="N2793">
        <v>0</v>
      </c>
      <c r="O2793">
        <v>0</v>
      </c>
      <c r="P2793">
        <v>0</v>
      </c>
      <c r="Q2793">
        <v>19</v>
      </c>
      <c r="R2793">
        <v>0</v>
      </c>
      <c r="S2793">
        <v>0</v>
      </c>
      <c r="T2793">
        <v>0</v>
      </c>
      <c r="U2793">
        <v>4.75</v>
      </c>
    </row>
    <row r="2794" spans="1:21" x14ac:dyDescent="0.3">
      <c r="A2794">
        <v>17982</v>
      </c>
      <c r="B2794">
        <v>1</v>
      </c>
      <c r="C2794" t="s">
        <v>79</v>
      </c>
      <c r="D2794" t="s">
        <v>109</v>
      </c>
      <c r="E2794" t="s">
        <v>1594</v>
      </c>
      <c r="F2794" t="s">
        <v>134</v>
      </c>
      <c r="G2794" t="s">
        <v>72</v>
      </c>
      <c r="H2794" t="s">
        <v>128</v>
      </c>
      <c r="I2794" t="s">
        <v>22</v>
      </c>
      <c r="J2794" t="s">
        <v>129</v>
      </c>
      <c r="K2794">
        <v>43326.658229166664</v>
      </c>
      <c r="L2794">
        <v>43326.744444444441</v>
      </c>
      <c r="M2794">
        <v>2.08</v>
      </c>
      <c r="N2794">
        <v>0</v>
      </c>
      <c r="O2794">
        <v>0</v>
      </c>
      <c r="P2794">
        <v>0</v>
      </c>
      <c r="Q2794">
        <v>332</v>
      </c>
      <c r="R2794">
        <v>0</v>
      </c>
      <c r="S2794">
        <v>0</v>
      </c>
      <c r="T2794">
        <v>0</v>
      </c>
      <c r="U2794">
        <v>691.56</v>
      </c>
    </row>
    <row r="2795" spans="1:21" x14ac:dyDescent="0.3">
      <c r="A2795">
        <v>17984</v>
      </c>
      <c r="B2795">
        <v>1</v>
      </c>
      <c r="C2795" t="s">
        <v>79</v>
      </c>
      <c r="D2795" t="s">
        <v>111</v>
      </c>
      <c r="E2795" t="s">
        <v>1660</v>
      </c>
      <c r="F2795" t="s">
        <v>149</v>
      </c>
      <c r="G2795" t="s">
        <v>71</v>
      </c>
      <c r="H2795" t="s">
        <v>128</v>
      </c>
      <c r="I2795" t="s">
        <v>22</v>
      </c>
      <c r="J2795" t="s">
        <v>129</v>
      </c>
      <c r="K2795">
        <v>43326.702662037038</v>
      </c>
      <c r="L2795">
        <v>43326.747916666667</v>
      </c>
      <c r="M2795">
        <v>1.1000000000000001</v>
      </c>
      <c r="N2795">
        <v>0</v>
      </c>
      <c r="O2795">
        <v>0</v>
      </c>
      <c r="P2795">
        <v>0</v>
      </c>
      <c r="Q2795">
        <v>20</v>
      </c>
      <c r="R2795">
        <v>0</v>
      </c>
      <c r="S2795">
        <v>0</v>
      </c>
      <c r="T2795">
        <v>0</v>
      </c>
      <c r="U2795">
        <v>22</v>
      </c>
    </row>
    <row r="2796" spans="1:21" x14ac:dyDescent="0.3">
      <c r="A2796">
        <v>17985</v>
      </c>
      <c r="B2796">
        <v>1</v>
      </c>
      <c r="C2796" t="s">
        <v>79</v>
      </c>
      <c r="D2796" t="s">
        <v>113</v>
      </c>
      <c r="E2796" t="s">
        <v>2351</v>
      </c>
      <c r="F2796" t="s">
        <v>146</v>
      </c>
      <c r="G2796" t="s">
        <v>71</v>
      </c>
      <c r="H2796" t="s">
        <v>128</v>
      </c>
      <c r="I2796" t="s">
        <v>22</v>
      </c>
      <c r="J2796" t="s">
        <v>129</v>
      </c>
      <c r="K2796">
        <v>43326.608229166668</v>
      </c>
      <c r="L2796">
        <v>43326.752083333333</v>
      </c>
      <c r="M2796">
        <v>3.4699999999999998</v>
      </c>
      <c r="N2796">
        <v>0</v>
      </c>
      <c r="O2796">
        <v>0</v>
      </c>
      <c r="P2796">
        <v>0</v>
      </c>
      <c r="Q2796">
        <v>17</v>
      </c>
      <c r="R2796">
        <v>0</v>
      </c>
      <c r="S2796">
        <v>0</v>
      </c>
      <c r="T2796">
        <v>0</v>
      </c>
      <c r="U2796">
        <v>58.94</v>
      </c>
    </row>
    <row r="2797" spans="1:21" x14ac:dyDescent="0.3">
      <c r="A2797">
        <v>17986</v>
      </c>
      <c r="B2797">
        <v>1</v>
      </c>
      <c r="C2797" t="s">
        <v>79</v>
      </c>
      <c r="D2797" t="s">
        <v>109</v>
      </c>
      <c r="E2797" t="s">
        <v>2352</v>
      </c>
      <c r="F2797" t="s">
        <v>149</v>
      </c>
      <c r="G2797" t="s">
        <v>71</v>
      </c>
      <c r="H2797" t="s">
        <v>128</v>
      </c>
      <c r="I2797" t="s">
        <v>22</v>
      </c>
      <c r="J2797" t="s">
        <v>129</v>
      </c>
      <c r="K2797">
        <v>43326.711689814816</v>
      </c>
      <c r="L2797">
        <v>43326.754166666666</v>
      </c>
      <c r="M2797">
        <v>1.03</v>
      </c>
      <c r="N2797">
        <v>0</v>
      </c>
      <c r="O2797">
        <v>259</v>
      </c>
      <c r="P2797">
        <v>0</v>
      </c>
      <c r="Q2797">
        <v>0</v>
      </c>
      <c r="R2797">
        <v>0</v>
      </c>
      <c r="S2797">
        <v>267.55</v>
      </c>
      <c r="T2797">
        <v>0</v>
      </c>
      <c r="U2797">
        <v>0</v>
      </c>
    </row>
    <row r="2798" spans="1:21" x14ac:dyDescent="0.3">
      <c r="A2798">
        <v>17987</v>
      </c>
      <c r="B2798">
        <v>1</v>
      </c>
      <c r="C2798" t="s">
        <v>79</v>
      </c>
      <c r="D2798" t="s">
        <v>124</v>
      </c>
      <c r="E2798" t="s">
        <v>2353</v>
      </c>
      <c r="F2798" t="s">
        <v>148</v>
      </c>
      <c r="G2798" t="s">
        <v>71</v>
      </c>
      <c r="H2798" t="s">
        <v>128</v>
      </c>
      <c r="I2798" t="s">
        <v>22</v>
      </c>
      <c r="J2798" t="s">
        <v>129</v>
      </c>
      <c r="K2798">
        <v>43326.715185185189</v>
      </c>
      <c r="L2798">
        <v>43326.760416666664</v>
      </c>
      <c r="M2798">
        <v>1.1000000000000001</v>
      </c>
      <c r="N2798">
        <v>0</v>
      </c>
      <c r="O2798">
        <v>0</v>
      </c>
      <c r="P2798">
        <v>0</v>
      </c>
      <c r="Q2798">
        <v>26</v>
      </c>
      <c r="R2798">
        <v>0</v>
      </c>
      <c r="S2798">
        <v>0</v>
      </c>
      <c r="T2798">
        <v>0</v>
      </c>
      <c r="U2798">
        <v>28.6</v>
      </c>
    </row>
    <row r="2799" spans="1:21" x14ac:dyDescent="0.3">
      <c r="A2799">
        <v>17990</v>
      </c>
      <c r="B2799">
        <v>1</v>
      </c>
      <c r="C2799" t="s">
        <v>79</v>
      </c>
      <c r="D2799" t="s">
        <v>109</v>
      </c>
      <c r="E2799" t="s">
        <v>2354</v>
      </c>
      <c r="F2799" t="s">
        <v>130</v>
      </c>
      <c r="G2799" t="s">
        <v>72</v>
      </c>
      <c r="H2799" t="s">
        <v>128</v>
      </c>
      <c r="I2799" t="s">
        <v>22</v>
      </c>
      <c r="J2799" t="s">
        <v>129</v>
      </c>
      <c r="K2799">
        <v>43326.729768518519</v>
      </c>
      <c r="L2799">
        <v>43326.762499999997</v>
      </c>
      <c r="M2799">
        <v>0.8</v>
      </c>
      <c r="N2799">
        <v>0</v>
      </c>
      <c r="O2799">
        <v>0</v>
      </c>
      <c r="P2799">
        <v>2</v>
      </c>
      <c r="Q2799">
        <v>161</v>
      </c>
      <c r="R2799">
        <v>0</v>
      </c>
      <c r="S2799">
        <v>0</v>
      </c>
      <c r="T2799">
        <v>1.6</v>
      </c>
      <c r="U2799">
        <v>128.80000000000001</v>
      </c>
    </row>
    <row r="2800" spans="1:21" x14ac:dyDescent="0.3">
      <c r="A2800">
        <v>17991</v>
      </c>
      <c r="B2800">
        <v>1</v>
      </c>
      <c r="C2800" t="s">
        <v>78</v>
      </c>
      <c r="D2800" t="s">
        <v>102</v>
      </c>
      <c r="E2800" t="s">
        <v>2320</v>
      </c>
      <c r="F2800" t="s">
        <v>130</v>
      </c>
      <c r="G2800" t="s">
        <v>72</v>
      </c>
      <c r="H2800" t="s">
        <v>128</v>
      </c>
      <c r="I2800" t="s">
        <v>22</v>
      </c>
      <c r="J2800" t="s">
        <v>129</v>
      </c>
      <c r="K2800">
        <v>43326.701979166668</v>
      </c>
      <c r="L2800">
        <v>43326.762499999997</v>
      </c>
      <c r="M2800">
        <v>1.47</v>
      </c>
      <c r="N2800">
        <v>0</v>
      </c>
      <c r="O2800">
        <v>0</v>
      </c>
      <c r="P2800">
        <v>2</v>
      </c>
      <c r="Q2800">
        <v>0</v>
      </c>
      <c r="R2800">
        <v>0</v>
      </c>
      <c r="S2800">
        <v>0</v>
      </c>
      <c r="T2800">
        <v>2.94</v>
      </c>
      <c r="U2800">
        <v>0</v>
      </c>
    </row>
    <row r="2801" spans="1:21" x14ac:dyDescent="0.3">
      <c r="A2801">
        <v>17996</v>
      </c>
      <c r="B2801">
        <v>1</v>
      </c>
      <c r="C2801" t="s">
        <v>78</v>
      </c>
      <c r="D2801" t="s">
        <v>104</v>
      </c>
      <c r="E2801" t="s">
        <v>2355</v>
      </c>
      <c r="F2801" t="s">
        <v>130</v>
      </c>
      <c r="G2801" t="s">
        <v>72</v>
      </c>
      <c r="H2801" t="s">
        <v>128</v>
      </c>
      <c r="I2801" t="s">
        <v>22</v>
      </c>
      <c r="J2801" t="s">
        <v>129</v>
      </c>
      <c r="K2801">
        <v>43326.717835648145</v>
      </c>
      <c r="L2801">
        <v>43326.783831018518</v>
      </c>
      <c r="M2801">
        <v>1.58</v>
      </c>
      <c r="N2801">
        <v>0</v>
      </c>
      <c r="O2801">
        <v>0</v>
      </c>
      <c r="P2801">
        <v>7</v>
      </c>
      <c r="Q2801">
        <v>375</v>
      </c>
      <c r="R2801">
        <v>0</v>
      </c>
      <c r="S2801">
        <v>0</v>
      </c>
      <c r="T2801">
        <v>11.08</v>
      </c>
      <c r="U2801">
        <v>593.63</v>
      </c>
    </row>
    <row r="2802" spans="1:21" x14ac:dyDescent="0.3">
      <c r="A2802">
        <v>17998</v>
      </c>
      <c r="B2802">
        <v>1</v>
      </c>
      <c r="C2802" t="s">
        <v>78</v>
      </c>
      <c r="D2802" t="s">
        <v>80</v>
      </c>
      <c r="E2802" t="s">
        <v>1963</v>
      </c>
      <c r="F2802" t="s">
        <v>131</v>
      </c>
      <c r="G2802" t="s">
        <v>72</v>
      </c>
      <c r="H2802" t="s">
        <v>128</v>
      </c>
      <c r="I2802" t="s">
        <v>22</v>
      </c>
      <c r="J2802" t="s">
        <v>129</v>
      </c>
      <c r="K2802">
        <v>43326.782638888886</v>
      </c>
      <c r="L2802">
        <v>43326.834016203706</v>
      </c>
      <c r="M2802">
        <v>1.22</v>
      </c>
      <c r="N2802">
        <v>7</v>
      </c>
      <c r="O2802">
        <v>8871</v>
      </c>
      <c r="P2802">
        <v>0</v>
      </c>
      <c r="Q2802">
        <v>0</v>
      </c>
      <c r="R2802">
        <v>8.52</v>
      </c>
      <c r="S2802">
        <v>10796.01</v>
      </c>
      <c r="T2802">
        <v>0</v>
      </c>
      <c r="U2802">
        <v>0</v>
      </c>
    </row>
    <row r="2803" spans="1:21" x14ac:dyDescent="0.3">
      <c r="A2803">
        <v>18000</v>
      </c>
      <c r="B2803">
        <v>1</v>
      </c>
      <c r="C2803" t="s">
        <v>79</v>
      </c>
      <c r="D2803" t="s">
        <v>123</v>
      </c>
      <c r="E2803" t="s">
        <v>2356</v>
      </c>
      <c r="F2803" t="s">
        <v>159</v>
      </c>
      <c r="G2803" t="s">
        <v>71</v>
      </c>
      <c r="H2803" t="s">
        <v>128</v>
      </c>
      <c r="I2803" t="s">
        <v>22</v>
      </c>
      <c r="J2803" t="s">
        <v>129</v>
      </c>
      <c r="K2803">
        <v>43326.495740740742</v>
      </c>
      <c r="L2803">
        <v>43326.782638888886</v>
      </c>
      <c r="M2803">
        <v>6.9</v>
      </c>
      <c r="N2803">
        <v>0</v>
      </c>
      <c r="O2803">
        <v>2</v>
      </c>
      <c r="P2803">
        <v>0</v>
      </c>
      <c r="Q2803">
        <v>0</v>
      </c>
      <c r="R2803">
        <v>0</v>
      </c>
      <c r="S2803">
        <v>13.8</v>
      </c>
      <c r="T2803">
        <v>0</v>
      </c>
      <c r="U2803">
        <v>0</v>
      </c>
    </row>
    <row r="2804" spans="1:21" x14ac:dyDescent="0.3">
      <c r="A2804">
        <v>18001</v>
      </c>
      <c r="B2804">
        <v>1</v>
      </c>
      <c r="C2804" t="s">
        <v>79</v>
      </c>
      <c r="D2804" t="s">
        <v>110</v>
      </c>
      <c r="E2804" t="s">
        <v>2357</v>
      </c>
      <c r="F2804" t="s">
        <v>149</v>
      </c>
      <c r="G2804" t="s">
        <v>71</v>
      </c>
      <c r="H2804" t="s">
        <v>128</v>
      </c>
      <c r="I2804" t="s">
        <v>22</v>
      </c>
      <c r="J2804" t="s">
        <v>129</v>
      </c>
      <c r="K2804">
        <v>43326.758935185186</v>
      </c>
      <c r="L2804">
        <v>43326.78402777778</v>
      </c>
      <c r="M2804">
        <v>0.62</v>
      </c>
      <c r="N2804">
        <v>0</v>
      </c>
      <c r="O2804">
        <v>8</v>
      </c>
      <c r="P2804">
        <v>0</v>
      </c>
      <c r="Q2804">
        <v>0</v>
      </c>
      <c r="R2804">
        <v>0</v>
      </c>
      <c r="S2804">
        <v>4.9400000000000004</v>
      </c>
      <c r="T2804">
        <v>0</v>
      </c>
      <c r="U2804">
        <v>0</v>
      </c>
    </row>
    <row r="2805" spans="1:21" x14ac:dyDescent="0.3">
      <c r="A2805">
        <v>18003</v>
      </c>
      <c r="B2805">
        <v>1</v>
      </c>
      <c r="C2805" t="s">
        <v>79</v>
      </c>
      <c r="D2805" t="s">
        <v>124</v>
      </c>
      <c r="E2805" t="s">
        <v>2358</v>
      </c>
      <c r="F2805" t="s">
        <v>133</v>
      </c>
      <c r="G2805" t="s">
        <v>72</v>
      </c>
      <c r="H2805" t="s">
        <v>128</v>
      </c>
      <c r="I2805" t="s">
        <v>22</v>
      </c>
      <c r="J2805" t="s">
        <v>129</v>
      </c>
      <c r="K2805">
        <v>43326.779074074075</v>
      </c>
      <c r="L2805">
        <v>43326.791666666664</v>
      </c>
      <c r="M2805">
        <v>0.32</v>
      </c>
      <c r="N2805">
        <v>0</v>
      </c>
      <c r="O2805">
        <v>1</v>
      </c>
      <c r="P2805">
        <v>0</v>
      </c>
      <c r="Q2805">
        <v>0</v>
      </c>
      <c r="R2805">
        <v>0</v>
      </c>
      <c r="S2805">
        <v>0.32</v>
      </c>
      <c r="T2805">
        <v>0</v>
      </c>
      <c r="U2805">
        <v>0</v>
      </c>
    </row>
    <row r="2806" spans="1:21" x14ac:dyDescent="0.3">
      <c r="A2806">
        <v>18009</v>
      </c>
      <c r="B2806">
        <v>1</v>
      </c>
      <c r="C2806" t="s">
        <v>79</v>
      </c>
      <c r="D2806" t="s">
        <v>117</v>
      </c>
      <c r="E2806" t="s">
        <v>2359</v>
      </c>
      <c r="F2806" t="s">
        <v>153</v>
      </c>
      <c r="G2806" t="s">
        <v>71</v>
      </c>
      <c r="H2806" t="s">
        <v>128</v>
      </c>
      <c r="I2806" t="s">
        <v>22</v>
      </c>
      <c r="J2806" t="s">
        <v>129</v>
      </c>
      <c r="K2806">
        <v>43326.758923611109</v>
      </c>
      <c r="L2806">
        <v>43326.809027777781</v>
      </c>
      <c r="M2806">
        <v>1.22</v>
      </c>
      <c r="N2806">
        <v>0</v>
      </c>
      <c r="O2806">
        <v>1</v>
      </c>
      <c r="P2806">
        <v>0</v>
      </c>
      <c r="Q2806">
        <v>49</v>
      </c>
      <c r="R2806">
        <v>0</v>
      </c>
      <c r="S2806">
        <v>1.22</v>
      </c>
      <c r="T2806">
        <v>0</v>
      </c>
      <c r="U2806">
        <v>59.63</v>
      </c>
    </row>
    <row r="2807" spans="1:21" x14ac:dyDescent="0.3">
      <c r="A2807">
        <v>18010</v>
      </c>
      <c r="B2807">
        <v>1</v>
      </c>
      <c r="C2807" t="s">
        <v>79</v>
      </c>
      <c r="D2807" t="s">
        <v>123</v>
      </c>
      <c r="E2807" t="s">
        <v>2360</v>
      </c>
      <c r="F2807" t="s">
        <v>134</v>
      </c>
      <c r="G2807" t="s">
        <v>72</v>
      </c>
      <c r="H2807" t="s">
        <v>128</v>
      </c>
      <c r="I2807" t="s">
        <v>22</v>
      </c>
      <c r="J2807" t="s">
        <v>129</v>
      </c>
      <c r="K2807">
        <v>43326.761006944442</v>
      </c>
      <c r="L2807">
        <v>43326.808333333334</v>
      </c>
      <c r="M2807">
        <v>1.1499999999999997</v>
      </c>
      <c r="N2807">
        <v>0</v>
      </c>
      <c r="O2807">
        <v>0</v>
      </c>
      <c r="P2807">
        <v>0</v>
      </c>
      <c r="Q2807">
        <v>5</v>
      </c>
      <c r="R2807">
        <v>0</v>
      </c>
      <c r="S2807">
        <v>0</v>
      </c>
      <c r="T2807">
        <v>0</v>
      </c>
      <c r="U2807">
        <v>5.75</v>
      </c>
    </row>
    <row r="2808" spans="1:21" x14ac:dyDescent="0.3">
      <c r="A2808">
        <v>18012</v>
      </c>
      <c r="B2808">
        <v>1</v>
      </c>
      <c r="C2808" t="s">
        <v>79</v>
      </c>
      <c r="D2808" t="s">
        <v>108</v>
      </c>
      <c r="E2808" t="s">
        <v>2361</v>
      </c>
      <c r="F2808" t="s">
        <v>146</v>
      </c>
      <c r="G2808" t="s">
        <v>71</v>
      </c>
      <c r="H2808" t="s">
        <v>128</v>
      </c>
      <c r="I2808" t="s">
        <v>22</v>
      </c>
      <c r="J2808" t="s">
        <v>129</v>
      </c>
      <c r="K2808">
        <v>43326.79991898148</v>
      </c>
      <c r="L2808">
        <v>43326.813194444447</v>
      </c>
      <c r="M2808">
        <v>0.32999999999999996</v>
      </c>
      <c r="N2808">
        <v>0</v>
      </c>
      <c r="O2808">
        <v>21</v>
      </c>
      <c r="P2808">
        <v>0</v>
      </c>
      <c r="Q2808">
        <v>0</v>
      </c>
      <c r="R2808">
        <v>0</v>
      </c>
      <c r="S2808">
        <v>6.99</v>
      </c>
      <c r="T2808">
        <v>0</v>
      </c>
      <c r="U2808">
        <v>0</v>
      </c>
    </row>
    <row r="2809" spans="1:21" x14ac:dyDescent="0.3">
      <c r="A2809">
        <v>18013</v>
      </c>
      <c r="B2809">
        <v>1</v>
      </c>
      <c r="C2809" t="s">
        <v>78</v>
      </c>
      <c r="D2809" t="s">
        <v>104</v>
      </c>
      <c r="E2809" t="s">
        <v>2362</v>
      </c>
      <c r="F2809" t="s">
        <v>130</v>
      </c>
      <c r="G2809" t="s">
        <v>72</v>
      </c>
      <c r="H2809" t="s">
        <v>128</v>
      </c>
      <c r="I2809" t="s">
        <v>22</v>
      </c>
      <c r="J2809" t="s">
        <v>129</v>
      </c>
      <c r="K2809">
        <v>43326.733229166668</v>
      </c>
      <c r="L2809">
        <v>43326.822222222225</v>
      </c>
      <c r="M2809">
        <v>2.15</v>
      </c>
      <c r="N2809">
        <v>0</v>
      </c>
      <c r="O2809">
        <v>0</v>
      </c>
      <c r="P2809">
        <v>1</v>
      </c>
      <c r="Q2809">
        <v>57</v>
      </c>
      <c r="R2809">
        <v>0</v>
      </c>
      <c r="S2809">
        <v>0</v>
      </c>
      <c r="T2809">
        <v>2.15</v>
      </c>
      <c r="U2809">
        <v>122.55</v>
      </c>
    </row>
    <row r="2810" spans="1:21" x14ac:dyDescent="0.3">
      <c r="A2810">
        <v>18014</v>
      </c>
      <c r="B2810">
        <v>1</v>
      </c>
      <c r="C2810" t="s">
        <v>79</v>
      </c>
      <c r="D2810" t="s">
        <v>109</v>
      </c>
      <c r="E2810" t="s">
        <v>2363</v>
      </c>
      <c r="F2810" t="s">
        <v>134</v>
      </c>
      <c r="G2810" t="s">
        <v>72</v>
      </c>
      <c r="H2810" t="s">
        <v>128</v>
      </c>
      <c r="I2810" t="s">
        <v>22</v>
      </c>
      <c r="J2810" t="s">
        <v>129</v>
      </c>
      <c r="K2810">
        <v>43326.771412037036</v>
      </c>
      <c r="L2810">
        <v>43326.822222222225</v>
      </c>
      <c r="M2810">
        <v>1.23</v>
      </c>
      <c r="N2810">
        <v>0</v>
      </c>
      <c r="O2810">
        <v>210</v>
      </c>
      <c r="P2810">
        <v>0</v>
      </c>
      <c r="Q2810">
        <v>1</v>
      </c>
      <c r="R2810">
        <v>0</v>
      </c>
      <c r="S2810">
        <v>258.92999999999995</v>
      </c>
      <c r="T2810">
        <v>0</v>
      </c>
      <c r="U2810">
        <v>1.23</v>
      </c>
    </row>
    <row r="2811" spans="1:21" x14ac:dyDescent="0.3">
      <c r="A2811">
        <v>18015</v>
      </c>
      <c r="B2811">
        <v>1</v>
      </c>
      <c r="C2811" t="s">
        <v>78</v>
      </c>
      <c r="D2811" t="s">
        <v>81</v>
      </c>
      <c r="E2811" t="s">
        <v>2364</v>
      </c>
      <c r="F2811" t="s">
        <v>149</v>
      </c>
      <c r="G2811" t="s">
        <v>71</v>
      </c>
      <c r="H2811" t="s">
        <v>128</v>
      </c>
      <c r="I2811" t="s">
        <v>22</v>
      </c>
      <c r="J2811" t="s">
        <v>129</v>
      </c>
      <c r="K2811">
        <v>43326.732546296298</v>
      </c>
      <c r="L2811">
        <v>43326.823611111111</v>
      </c>
      <c r="M2811">
        <v>2.2000000000000002</v>
      </c>
      <c r="N2811">
        <v>0</v>
      </c>
      <c r="O2811">
        <v>35</v>
      </c>
      <c r="P2811">
        <v>0</v>
      </c>
      <c r="Q2811">
        <v>0</v>
      </c>
      <c r="R2811">
        <v>0</v>
      </c>
      <c r="S2811">
        <v>77</v>
      </c>
      <c r="T2811">
        <v>0</v>
      </c>
      <c r="U2811">
        <v>0</v>
      </c>
    </row>
    <row r="2812" spans="1:21" x14ac:dyDescent="0.3">
      <c r="A2812">
        <v>18016</v>
      </c>
      <c r="B2812">
        <v>1</v>
      </c>
      <c r="C2812" t="s">
        <v>79</v>
      </c>
      <c r="D2812" t="s">
        <v>112</v>
      </c>
      <c r="E2812" t="s">
        <v>2365</v>
      </c>
      <c r="F2812" t="s">
        <v>149</v>
      </c>
      <c r="G2812" t="s">
        <v>71</v>
      </c>
      <c r="H2812" t="s">
        <v>128</v>
      </c>
      <c r="I2812" t="s">
        <v>22</v>
      </c>
      <c r="J2812" t="s">
        <v>129</v>
      </c>
      <c r="K2812">
        <v>43326.804745370369</v>
      </c>
      <c r="L2812">
        <v>43326.824305555558</v>
      </c>
      <c r="M2812">
        <v>0.48000000000000004</v>
      </c>
      <c r="N2812">
        <v>0</v>
      </c>
      <c r="O2812">
        <v>0</v>
      </c>
      <c r="P2812">
        <v>0</v>
      </c>
      <c r="Q2812">
        <v>6</v>
      </c>
      <c r="R2812">
        <v>0</v>
      </c>
      <c r="S2812">
        <v>0</v>
      </c>
      <c r="T2812">
        <v>0</v>
      </c>
      <c r="U2812">
        <v>2.9</v>
      </c>
    </row>
    <row r="2813" spans="1:21" x14ac:dyDescent="0.3">
      <c r="A2813">
        <v>18017</v>
      </c>
      <c r="B2813">
        <v>1</v>
      </c>
      <c r="C2813" t="s">
        <v>78</v>
      </c>
      <c r="D2813" t="s">
        <v>102</v>
      </c>
      <c r="E2813" t="s">
        <v>2366</v>
      </c>
      <c r="F2813" t="s">
        <v>149</v>
      </c>
      <c r="G2813" t="s">
        <v>71</v>
      </c>
      <c r="H2813" t="s">
        <v>128</v>
      </c>
      <c r="I2813" t="s">
        <v>22</v>
      </c>
      <c r="J2813" t="s">
        <v>129</v>
      </c>
      <c r="K2813">
        <v>43326.791585648149</v>
      </c>
      <c r="L2813">
        <v>43326.825694444444</v>
      </c>
      <c r="M2813">
        <v>0.83000000000000007</v>
      </c>
      <c r="N2813">
        <v>0</v>
      </c>
      <c r="O2813">
        <v>0</v>
      </c>
      <c r="P2813">
        <v>0</v>
      </c>
      <c r="Q2813">
        <v>2</v>
      </c>
      <c r="R2813">
        <v>0</v>
      </c>
      <c r="S2813">
        <v>0</v>
      </c>
      <c r="T2813">
        <v>0</v>
      </c>
      <c r="U2813">
        <v>1.6700000000000002</v>
      </c>
    </row>
    <row r="2814" spans="1:21" x14ac:dyDescent="0.3">
      <c r="A2814">
        <v>18018</v>
      </c>
      <c r="B2814">
        <v>1</v>
      </c>
      <c r="C2814" t="s">
        <v>79</v>
      </c>
      <c r="D2814" t="s">
        <v>114</v>
      </c>
      <c r="E2814" t="s">
        <v>195</v>
      </c>
      <c r="F2814" t="s">
        <v>134</v>
      </c>
      <c r="G2814" t="s">
        <v>72</v>
      </c>
      <c r="H2814" t="s">
        <v>128</v>
      </c>
      <c r="I2814" t="s">
        <v>22</v>
      </c>
      <c r="J2814" t="s">
        <v>129</v>
      </c>
      <c r="K2814">
        <v>43326.842893518522</v>
      </c>
      <c r="L2814">
        <v>43326.865972222222</v>
      </c>
      <c r="M2814">
        <v>0.56999999999999995</v>
      </c>
      <c r="N2814">
        <v>0</v>
      </c>
      <c r="O2814">
        <v>0</v>
      </c>
      <c r="P2814">
        <v>0</v>
      </c>
      <c r="Q2814">
        <v>125</v>
      </c>
      <c r="R2814">
        <v>0</v>
      </c>
      <c r="S2814">
        <v>0</v>
      </c>
      <c r="T2814">
        <v>0</v>
      </c>
      <c r="U2814">
        <v>70.88</v>
      </c>
    </row>
    <row r="2815" spans="1:21" x14ac:dyDescent="0.3">
      <c r="A2815">
        <v>18019</v>
      </c>
      <c r="B2815">
        <v>1</v>
      </c>
      <c r="C2815" t="s">
        <v>79</v>
      </c>
      <c r="D2815" t="s">
        <v>116</v>
      </c>
      <c r="E2815" t="s">
        <v>2367</v>
      </c>
      <c r="F2815" t="s">
        <v>130</v>
      </c>
      <c r="G2815" t="s">
        <v>72</v>
      </c>
      <c r="H2815" t="s">
        <v>128</v>
      </c>
      <c r="I2815" t="s">
        <v>22</v>
      </c>
      <c r="J2815" t="s">
        <v>129</v>
      </c>
      <c r="K2815">
        <v>43326.808923611112</v>
      </c>
      <c r="L2815">
        <v>43326.826388888891</v>
      </c>
      <c r="M2815">
        <v>0.43000000000000005</v>
      </c>
      <c r="N2815">
        <v>1</v>
      </c>
      <c r="O2815">
        <v>1681</v>
      </c>
      <c r="P2815">
        <v>0</v>
      </c>
      <c r="Q2815">
        <v>81</v>
      </c>
      <c r="R2815">
        <v>0.43000000000000005</v>
      </c>
      <c r="S2815">
        <v>727.87</v>
      </c>
      <c r="T2815">
        <v>0</v>
      </c>
      <c r="U2815">
        <v>35.07</v>
      </c>
    </row>
    <row r="2816" spans="1:21" x14ac:dyDescent="0.3">
      <c r="A2816">
        <v>18020</v>
      </c>
      <c r="B2816">
        <v>1</v>
      </c>
      <c r="C2816" t="s">
        <v>79</v>
      </c>
      <c r="D2816" t="s">
        <v>109</v>
      </c>
      <c r="E2816" t="s">
        <v>1160</v>
      </c>
      <c r="F2816" t="s">
        <v>146</v>
      </c>
      <c r="G2816" t="s">
        <v>71</v>
      </c>
      <c r="H2816" t="s">
        <v>128</v>
      </c>
      <c r="I2816" t="s">
        <v>22</v>
      </c>
      <c r="J2816" t="s">
        <v>129</v>
      </c>
      <c r="K2816">
        <v>43326.797592592593</v>
      </c>
      <c r="L2816">
        <v>43326.878067129626</v>
      </c>
      <c r="M2816">
        <v>1.93</v>
      </c>
      <c r="N2816">
        <v>0</v>
      </c>
      <c r="O2816">
        <v>0</v>
      </c>
      <c r="P2816">
        <v>0</v>
      </c>
      <c r="Q2816">
        <v>27</v>
      </c>
      <c r="R2816">
        <v>0</v>
      </c>
      <c r="S2816">
        <v>0</v>
      </c>
      <c r="T2816">
        <v>0</v>
      </c>
      <c r="U2816">
        <v>52.190000000000005</v>
      </c>
    </row>
    <row r="2817" spans="1:21" x14ac:dyDescent="0.3">
      <c r="A2817">
        <v>18022</v>
      </c>
      <c r="B2817">
        <v>1</v>
      </c>
      <c r="C2817" t="s">
        <v>78</v>
      </c>
      <c r="D2817" t="s">
        <v>96</v>
      </c>
      <c r="E2817" t="s">
        <v>2368</v>
      </c>
      <c r="F2817" t="s">
        <v>134</v>
      </c>
      <c r="G2817" t="s">
        <v>72</v>
      </c>
      <c r="H2817" t="s">
        <v>128</v>
      </c>
      <c r="I2817" t="s">
        <v>22</v>
      </c>
      <c r="J2817" t="s">
        <v>129</v>
      </c>
      <c r="K2817">
        <v>43326.876226851855</v>
      </c>
      <c r="L2817">
        <v>43326.880555555559</v>
      </c>
      <c r="M2817">
        <v>0.12000000000000001</v>
      </c>
      <c r="N2817">
        <v>0</v>
      </c>
      <c r="O2817">
        <v>0</v>
      </c>
      <c r="P2817">
        <v>0</v>
      </c>
      <c r="Q2817">
        <v>23</v>
      </c>
      <c r="R2817">
        <v>0</v>
      </c>
      <c r="S2817">
        <v>0</v>
      </c>
      <c r="T2817">
        <v>0</v>
      </c>
      <c r="U2817">
        <v>2.69</v>
      </c>
    </row>
    <row r="2818" spans="1:21" x14ac:dyDescent="0.3">
      <c r="A2818">
        <v>18023</v>
      </c>
      <c r="B2818">
        <v>1</v>
      </c>
      <c r="C2818" t="s">
        <v>78</v>
      </c>
      <c r="D2818" t="s">
        <v>80</v>
      </c>
      <c r="E2818" t="s">
        <v>1963</v>
      </c>
      <c r="F2818" t="s">
        <v>131</v>
      </c>
      <c r="G2818" t="s">
        <v>72</v>
      </c>
      <c r="H2818" t="s">
        <v>128</v>
      </c>
      <c r="I2818" t="s">
        <v>22</v>
      </c>
      <c r="J2818" t="s">
        <v>129</v>
      </c>
      <c r="K2818">
        <v>43326.834618055553</v>
      </c>
      <c r="L2818">
        <v>43326.871527777781</v>
      </c>
      <c r="M2818">
        <v>0.9</v>
      </c>
      <c r="N2818">
        <v>7</v>
      </c>
      <c r="O2818">
        <v>8871</v>
      </c>
      <c r="P2818">
        <v>0</v>
      </c>
      <c r="Q2818">
        <v>0</v>
      </c>
      <c r="R2818">
        <v>6.3</v>
      </c>
      <c r="S2818">
        <v>7983.9</v>
      </c>
      <c r="T2818">
        <v>0</v>
      </c>
      <c r="U2818">
        <v>0</v>
      </c>
    </row>
    <row r="2819" spans="1:21" x14ac:dyDescent="0.3">
      <c r="A2819">
        <v>18025</v>
      </c>
      <c r="B2819">
        <v>1</v>
      </c>
      <c r="C2819" t="s">
        <v>78</v>
      </c>
      <c r="D2819" t="s">
        <v>91</v>
      </c>
      <c r="E2819" t="s">
        <v>2369</v>
      </c>
      <c r="F2819" t="s">
        <v>149</v>
      </c>
      <c r="G2819" t="s">
        <v>71</v>
      </c>
      <c r="H2819" t="s">
        <v>128</v>
      </c>
      <c r="I2819" t="s">
        <v>22</v>
      </c>
      <c r="J2819" t="s">
        <v>129</v>
      </c>
      <c r="K2819">
        <v>43326.699918981481</v>
      </c>
      <c r="L2819">
        <v>43326.84375</v>
      </c>
      <c r="M2819">
        <v>3.4699999999999998</v>
      </c>
      <c r="N2819">
        <v>0</v>
      </c>
      <c r="O2819">
        <v>1</v>
      </c>
      <c r="P2819">
        <v>0</v>
      </c>
      <c r="Q2819">
        <v>19</v>
      </c>
      <c r="R2819">
        <v>0</v>
      </c>
      <c r="S2819">
        <v>3.4699999999999998</v>
      </c>
      <c r="T2819">
        <v>0</v>
      </c>
      <c r="U2819">
        <v>65.86999999999999</v>
      </c>
    </row>
    <row r="2820" spans="1:21" x14ac:dyDescent="0.3">
      <c r="A2820">
        <v>18026</v>
      </c>
      <c r="B2820">
        <v>1</v>
      </c>
      <c r="C2820" t="s">
        <v>78</v>
      </c>
      <c r="D2820" t="s">
        <v>106</v>
      </c>
      <c r="E2820" t="s">
        <v>2156</v>
      </c>
      <c r="F2820" t="s">
        <v>142</v>
      </c>
      <c r="G2820" t="s">
        <v>71</v>
      </c>
      <c r="H2820" t="s">
        <v>128</v>
      </c>
      <c r="I2820" t="s">
        <v>22</v>
      </c>
      <c r="J2820" t="s">
        <v>129</v>
      </c>
      <c r="K2820">
        <v>43326.78392361111</v>
      </c>
      <c r="L2820">
        <v>43326.844444444447</v>
      </c>
      <c r="M2820">
        <v>1.47</v>
      </c>
      <c r="N2820">
        <v>0</v>
      </c>
      <c r="O2820">
        <v>0</v>
      </c>
      <c r="P2820">
        <v>0</v>
      </c>
      <c r="Q2820">
        <v>121</v>
      </c>
      <c r="R2820">
        <v>0</v>
      </c>
      <c r="S2820">
        <v>0</v>
      </c>
      <c r="T2820">
        <v>0</v>
      </c>
      <c r="U2820">
        <v>177.51</v>
      </c>
    </row>
    <row r="2821" spans="1:21" x14ac:dyDescent="0.3">
      <c r="A2821">
        <v>18029</v>
      </c>
      <c r="B2821">
        <v>1</v>
      </c>
      <c r="C2821" t="s">
        <v>78</v>
      </c>
      <c r="D2821" t="s">
        <v>101</v>
      </c>
      <c r="E2821" t="s">
        <v>2370</v>
      </c>
      <c r="F2821" t="s">
        <v>134</v>
      </c>
      <c r="G2821" t="s">
        <v>72</v>
      </c>
      <c r="H2821" t="s">
        <v>128</v>
      </c>
      <c r="I2821" t="s">
        <v>22</v>
      </c>
      <c r="J2821" t="s">
        <v>129</v>
      </c>
      <c r="K2821">
        <v>43326.864398148151</v>
      </c>
      <c r="L2821">
        <v>43326.871527777781</v>
      </c>
      <c r="M2821">
        <v>0.18</v>
      </c>
      <c r="N2821">
        <v>0</v>
      </c>
      <c r="O2821">
        <v>57</v>
      </c>
      <c r="P2821">
        <v>0</v>
      </c>
      <c r="Q2821">
        <v>0</v>
      </c>
      <c r="R2821">
        <v>0</v>
      </c>
      <c r="S2821">
        <v>10.43</v>
      </c>
      <c r="T2821">
        <v>0</v>
      </c>
      <c r="U2821">
        <v>0</v>
      </c>
    </row>
    <row r="2822" spans="1:21" x14ac:dyDescent="0.3">
      <c r="A2822">
        <v>18030</v>
      </c>
      <c r="B2822">
        <v>1</v>
      </c>
      <c r="C2822" t="s">
        <v>79</v>
      </c>
      <c r="D2822" t="s">
        <v>109</v>
      </c>
      <c r="E2822" t="s">
        <v>2371</v>
      </c>
      <c r="F2822" t="s">
        <v>153</v>
      </c>
      <c r="G2822" t="s">
        <v>71</v>
      </c>
      <c r="H2822" t="s">
        <v>128</v>
      </c>
      <c r="I2822" t="s">
        <v>22</v>
      </c>
      <c r="J2822" t="s">
        <v>129</v>
      </c>
      <c r="K2822">
        <v>43326.803368055553</v>
      </c>
      <c r="L2822">
        <v>43326.859027777777</v>
      </c>
      <c r="M2822">
        <v>1.35</v>
      </c>
      <c r="N2822">
        <v>0</v>
      </c>
      <c r="O2822">
        <v>170</v>
      </c>
      <c r="P2822">
        <v>0</v>
      </c>
      <c r="Q2822">
        <v>0</v>
      </c>
      <c r="R2822">
        <v>0</v>
      </c>
      <c r="S2822">
        <v>229.5</v>
      </c>
      <c r="T2822">
        <v>0</v>
      </c>
      <c r="U2822">
        <v>0</v>
      </c>
    </row>
    <row r="2823" spans="1:21" x14ac:dyDescent="0.3">
      <c r="A2823">
        <v>18032</v>
      </c>
      <c r="B2823">
        <v>1</v>
      </c>
      <c r="C2823" t="s">
        <v>79</v>
      </c>
      <c r="D2823" t="s">
        <v>119</v>
      </c>
      <c r="E2823" t="s">
        <v>2372</v>
      </c>
      <c r="F2823" t="s">
        <v>142</v>
      </c>
      <c r="G2823" t="s">
        <v>71</v>
      </c>
      <c r="H2823" t="s">
        <v>128</v>
      </c>
      <c r="I2823" t="s">
        <v>22</v>
      </c>
      <c r="J2823" t="s">
        <v>129</v>
      </c>
      <c r="K2823">
        <v>43326.83253472222</v>
      </c>
      <c r="L2823">
        <v>43326.868055555555</v>
      </c>
      <c r="M2823">
        <v>0.87000000000000011</v>
      </c>
      <c r="N2823">
        <v>0</v>
      </c>
      <c r="O2823">
        <v>5</v>
      </c>
      <c r="P2823">
        <v>0</v>
      </c>
      <c r="Q2823">
        <v>0</v>
      </c>
      <c r="R2823">
        <v>0</v>
      </c>
      <c r="S2823">
        <v>4.34</v>
      </c>
      <c r="T2823">
        <v>0</v>
      </c>
      <c r="U2823">
        <v>0</v>
      </c>
    </row>
    <row r="2824" spans="1:21" x14ac:dyDescent="0.3">
      <c r="A2824">
        <v>18033</v>
      </c>
      <c r="B2824">
        <v>1</v>
      </c>
      <c r="C2824" t="s">
        <v>79</v>
      </c>
      <c r="D2824" t="s">
        <v>123</v>
      </c>
      <c r="E2824" t="s">
        <v>2373</v>
      </c>
      <c r="F2824" t="s">
        <v>130</v>
      </c>
      <c r="G2824" t="s">
        <v>72</v>
      </c>
      <c r="H2824" t="s">
        <v>128</v>
      </c>
      <c r="I2824" t="s">
        <v>22</v>
      </c>
      <c r="J2824" t="s">
        <v>129</v>
      </c>
      <c r="K2824">
        <v>43326.840104166666</v>
      </c>
      <c r="L2824">
        <v>43326.87222222222</v>
      </c>
      <c r="M2824">
        <v>0.77999999999999992</v>
      </c>
      <c r="N2824">
        <v>0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0.77999999999999992</v>
      </c>
      <c r="U2824">
        <v>0</v>
      </c>
    </row>
    <row r="2825" spans="1:21" x14ac:dyDescent="0.3">
      <c r="A2825">
        <v>18036</v>
      </c>
      <c r="B2825">
        <v>1</v>
      </c>
      <c r="C2825" t="s">
        <v>78</v>
      </c>
      <c r="D2825" t="s">
        <v>103</v>
      </c>
      <c r="E2825" t="s">
        <v>2374</v>
      </c>
      <c r="F2825" t="s">
        <v>157</v>
      </c>
      <c r="G2825" t="s">
        <v>71</v>
      </c>
      <c r="H2825" t="s">
        <v>132</v>
      </c>
      <c r="I2825" t="s">
        <v>22</v>
      </c>
      <c r="J2825" t="s">
        <v>129</v>
      </c>
      <c r="K2825">
        <v>43326.872048611112</v>
      </c>
      <c r="L2825">
        <v>43326.873611111114</v>
      </c>
      <c r="M2825">
        <v>0.05</v>
      </c>
      <c r="N2825">
        <v>0</v>
      </c>
      <c r="O2825">
        <v>233</v>
      </c>
      <c r="P2825">
        <v>0</v>
      </c>
      <c r="Q2825">
        <v>0</v>
      </c>
      <c r="R2825">
        <v>0</v>
      </c>
      <c r="S2825">
        <v>11.65</v>
      </c>
      <c r="T2825">
        <v>0</v>
      </c>
      <c r="U2825">
        <v>0</v>
      </c>
    </row>
    <row r="2826" spans="1:21" x14ac:dyDescent="0.3">
      <c r="A2826">
        <v>18037</v>
      </c>
      <c r="B2826">
        <v>1</v>
      </c>
      <c r="C2826" t="s">
        <v>79</v>
      </c>
      <c r="D2826" t="s">
        <v>113</v>
      </c>
      <c r="E2826" t="s">
        <v>477</v>
      </c>
      <c r="F2826" t="s">
        <v>153</v>
      </c>
      <c r="G2826" t="s">
        <v>71</v>
      </c>
      <c r="H2826" t="s">
        <v>128</v>
      </c>
      <c r="I2826" t="s">
        <v>22</v>
      </c>
      <c r="J2826" t="s">
        <v>129</v>
      </c>
      <c r="K2826">
        <v>43326.758240740739</v>
      </c>
      <c r="L2826">
        <v>43326.876388888886</v>
      </c>
      <c r="M2826">
        <v>2.8499999999999996</v>
      </c>
      <c r="N2826">
        <v>0</v>
      </c>
      <c r="O2826">
        <v>1</v>
      </c>
      <c r="P2826">
        <v>0</v>
      </c>
      <c r="Q2826">
        <v>206</v>
      </c>
      <c r="R2826">
        <v>0</v>
      </c>
      <c r="S2826">
        <v>2.8499999999999996</v>
      </c>
      <c r="T2826">
        <v>0</v>
      </c>
      <c r="U2826">
        <v>587.1</v>
      </c>
    </row>
    <row r="2827" spans="1:21" x14ac:dyDescent="0.3">
      <c r="A2827">
        <v>18039</v>
      </c>
      <c r="B2827">
        <v>1</v>
      </c>
      <c r="C2827" t="s">
        <v>78</v>
      </c>
      <c r="D2827" t="s">
        <v>106</v>
      </c>
      <c r="E2827" t="s">
        <v>2375</v>
      </c>
      <c r="F2827" t="s">
        <v>157</v>
      </c>
      <c r="G2827" t="s">
        <v>71</v>
      </c>
      <c r="H2827" t="s">
        <v>128</v>
      </c>
      <c r="I2827" t="s">
        <v>22</v>
      </c>
      <c r="J2827" t="s">
        <v>129</v>
      </c>
      <c r="K2827">
        <v>43326.692280092589</v>
      </c>
      <c r="L2827">
        <v>43326.878472222219</v>
      </c>
      <c r="M2827">
        <v>4.4800000000000004</v>
      </c>
      <c r="N2827">
        <v>0</v>
      </c>
      <c r="O2827">
        <v>0</v>
      </c>
      <c r="P2827">
        <v>0</v>
      </c>
      <c r="Q2827">
        <v>10</v>
      </c>
      <c r="R2827">
        <v>0</v>
      </c>
      <c r="S2827">
        <v>0</v>
      </c>
      <c r="T2827">
        <v>0</v>
      </c>
      <c r="U2827">
        <v>44.800000000000004</v>
      </c>
    </row>
    <row r="2828" spans="1:21" x14ac:dyDescent="0.3">
      <c r="A2828">
        <v>18040</v>
      </c>
      <c r="B2828">
        <v>1</v>
      </c>
      <c r="C2828" t="s">
        <v>78</v>
      </c>
      <c r="D2828" t="s">
        <v>81</v>
      </c>
      <c r="E2828" t="s">
        <v>2376</v>
      </c>
      <c r="F2828" t="s">
        <v>149</v>
      </c>
      <c r="G2828" t="s">
        <v>71</v>
      </c>
      <c r="H2828" t="s">
        <v>128</v>
      </c>
      <c r="I2828" t="s">
        <v>22</v>
      </c>
      <c r="J2828" t="s">
        <v>129</v>
      </c>
      <c r="K2828">
        <v>43326.79991898148</v>
      </c>
      <c r="L2828">
        <v>43326.881944444445</v>
      </c>
      <c r="M2828">
        <v>1.98</v>
      </c>
      <c r="N2828">
        <v>0</v>
      </c>
      <c r="O2828">
        <v>16</v>
      </c>
      <c r="P2828">
        <v>0</v>
      </c>
      <c r="Q2828">
        <v>0</v>
      </c>
      <c r="R2828">
        <v>0</v>
      </c>
      <c r="S2828">
        <v>31.73</v>
      </c>
      <c r="T2828">
        <v>0</v>
      </c>
      <c r="U2828">
        <v>0</v>
      </c>
    </row>
    <row r="2829" spans="1:21" x14ac:dyDescent="0.3">
      <c r="A2829">
        <v>18041</v>
      </c>
      <c r="B2829">
        <v>1</v>
      </c>
      <c r="C2829" t="s">
        <v>78</v>
      </c>
      <c r="D2829" t="s">
        <v>82</v>
      </c>
      <c r="E2829" t="s">
        <v>2377</v>
      </c>
      <c r="F2829" t="s">
        <v>149</v>
      </c>
      <c r="G2829" t="s">
        <v>71</v>
      </c>
      <c r="H2829" t="s">
        <v>128</v>
      </c>
      <c r="I2829" t="s">
        <v>22</v>
      </c>
      <c r="J2829" t="s">
        <v>129</v>
      </c>
      <c r="K2829">
        <v>43326.7971412037</v>
      </c>
      <c r="L2829">
        <v>43326.882638888892</v>
      </c>
      <c r="M2829">
        <v>2.0699999999999998</v>
      </c>
      <c r="N2829">
        <v>0</v>
      </c>
      <c r="O2829">
        <v>157</v>
      </c>
      <c r="P2829">
        <v>0</v>
      </c>
      <c r="Q2829">
        <v>0</v>
      </c>
      <c r="R2829">
        <v>0</v>
      </c>
      <c r="S2829">
        <v>324.52</v>
      </c>
      <c r="T2829">
        <v>0</v>
      </c>
      <c r="U2829">
        <v>0</v>
      </c>
    </row>
    <row r="2830" spans="1:21" x14ac:dyDescent="0.3">
      <c r="A2830">
        <v>18045</v>
      </c>
      <c r="B2830">
        <v>1</v>
      </c>
      <c r="C2830" t="s">
        <v>79</v>
      </c>
      <c r="D2830" t="s">
        <v>109</v>
      </c>
      <c r="E2830" t="s">
        <v>2378</v>
      </c>
      <c r="F2830" t="s">
        <v>146</v>
      </c>
      <c r="G2830" t="s">
        <v>71</v>
      </c>
      <c r="H2830" t="s">
        <v>132</v>
      </c>
      <c r="I2830" t="s">
        <v>22</v>
      </c>
      <c r="J2830" t="s">
        <v>129</v>
      </c>
      <c r="K2830">
        <v>43326.886805555558</v>
      </c>
      <c r="L2830">
        <v>43326.887499999997</v>
      </c>
      <c r="M2830">
        <v>0.02</v>
      </c>
      <c r="N2830">
        <v>0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0.02</v>
      </c>
      <c r="U2830">
        <v>0</v>
      </c>
    </row>
    <row r="2831" spans="1:21" x14ac:dyDescent="0.3">
      <c r="A2831">
        <v>18047</v>
      </c>
      <c r="B2831">
        <v>1</v>
      </c>
      <c r="C2831" t="s">
        <v>79</v>
      </c>
      <c r="D2831" t="s">
        <v>109</v>
      </c>
      <c r="E2831" t="s">
        <v>2379</v>
      </c>
      <c r="F2831" t="s">
        <v>149</v>
      </c>
      <c r="G2831" t="s">
        <v>71</v>
      </c>
      <c r="H2831" t="s">
        <v>128</v>
      </c>
      <c r="I2831" t="s">
        <v>22</v>
      </c>
      <c r="J2831" t="s">
        <v>129</v>
      </c>
      <c r="K2831">
        <v>43326.876898148148</v>
      </c>
      <c r="L2831">
        <v>43326.92291666667</v>
      </c>
      <c r="M2831">
        <v>1.1200000000000001</v>
      </c>
      <c r="N2831">
        <v>0</v>
      </c>
      <c r="O2831">
        <v>564</v>
      </c>
      <c r="P2831">
        <v>0</v>
      </c>
      <c r="Q2831">
        <v>0</v>
      </c>
      <c r="R2831">
        <v>0</v>
      </c>
      <c r="S2831">
        <v>629.99</v>
      </c>
      <c r="T2831">
        <v>0</v>
      </c>
      <c r="U2831">
        <v>0</v>
      </c>
    </row>
    <row r="2832" spans="1:21" x14ac:dyDescent="0.3">
      <c r="A2832">
        <v>18050</v>
      </c>
      <c r="B2832">
        <v>1</v>
      </c>
      <c r="C2832" t="s">
        <v>78</v>
      </c>
      <c r="D2832" t="s">
        <v>105</v>
      </c>
      <c r="E2832" t="s">
        <v>2380</v>
      </c>
      <c r="F2832" t="s">
        <v>149</v>
      </c>
      <c r="G2832" t="s">
        <v>71</v>
      </c>
      <c r="H2832" t="s">
        <v>128</v>
      </c>
      <c r="I2832" t="s">
        <v>22</v>
      </c>
      <c r="J2832" t="s">
        <v>129</v>
      </c>
      <c r="K2832">
        <v>43326.695023148146</v>
      </c>
      <c r="L2832">
        <v>43326.893055555556</v>
      </c>
      <c r="M2832">
        <v>4.7699999999999996</v>
      </c>
      <c r="N2832">
        <v>0</v>
      </c>
      <c r="O2832">
        <v>74</v>
      </c>
      <c r="P2832">
        <v>0</v>
      </c>
      <c r="Q2832">
        <v>0</v>
      </c>
      <c r="R2832">
        <v>0</v>
      </c>
      <c r="S2832">
        <v>352.76</v>
      </c>
      <c r="T2832">
        <v>0</v>
      </c>
      <c r="U2832">
        <v>0</v>
      </c>
    </row>
    <row r="2833" spans="1:21" x14ac:dyDescent="0.3">
      <c r="A2833">
        <v>18051</v>
      </c>
      <c r="B2833">
        <v>1</v>
      </c>
      <c r="C2833" t="s">
        <v>78</v>
      </c>
      <c r="D2833" t="s">
        <v>91</v>
      </c>
      <c r="E2833" t="s">
        <v>2381</v>
      </c>
      <c r="F2833" t="s">
        <v>130</v>
      </c>
      <c r="G2833" t="s">
        <v>72</v>
      </c>
      <c r="H2833" t="s">
        <v>128</v>
      </c>
      <c r="I2833" t="s">
        <v>22</v>
      </c>
      <c r="J2833" t="s">
        <v>129</v>
      </c>
      <c r="K2833">
        <v>43326.881064814814</v>
      </c>
      <c r="L2833">
        <v>43326.895138888889</v>
      </c>
      <c r="M2833">
        <v>0.35</v>
      </c>
      <c r="N2833">
        <v>0</v>
      </c>
      <c r="O2833">
        <v>0</v>
      </c>
      <c r="P2833">
        <v>0</v>
      </c>
      <c r="Q2833">
        <v>123</v>
      </c>
      <c r="R2833">
        <v>0</v>
      </c>
      <c r="S2833">
        <v>0</v>
      </c>
      <c r="T2833">
        <v>0</v>
      </c>
      <c r="U2833">
        <v>43.05</v>
      </c>
    </row>
    <row r="2834" spans="1:21" x14ac:dyDescent="0.3">
      <c r="A2834">
        <v>18053</v>
      </c>
      <c r="B2834">
        <v>1</v>
      </c>
      <c r="C2834" t="s">
        <v>78</v>
      </c>
      <c r="D2834" t="s">
        <v>80</v>
      </c>
      <c r="E2834" t="s">
        <v>1483</v>
      </c>
      <c r="F2834" t="s">
        <v>147</v>
      </c>
      <c r="G2834" t="s">
        <v>71</v>
      </c>
      <c r="H2834" t="s">
        <v>128</v>
      </c>
      <c r="I2834" t="s">
        <v>22</v>
      </c>
      <c r="J2834" t="s">
        <v>129</v>
      </c>
      <c r="K2834">
        <v>43326.897094907406</v>
      </c>
      <c r="L2834">
        <v>43326.90625</v>
      </c>
      <c r="M2834">
        <v>0.23</v>
      </c>
      <c r="N2834">
        <v>0</v>
      </c>
      <c r="O2834">
        <v>145</v>
      </c>
      <c r="P2834">
        <v>0</v>
      </c>
      <c r="Q2834">
        <v>0</v>
      </c>
      <c r="R2834">
        <v>0</v>
      </c>
      <c r="S2834">
        <v>33.790000000000006</v>
      </c>
      <c r="T2834">
        <v>0</v>
      </c>
      <c r="U2834">
        <v>0</v>
      </c>
    </row>
    <row r="2835" spans="1:21" x14ac:dyDescent="0.3">
      <c r="A2835">
        <v>18054</v>
      </c>
      <c r="B2835">
        <v>1</v>
      </c>
      <c r="C2835" t="s">
        <v>78</v>
      </c>
      <c r="D2835" t="s">
        <v>82</v>
      </c>
      <c r="E2835" t="s">
        <v>2382</v>
      </c>
      <c r="F2835" t="s">
        <v>165</v>
      </c>
      <c r="G2835" t="s">
        <v>71</v>
      </c>
      <c r="H2835" t="s">
        <v>128</v>
      </c>
      <c r="I2835" t="s">
        <v>22</v>
      </c>
      <c r="J2835" t="s">
        <v>129</v>
      </c>
      <c r="K2835">
        <v>43326.804780092592</v>
      </c>
      <c r="L2835">
        <v>43326.904166666667</v>
      </c>
      <c r="M2835">
        <v>2.4</v>
      </c>
      <c r="N2835">
        <v>0</v>
      </c>
      <c r="O2835">
        <v>66</v>
      </c>
      <c r="P2835">
        <v>0</v>
      </c>
      <c r="Q2835">
        <v>0</v>
      </c>
      <c r="R2835">
        <v>0</v>
      </c>
      <c r="S2835">
        <v>158.4</v>
      </c>
      <c r="T2835">
        <v>0</v>
      </c>
      <c r="U2835">
        <v>0</v>
      </c>
    </row>
    <row r="2836" spans="1:21" x14ac:dyDescent="0.3">
      <c r="A2836">
        <v>18055</v>
      </c>
      <c r="B2836">
        <v>1</v>
      </c>
      <c r="C2836" t="s">
        <v>79</v>
      </c>
      <c r="D2836" t="s">
        <v>110</v>
      </c>
      <c r="E2836" t="s">
        <v>2383</v>
      </c>
      <c r="F2836" t="s">
        <v>148</v>
      </c>
      <c r="G2836" t="s">
        <v>71</v>
      </c>
      <c r="H2836" t="s">
        <v>128</v>
      </c>
      <c r="I2836" t="s">
        <v>22</v>
      </c>
      <c r="J2836" t="s">
        <v>129</v>
      </c>
      <c r="K2836">
        <v>43326.863715277781</v>
      </c>
      <c r="L2836">
        <v>43326.912499999999</v>
      </c>
      <c r="M2836">
        <v>1.1800000000000002</v>
      </c>
      <c r="N2836">
        <v>0</v>
      </c>
      <c r="O2836">
        <v>0</v>
      </c>
      <c r="P2836">
        <v>0</v>
      </c>
      <c r="Q2836">
        <v>44</v>
      </c>
      <c r="R2836">
        <v>0</v>
      </c>
      <c r="S2836">
        <v>0</v>
      </c>
      <c r="T2836">
        <v>0</v>
      </c>
      <c r="U2836">
        <v>52.05</v>
      </c>
    </row>
    <row r="2837" spans="1:21" x14ac:dyDescent="0.3">
      <c r="A2837">
        <v>18056</v>
      </c>
      <c r="B2837">
        <v>1</v>
      </c>
      <c r="C2837" t="s">
        <v>78</v>
      </c>
      <c r="D2837" t="s">
        <v>99</v>
      </c>
      <c r="E2837" t="s">
        <v>2384</v>
      </c>
      <c r="F2837" t="s">
        <v>153</v>
      </c>
      <c r="G2837" t="s">
        <v>71</v>
      </c>
      <c r="H2837" t="s">
        <v>128</v>
      </c>
      <c r="I2837" t="s">
        <v>22</v>
      </c>
      <c r="J2837" t="s">
        <v>129</v>
      </c>
      <c r="K2837">
        <v>43326.875532407408</v>
      </c>
      <c r="L2837">
        <v>43326.914583333331</v>
      </c>
      <c r="M2837">
        <v>0.95000000000000007</v>
      </c>
      <c r="N2837">
        <v>0</v>
      </c>
      <c r="O2837">
        <v>12</v>
      </c>
      <c r="P2837">
        <v>0</v>
      </c>
      <c r="Q2837">
        <v>0</v>
      </c>
      <c r="R2837">
        <v>0</v>
      </c>
      <c r="S2837">
        <v>11.4</v>
      </c>
      <c r="T2837">
        <v>0</v>
      </c>
      <c r="U2837">
        <v>0</v>
      </c>
    </row>
    <row r="2838" spans="1:21" x14ac:dyDescent="0.3">
      <c r="A2838">
        <v>18058</v>
      </c>
      <c r="B2838">
        <v>1</v>
      </c>
      <c r="C2838" t="s">
        <v>78</v>
      </c>
      <c r="D2838" t="s">
        <v>102</v>
      </c>
      <c r="E2838" t="s">
        <v>2191</v>
      </c>
      <c r="F2838" t="s">
        <v>142</v>
      </c>
      <c r="G2838" t="s">
        <v>71</v>
      </c>
      <c r="H2838" t="s">
        <v>128</v>
      </c>
      <c r="I2838" t="s">
        <v>22</v>
      </c>
      <c r="J2838" t="s">
        <v>129</v>
      </c>
      <c r="K2838">
        <v>43326.778379629628</v>
      </c>
      <c r="L2838">
        <v>43326.923611111109</v>
      </c>
      <c r="M2838">
        <v>3.5</v>
      </c>
      <c r="N2838">
        <v>0</v>
      </c>
      <c r="O2838">
        <v>0</v>
      </c>
      <c r="P2838">
        <v>0</v>
      </c>
      <c r="Q2838">
        <v>119</v>
      </c>
      <c r="R2838">
        <v>0</v>
      </c>
      <c r="S2838">
        <v>0</v>
      </c>
      <c r="T2838">
        <v>0</v>
      </c>
      <c r="U2838">
        <v>416.5</v>
      </c>
    </row>
    <row r="2839" spans="1:21" x14ac:dyDescent="0.3">
      <c r="A2839">
        <v>18059</v>
      </c>
      <c r="B2839">
        <v>1</v>
      </c>
      <c r="C2839" t="s">
        <v>79</v>
      </c>
      <c r="D2839" t="s">
        <v>111</v>
      </c>
      <c r="E2839" t="s">
        <v>684</v>
      </c>
      <c r="F2839" t="s">
        <v>130</v>
      </c>
      <c r="G2839" t="s">
        <v>72</v>
      </c>
      <c r="H2839" t="s">
        <v>128</v>
      </c>
      <c r="I2839" t="s">
        <v>22</v>
      </c>
      <c r="J2839" t="s">
        <v>129</v>
      </c>
      <c r="K2839">
        <v>43326.891226851854</v>
      </c>
      <c r="L2839">
        <v>43326.925000000003</v>
      </c>
      <c r="M2839">
        <v>0.82000000000000006</v>
      </c>
      <c r="N2839">
        <v>0</v>
      </c>
      <c r="O2839">
        <v>0</v>
      </c>
      <c r="P2839">
        <v>13</v>
      </c>
      <c r="Q2839">
        <v>1203</v>
      </c>
      <c r="R2839">
        <v>0</v>
      </c>
      <c r="S2839">
        <v>0</v>
      </c>
      <c r="T2839">
        <v>10.62</v>
      </c>
      <c r="U2839">
        <v>982.84999999999991</v>
      </c>
    </row>
    <row r="2840" spans="1:21" x14ac:dyDescent="0.3">
      <c r="A2840">
        <v>18061</v>
      </c>
      <c r="B2840">
        <v>1</v>
      </c>
      <c r="C2840" t="s">
        <v>78</v>
      </c>
      <c r="D2840" t="s">
        <v>101</v>
      </c>
      <c r="E2840" t="s">
        <v>2370</v>
      </c>
      <c r="F2840" t="s">
        <v>154</v>
      </c>
      <c r="G2840" t="s">
        <v>71</v>
      </c>
      <c r="H2840" t="s">
        <v>128</v>
      </c>
      <c r="I2840" t="s">
        <v>22</v>
      </c>
      <c r="J2840" t="s">
        <v>129</v>
      </c>
      <c r="K2840">
        <v>43326.872754629629</v>
      </c>
      <c r="L2840">
        <v>43326.938194444447</v>
      </c>
      <c r="M2840">
        <v>1.58</v>
      </c>
      <c r="N2840">
        <v>0</v>
      </c>
      <c r="O2840">
        <v>57</v>
      </c>
      <c r="P2840">
        <v>0</v>
      </c>
      <c r="Q2840">
        <v>0</v>
      </c>
      <c r="R2840">
        <v>0</v>
      </c>
      <c r="S2840">
        <v>90.23</v>
      </c>
      <c r="T2840">
        <v>0</v>
      </c>
      <c r="U2840">
        <v>0</v>
      </c>
    </row>
    <row r="2841" spans="1:21" x14ac:dyDescent="0.3">
      <c r="A2841">
        <v>18064</v>
      </c>
      <c r="B2841">
        <v>1</v>
      </c>
      <c r="C2841" t="s">
        <v>78</v>
      </c>
      <c r="D2841" t="s">
        <v>92</v>
      </c>
      <c r="E2841" t="s">
        <v>2385</v>
      </c>
      <c r="F2841" t="s">
        <v>130</v>
      </c>
      <c r="G2841" t="s">
        <v>72</v>
      </c>
      <c r="H2841" t="s">
        <v>128</v>
      </c>
      <c r="I2841" t="s">
        <v>22</v>
      </c>
      <c r="J2841" t="s">
        <v>129</v>
      </c>
      <c r="K2841">
        <v>43326.699907407405</v>
      </c>
      <c r="L2841">
        <v>43326.946527777778</v>
      </c>
      <c r="M2841">
        <v>5.9300000000000006</v>
      </c>
      <c r="N2841">
        <v>0</v>
      </c>
      <c r="O2841">
        <v>0</v>
      </c>
      <c r="P2841">
        <v>0</v>
      </c>
      <c r="Q2841">
        <v>86</v>
      </c>
      <c r="R2841">
        <v>0</v>
      </c>
      <c r="S2841">
        <v>0</v>
      </c>
      <c r="T2841">
        <v>0</v>
      </c>
      <c r="U2841">
        <v>510.24</v>
      </c>
    </row>
    <row r="2842" spans="1:21" x14ac:dyDescent="0.3">
      <c r="A2842">
        <v>18068</v>
      </c>
      <c r="B2842">
        <v>1</v>
      </c>
      <c r="C2842" t="s">
        <v>79</v>
      </c>
      <c r="D2842" t="s">
        <v>121</v>
      </c>
      <c r="E2842" t="s">
        <v>2386</v>
      </c>
      <c r="F2842" t="s">
        <v>149</v>
      </c>
      <c r="G2842" t="s">
        <v>71</v>
      </c>
      <c r="H2842" t="s">
        <v>128</v>
      </c>
      <c r="I2842" t="s">
        <v>22</v>
      </c>
      <c r="J2842" t="s">
        <v>129</v>
      </c>
      <c r="K2842">
        <v>43326.951956018522</v>
      </c>
      <c r="L2842">
        <v>43326.979861111111</v>
      </c>
      <c r="M2842">
        <v>0.67999999999999994</v>
      </c>
      <c r="N2842">
        <v>0</v>
      </c>
      <c r="O2842">
        <v>136</v>
      </c>
      <c r="P2842">
        <v>0</v>
      </c>
      <c r="Q2842">
        <v>0</v>
      </c>
      <c r="R2842">
        <v>0</v>
      </c>
      <c r="S2842">
        <v>92.89</v>
      </c>
      <c r="T2842">
        <v>0</v>
      </c>
      <c r="U2842">
        <v>0</v>
      </c>
    </row>
    <row r="2843" spans="1:21" x14ac:dyDescent="0.3">
      <c r="A2843">
        <v>18069</v>
      </c>
      <c r="B2843">
        <v>1</v>
      </c>
      <c r="C2843" t="s">
        <v>78</v>
      </c>
      <c r="D2843" t="s">
        <v>91</v>
      </c>
      <c r="E2843" t="s">
        <v>2387</v>
      </c>
      <c r="F2843" t="s">
        <v>148</v>
      </c>
      <c r="G2843" t="s">
        <v>71</v>
      </c>
      <c r="H2843" t="s">
        <v>128</v>
      </c>
      <c r="I2843" t="s">
        <v>22</v>
      </c>
      <c r="J2843" t="s">
        <v>129</v>
      </c>
      <c r="K2843">
        <v>43326.828368055554</v>
      </c>
      <c r="L2843">
        <v>43326.96875</v>
      </c>
      <c r="M2843">
        <v>3.38</v>
      </c>
      <c r="N2843">
        <v>0</v>
      </c>
      <c r="O2843">
        <v>0</v>
      </c>
      <c r="P2843">
        <v>0</v>
      </c>
      <c r="Q2843">
        <v>24</v>
      </c>
      <c r="R2843">
        <v>0</v>
      </c>
      <c r="S2843">
        <v>0</v>
      </c>
      <c r="T2843">
        <v>0</v>
      </c>
      <c r="U2843">
        <v>81.19</v>
      </c>
    </row>
    <row r="2844" spans="1:21" x14ac:dyDescent="0.3">
      <c r="A2844">
        <v>18071</v>
      </c>
      <c r="B2844">
        <v>1</v>
      </c>
      <c r="C2844" t="s">
        <v>78</v>
      </c>
      <c r="D2844" t="s">
        <v>106</v>
      </c>
      <c r="E2844" t="s">
        <v>2388</v>
      </c>
      <c r="F2844" t="s">
        <v>142</v>
      </c>
      <c r="G2844" t="s">
        <v>71</v>
      </c>
      <c r="H2844" t="s">
        <v>128</v>
      </c>
      <c r="I2844" t="s">
        <v>22</v>
      </c>
      <c r="J2844" t="s">
        <v>129</v>
      </c>
      <c r="K2844">
        <v>43326.957604166666</v>
      </c>
      <c r="L2844">
        <v>43326.980555555558</v>
      </c>
      <c r="M2844">
        <v>0.56999999999999995</v>
      </c>
      <c r="N2844">
        <v>0</v>
      </c>
      <c r="O2844">
        <v>0</v>
      </c>
      <c r="P2844">
        <v>0</v>
      </c>
      <c r="Q2844">
        <v>53</v>
      </c>
      <c r="R2844">
        <v>0</v>
      </c>
      <c r="S2844">
        <v>0</v>
      </c>
      <c r="T2844">
        <v>0</v>
      </c>
      <c r="U2844">
        <v>30.05</v>
      </c>
    </row>
    <row r="2845" spans="1:21" x14ac:dyDescent="0.3">
      <c r="A2845">
        <v>18072</v>
      </c>
      <c r="B2845">
        <v>1</v>
      </c>
      <c r="C2845" t="s">
        <v>78</v>
      </c>
      <c r="D2845" t="s">
        <v>92</v>
      </c>
      <c r="E2845" t="s">
        <v>2389</v>
      </c>
      <c r="F2845" t="s">
        <v>170</v>
      </c>
      <c r="G2845" t="s">
        <v>71</v>
      </c>
      <c r="H2845" t="s">
        <v>128</v>
      </c>
      <c r="I2845" t="s">
        <v>24</v>
      </c>
      <c r="J2845" t="s">
        <v>129</v>
      </c>
      <c r="K2845">
        <v>43326.841504629629</v>
      </c>
      <c r="L2845">
        <v>43326.989583333336</v>
      </c>
      <c r="M2845">
        <v>3.57</v>
      </c>
      <c r="N2845">
        <v>0</v>
      </c>
      <c r="O2845">
        <v>0</v>
      </c>
      <c r="P2845">
        <v>0</v>
      </c>
      <c r="Q2845">
        <v>9</v>
      </c>
      <c r="R2845">
        <v>0</v>
      </c>
      <c r="S2845">
        <v>0</v>
      </c>
      <c r="T2845">
        <v>0</v>
      </c>
      <c r="U2845">
        <v>32.1</v>
      </c>
    </row>
    <row r="2846" spans="1:21" x14ac:dyDescent="0.3">
      <c r="A2846">
        <v>18075</v>
      </c>
      <c r="B2846">
        <v>1</v>
      </c>
      <c r="C2846" t="s">
        <v>78</v>
      </c>
      <c r="D2846" t="s">
        <v>98</v>
      </c>
      <c r="E2846" t="s">
        <v>2390</v>
      </c>
      <c r="F2846" t="s">
        <v>134</v>
      </c>
      <c r="G2846" t="s">
        <v>72</v>
      </c>
      <c r="H2846" t="s">
        <v>128</v>
      </c>
      <c r="I2846" t="s">
        <v>22</v>
      </c>
      <c r="J2846" t="s">
        <v>129</v>
      </c>
      <c r="K2846">
        <v>43326.945023148146</v>
      </c>
      <c r="L2846">
        <v>43327.034722222219</v>
      </c>
      <c r="M2846">
        <v>2.17</v>
      </c>
      <c r="N2846">
        <v>0</v>
      </c>
      <c r="O2846">
        <v>0</v>
      </c>
      <c r="P2846">
        <v>0</v>
      </c>
      <c r="Q2846">
        <v>151</v>
      </c>
      <c r="R2846">
        <v>0</v>
      </c>
      <c r="S2846">
        <v>0</v>
      </c>
      <c r="T2846">
        <v>0</v>
      </c>
      <c r="U2846">
        <v>327.22000000000003</v>
      </c>
    </row>
    <row r="2847" spans="1:21" x14ac:dyDescent="0.3">
      <c r="A2847">
        <v>18076</v>
      </c>
      <c r="B2847">
        <v>1</v>
      </c>
      <c r="C2847" t="s">
        <v>78</v>
      </c>
      <c r="D2847" t="s">
        <v>92</v>
      </c>
      <c r="E2847" t="s">
        <v>2391</v>
      </c>
      <c r="F2847" t="s">
        <v>153</v>
      </c>
      <c r="G2847" t="s">
        <v>71</v>
      </c>
      <c r="H2847" t="s">
        <v>128</v>
      </c>
      <c r="I2847" t="s">
        <v>22</v>
      </c>
      <c r="J2847" t="s">
        <v>129</v>
      </c>
      <c r="K2847">
        <v>43326.847071759257</v>
      </c>
      <c r="L2847">
        <v>43327.05</v>
      </c>
      <c r="M2847">
        <v>4.88</v>
      </c>
      <c r="N2847">
        <v>0</v>
      </c>
      <c r="O2847">
        <v>0</v>
      </c>
      <c r="P2847">
        <v>0</v>
      </c>
      <c r="Q2847">
        <v>63</v>
      </c>
      <c r="R2847">
        <v>0</v>
      </c>
      <c r="S2847">
        <v>0</v>
      </c>
      <c r="T2847">
        <v>0</v>
      </c>
      <c r="U2847">
        <v>307.63</v>
      </c>
    </row>
    <row r="2848" spans="1:21" x14ac:dyDescent="0.3">
      <c r="A2848">
        <v>18079</v>
      </c>
      <c r="B2848">
        <v>1</v>
      </c>
      <c r="C2848" t="s">
        <v>79</v>
      </c>
      <c r="D2848" t="s">
        <v>110</v>
      </c>
      <c r="E2848" t="s">
        <v>2392</v>
      </c>
      <c r="F2848" t="s">
        <v>134</v>
      </c>
      <c r="G2848" t="s">
        <v>72</v>
      </c>
      <c r="H2848" t="s">
        <v>128</v>
      </c>
      <c r="I2848" t="s">
        <v>22</v>
      </c>
      <c r="J2848" t="s">
        <v>129</v>
      </c>
      <c r="K2848">
        <v>43327.041539351849</v>
      </c>
      <c r="L2848">
        <v>43327.072222222225</v>
      </c>
      <c r="M2848">
        <v>0.75</v>
      </c>
      <c r="N2848">
        <v>0</v>
      </c>
      <c r="O2848">
        <v>0</v>
      </c>
      <c r="P2848">
        <v>0</v>
      </c>
      <c r="Q2848">
        <v>6</v>
      </c>
      <c r="R2848">
        <v>0</v>
      </c>
      <c r="S2848">
        <v>0</v>
      </c>
      <c r="T2848">
        <v>0</v>
      </c>
      <c r="U2848">
        <v>4.5</v>
      </c>
    </row>
    <row r="2849" spans="1:21" x14ac:dyDescent="0.3">
      <c r="A2849">
        <v>18080</v>
      </c>
      <c r="B2849">
        <v>1</v>
      </c>
      <c r="C2849" t="s">
        <v>78</v>
      </c>
      <c r="D2849" t="s">
        <v>105</v>
      </c>
      <c r="E2849" t="s">
        <v>2154</v>
      </c>
      <c r="F2849" t="s">
        <v>142</v>
      </c>
      <c r="G2849" t="s">
        <v>71</v>
      </c>
      <c r="H2849" t="s">
        <v>128</v>
      </c>
      <c r="I2849" t="s">
        <v>22</v>
      </c>
      <c r="J2849" t="s">
        <v>129</v>
      </c>
      <c r="K2849">
        <v>43327.011678240742</v>
      </c>
      <c r="L2849">
        <v>43327.074999999997</v>
      </c>
      <c r="M2849">
        <v>1.53</v>
      </c>
      <c r="N2849">
        <v>0</v>
      </c>
      <c r="O2849">
        <v>47</v>
      </c>
      <c r="P2849">
        <v>0</v>
      </c>
      <c r="Q2849">
        <v>0</v>
      </c>
      <c r="R2849">
        <v>0</v>
      </c>
      <c r="S2849">
        <v>72.05</v>
      </c>
      <c r="T2849">
        <v>0</v>
      </c>
      <c r="U2849">
        <v>0</v>
      </c>
    </row>
    <row r="2850" spans="1:21" x14ac:dyDescent="0.3">
      <c r="A2850">
        <v>18081</v>
      </c>
      <c r="B2850">
        <v>1</v>
      </c>
      <c r="C2850" t="s">
        <v>78</v>
      </c>
      <c r="D2850" t="s">
        <v>82</v>
      </c>
      <c r="E2850" t="s">
        <v>2393</v>
      </c>
      <c r="F2850" t="s">
        <v>127</v>
      </c>
      <c r="G2850" t="s">
        <v>72</v>
      </c>
      <c r="H2850" t="s">
        <v>128</v>
      </c>
      <c r="I2850" t="s">
        <v>22</v>
      </c>
      <c r="J2850" t="s">
        <v>129</v>
      </c>
      <c r="K2850">
        <v>43327.087708333333</v>
      </c>
      <c r="L2850">
        <v>43327.094467592593</v>
      </c>
      <c r="M2850">
        <v>0.17</v>
      </c>
      <c r="N2850">
        <v>1</v>
      </c>
      <c r="O2850">
        <v>4290</v>
      </c>
      <c r="P2850">
        <v>0</v>
      </c>
      <c r="Q2850">
        <v>0</v>
      </c>
      <c r="R2850">
        <v>0.17</v>
      </c>
      <c r="S2850">
        <v>716.43</v>
      </c>
      <c r="T2850">
        <v>0</v>
      </c>
      <c r="U2850">
        <v>0</v>
      </c>
    </row>
    <row r="2851" spans="1:21" x14ac:dyDescent="0.3">
      <c r="A2851">
        <v>18082</v>
      </c>
      <c r="B2851">
        <v>1</v>
      </c>
      <c r="C2851" t="s">
        <v>79</v>
      </c>
      <c r="D2851" t="s">
        <v>108</v>
      </c>
      <c r="E2851" t="s">
        <v>2394</v>
      </c>
      <c r="F2851" t="s">
        <v>150</v>
      </c>
      <c r="G2851" t="s">
        <v>71</v>
      </c>
      <c r="H2851" t="s">
        <v>128</v>
      </c>
      <c r="I2851" t="s">
        <v>22</v>
      </c>
      <c r="J2851" t="s">
        <v>129</v>
      </c>
      <c r="K2851">
        <v>43327.044317129628</v>
      </c>
      <c r="L2851">
        <v>43327.094444444447</v>
      </c>
      <c r="M2851">
        <v>1.22</v>
      </c>
      <c r="N2851">
        <v>0</v>
      </c>
      <c r="O2851">
        <v>174</v>
      </c>
      <c r="P2851">
        <v>0</v>
      </c>
      <c r="Q2851">
        <v>0</v>
      </c>
      <c r="R2851">
        <v>0</v>
      </c>
      <c r="S2851">
        <v>211.76</v>
      </c>
      <c r="T2851">
        <v>0</v>
      </c>
      <c r="U2851">
        <v>0</v>
      </c>
    </row>
    <row r="2852" spans="1:21" x14ac:dyDescent="0.3">
      <c r="A2852">
        <v>18083</v>
      </c>
      <c r="B2852">
        <v>1</v>
      </c>
      <c r="C2852" t="s">
        <v>78</v>
      </c>
      <c r="D2852" t="s">
        <v>82</v>
      </c>
      <c r="E2852" t="s">
        <v>1033</v>
      </c>
      <c r="F2852" t="s">
        <v>127</v>
      </c>
      <c r="G2852" t="s">
        <v>72</v>
      </c>
      <c r="H2852" t="s">
        <v>128</v>
      </c>
      <c r="I2852" t="s">
        <v>22</v>
      </c>
      <c r="J2852" t="s">
        <v>129</v>
      </c>
      <c r="K2852">
        <v>43327.094768518517</v>
      </c>
      <c r="L2852">
        <v>43327.104861111111</v>
      </c>
      <c r="M2852">
        <v>0.25</v>
      </c>
      <c r="N2852">
        <v>0</v>
      </c>
      <c r="O2852">
        <v>5008</v>
      </c>
      <c r="P2852">
        <v>0</v>
      </c>
      <c r="Q2852">
        <v>0</v>
      </c>
      <c r="R2852">
        <v>0</v>
      </c>
      <c r="S2852">
        <v>1252</v>
      </c>
      <c r="T2852">
        <v>0</v>
      </c>
      <c r="U2852">
        <v>0</v>
      </c>
    </row>
    <row r="2853" spans="1:21" x14ac:dyDescent="0.3">
      <c r="A2853">
        <v>18085</v>
      </c>
      <c r="B2853">
        <v>1</v>
      </c>
      <c r="C2853" t="s">
        <v>78</v>
      </c>
      <c r="D2853" t="s">
        <v>92</v>
      </c>
      <c r="E2853" t="s">
        <v>2395</v>
      </c>
      <c r="F2853" t="s">
        <v>142</v>
      </c>
      <c r="G2853" t="s">
        <v>71</v>
      </c>
      <c r="H2853" t="s">
        <v>128</v>
      </c>
      <c r="I2853" t="s">
        <v>22</v>
      </c>
      <c r="J2853" t="s">
        <v>129</v>
      </c>
      <c r="K2853">
        <v>43326.925578703704</v>
      </c>
      <c r="L2853">
        <v>43327.104166666664</v>
      </c>
      <c r="M2853">
        <v>4.3</v>
      </c>
      <c r="N2853">
        <v>0</v>
      </c>
      <c r="O2853">
        <v>0</v>
      </c>
      <c r="P2853">
        <v>0</v>
      </c>
      <c r="Q2853">
        <v>5</v>
      </c>
      <c r="R2853">
        <v>0</v>
      </c>
      <c r="S2853">
        <v>0</v>
      </c>
      <c r="T2853">
        <v>0</v>
      </c>
      <c r="U2853">
        <v>21.5</v>
      </c>
    </row>
    <row r="2854" spans="1:21" x14ac:dyDescent="0.3">
      <c r="A2854">
        <v>18086</v>
      </c>
      <c r="B2854">
        <v>1</v>
      </c>
      <c r="C2854" t="s">
        <v>78</v>
      </c>
      <c r="D2854" t="s">
        <v>96</v>
      </c>
      <c r="E2854" t="s">
        <v>2396</v>
      </c>
      <c r="F2854" t="s">
        <v>146</v>
      </c>
      <c r="G2854" t="s">
        <v>71</v>
      </c>
      <c r="H2854" t="s">
        <v>128</v>
      </c>
      <c r="I2854" t="s">
        <v>22</v>
      </c>
      <c r="J2854" t="s">
        <v>129</v>
      </c>
      <c r="K2854">
        <v>43327.05195601852</v>
      </c>
      <c r="L2854">
        <v>43327.0625</v>
      </c>
      <c r="M2854">
        <v>0.27</v>
      </c>
      <c r="N2854">
        <v>0</v>
      </c>
      <c r="O2854">
        <v>272</v>
      </c>
      <c r="P2854">
        <v>0</v>
      </c>
      <c r="Q2854">
        <v>0</v>
      </c>
      <c r="R2854">
        <v>0</v>
      </c>
      <c r="S2854">
        <v>72.61999999999999</v>
      </c>
      <c r="T2854">
        <v>0</v>
      </c>
      <c r="U2854">
        <v>0</v>
      </c>
    </row>
    <row r="2855" spans="1:21" x14ac:dyDescent="0.3">
      <c r="A2855">
        <v>18087</v>
      </c>
      <c r="B2855">
        <v>1</v>
      </c>
      <c r="C2855" t="s">
        <v>78</v>
      </c>
      <c r="D2855" t="s">
        <v>104</v>
      </c>
      <c r="E2855" t="s">
        <v>2084</v>
      </c>
      <c r="F2855" t="s">
        <v>130</v>
      </c>
      <c r="G2855" t="s">
        <v>72</v>
      </c>
      <c r="H2855" t="s">
        <v>128</v>
      </c>
      <c r="I2855" t="s">
        <v>22</v>
      </c>
      <c r="J2855" t="s">
        <v>129</v>
      </c>
      <c r="K2855">
        <v>43327.16306712963</v>
      </c>
      <c r="L2855">
        <v>43327.176388888889</v>
      </c>
      <c r="M2855">
        <v>0.32999999999999996</v>
      </c>
      <c r="N2855">
        <v>0</v>
      </c>
      <c r="O2855">
        <v>0</v>
      </c>
      <c r="P2855">
        <v>4</v>
      </c>
      <c r="Q2855">
        <v>339</v>
      </c>
      <c r="R2855">
        <v>0</v>
      </c>
      <c r="S2855">
        <v>0</v>
      </c>
      <c r="T2855">
        <v>1.33</v>
      </c>
      <c r="U2855">
        <v>112.89</v>
      </c>
    </row>
    <row r="2856" spans="1:21" x14ac:dyDescent="0.3">
      <c r="A2856">
        <v>18089</v>
      </c>
      <c r="B2856">
        <v>1</v>
      </c>
      <c r="C2856" t="s">
        <v>78</v>
      </c>
      <c r="D2856" t="s">
        <v>101</v>
      </c>
      <c r="E2856" t="s">
        <v>628</v>
      </c>
      <c r="F2856" t="s">
        <v>135</v>
      </c>
      <c r="G2856" t="s">
        <v>72</v>
      </c>
      <c r="H2856" t="s">
        <v>128</v>
      </c>
      <c r="I2856" t="s">
        <v>22</v>
      </c>
      <c r="J2856" t="s">
        <v>137</v>
      </c>
      <c r="K2856">
        <v>43327.260613425926</v>
      </c>
      <c r="L2856">
        <v>43327.283333333333</v>
      </c>
      <c r="M2856">
        <v>0.55000000000000004</v>
      </c>
      <c r="N2856">
        <v>0</v>
      </c>
      <c r="O2856">
        <v>0</v>
      </c>
      <c r="P2856">
        <v>0</v>
      </c>
      <c r="Q2856">
        <v>233</v>
      </c>
      <c r="R2856">
        <v>0</v>
      </c>
      <c r="S2856">
        <v>0</v>
      </c>
      <c r="T2856">
        <v>0</v>
      </c>
      <c r="U2856">
        <v>128.15</v>
      </c>
    </row>
    <row r="2857" spans="1:21" x14ac:dyDescent="0.3">
      <c r="A2857">
        <v>18090</v>
      </c>
      <c r="B2857">
        <v>1</v>
      </c>
      <c r="C2857" t="s">
        <v>78</v>
      </c>
      <c r="D2857" t="s">
        <v>103</v>
      </c>
      <c r="E2857" t="s">
        <v>1966</v>
      </c>
      <c r="F2857" t="s">
        <v>130</v>
      </c>
      <c r="G2857" t="s">
        <v>72</v>
      </c>
      <c r="H2857" t="s">
        <v>128</v>
      </c>
      <c r="I2857" t="s">
        <v>22</v>
      </c>
      <c r="J2857" t="s">
        <v>129</v>
      </c>
      <c r="K2857">
        <v>43327.294305555559</v>
      </c>
      <c r="L2857">
        <v>43327.303472222222</v>
      </c>
      <c r="M2857">
        <v>0.23</v>
      </c>
      <c r="N2857">
        <v>0</v>
      </c>
      <c r="O2857">
        <v>0</v>
      </c>
      <c r="P2857">
        <v>2</v>
      </c>
      <c r="Q2857">
        <v>720</v>
      </c>
      <c r="R2857">
        <v>0</v>
      </c>
      <c r="S2857">
        <v>0</v>
      </c>
      <c r="T2857">
        <v>0.47000000000000003</v>
      </c>
      <c r="U2857">
        <v>167.76</v>
      </c>
    </row>
    <row r="2858" spans="1:21" x14ac:dyDescent="0.3">
      <c r="A2858">
        <v>18092</v>
      </c>
      <c r="B2858">
        <v>1</v>
      </c>
      <c r="C2858" t="s">
        <v>79</v>
      </c>
      <c r="D2858" t="s">
        <v>123</v>
      </c>
      <c r="E2858" t="s">
        <v>2397</v>
      </c>
      <c r="F2858" t="s">
        <v>130</v>
      </c>
      <c r="G2858" t="s">
        <v>72</v>
      </c>
      <c r="H2858" t="s">
        <v>128</v>
      </c>
      <c r="I2858" t="s">
        <v>22</v>
      </c>
      <c r="J2858" t="s">
        <v>129</v>
      </c>
      <c r="K2858">
        <v>43327.297777777778</v>
      </c>
      <c r="L2858">
        <v>43327.31527777778</v>
      </c>
      <c r="M2858">
        <v>0.43000000000000005</v>
      </c>
      <c r="N2858">
        <v>0</v>
      </c>
      <c r="O2858">
        <v>690</v>
      </c>
      <c r="P2858">
        <v>0</v>
      </c>
      <c r="Q2858">
        <v>5</v>
      </c>
      <c r="R2858">
        <v>0</v>
      </c>
      <c r="S2858">
        <v>298.77</v>
      </c>
      <c r="T2858">
        <v>0</v>
      </c>
      <c r="U2858">
        <v>2.17</v>
      </c>
    </row>
    <row r="2859" spans="1:21" x14ac:dyDescent="0.3">
      <c r="A2859">
        <v>18093</v>
      </c>
      <c r="B2859">
        <v>1</v>
      </c>
      <c r="C2859" t="s">
        <v>79</v>
      </c>
      <c r="D2859" t="s">
        <v>119</v>
      </c>
      <c r="E2859" t="s">
        <v>1251</v>
      </c>
      <c r="F2859" t="s">
        <v>130</v>
      </c>
      <c r="G2859" t="s">
        <v>72</v>
      </c>
      <c r="H2859" t="s">
        <v>128</v>
      </c>
      <c r="I2859" t="s">
        <v>22</v>
      </c>
      <c r="J2859" t="s">
        <v>129</v>
      </c>
      <c r="K2859">
        <v>43327.324166666665</v>
      </c>
      <c r="L2859">
        <v>43327.346967592595</v>
      </c>
      <c r="M2859">
        <v>0.55000000000000004</v>
      </c>
      <c r="N2859">
        <v>0</v>
      </c>
      <c r="O2859">
        <v>0</v>
      </c>
      <c r="P2859">
        <v>2</v>
      </c>
      <c r="Q2859">
        <v>788</v>
      </c>
      <c r="R2859">
        <v>0</v>
      </c>
      <c r="S2859">
        <v>0</v>
      </c>
      <c r="T2859">
        <v>1.1000000000000001</v>
      </c>
      <c r="U2859">
        <v>433.4</v>
      </c>
    </row>
    <row r="2860" spans="1:21" x14ac:dyDescent="0.3">
      <c r="A2860">
        <v>18096</v>
      </c>
      <c r="B2860">
        <v>1</v>
      </c>
      <c r="C2860" t="s">
        <v>78</v>
      </c>
      <c r="D2860" t="s">
        <v>105</v>
      </c>
      <c r="E2860" t="s">
        <v>2398</v>
      </c>
      <c r="F2860" t="s">
        <v>130</v>
      </c>
      <c r="G2860" t="s">
        <v>72</v>
      </c>
      <c r="H2860" t="s">
        <v>128</v>
      </c>
      <c r="I2860" t="s">
        <v>22</v>
      </c>
      <c r="J2860" t="s">
        <v>129</v>
      </c>
      <c r="K2860">
        <v>43327.343055555553</v>
      </c>
      <c r="L2860">
        <v>43327.379166666666</v>
      </c>
      <c r="M2860">
        <v>0.87000000000000011</v>
      </c>
      <c r="N2860">
        <v>0</v>
      </c>
      <c r="O2860">
        <v>7767</v>
      </c>
      <c r="P2860">
        <v>0</v>
      </c>
      <c r="Q2860">
        <v>182</v>
      </c>
      <c r="R2860">
        <v>0</v>
      </c>
      <c r="S2860">
        <v>6733.99</v>
      </c>
      <c r="T2860">
        <v>0</v>
      </c>
      <c r="U2860">
        <v>157.79</v>
      </c>
    </row>
    <row r="2861" spans="1:21" x14ac:dyDescent="0.3">
      <c r="A2861">
        <v>18097</v>
      </c>
      <c r="B2861">
        <v>1</v>
      </c>
      <c r="C2861" t="s">
        <v>78</v>
      </c>
      <c r="D2861" t="s">
        <v>103</v>
      </c>
      <c r="E2861" t="s">
        <v>2399</v>
      </c>
      <c r="F2861" t="s">
        <v>174</v>
      </c>
      <c r="G2861" t="s">
        <v>71</v>
      </c>
      <c r="H2861" t="s">
        <v>128</v>
      </c>
      <c r="I2861" t="s">
        <v>22</v>
      </c>
      <c r="J2861" t="s">
        <v>129</v>
      </c>
      <c r="K2861">
        <v>43327.345138888886</v>
      </c>
      <c r="L2861">
        <v>43327.454861111109</v>
      </c>
      <c r="M2861">
        <v>2.63</v>
      </c>
      <c r="N2861">
        <v>0</v>
      </c>
      <c r="O2861">
        <v>264</v>
      </c>
      <c r="P2861">
        <v>0</v>
      </c>
      <c r="Q2861">
        <v>0</v>
      </c>
      <c r="R2861">
        <v>0</v>
      </c>
      <c r="S2861">
        <v>695.11</v>
      </c>
      <c r="T2861">
        <v>0</v>
      </c>
      <c r="U2861">
        <v>0</v>
      </c>
    </row>
    <row r="2862" spans="1:21" x14ac:dyDescent="0.3">
      <c r="A2862">
        <v>18098</v>
      </c>
      <c r="B2862">
        <v>1</v>
      </c>
      <c r="C2862" t="s">
        <v>78</v>
      </c>
      <c r="D2862" t="s">
        <v>93</v>
      </c>
      <c r="E2862" t="s">
        <v>2400</v>
      </c>
      <c r="F2862" t="s">
        <v>130</v>
      </c>
      <c r="G2862" t="s">
        <v>72</v>
      </c>
      <c r="H2862" t="s">
        <v>128</v>
      </c>
      <c r="I2862" t="s">
        <v>22</v>
      </c>
      <c r="J2862" t="s">
        <v>129</v>
      </c>
      <c r="K2862">
        <v>43327.345011574071</v>
      </c>
      <c r="L2862">
        <v>43327.349305555559</v>
      </c>
      <c r="M2862">
        <v>0.12000000000000001</v>
      </c>
      <c r="N2862">
        <v>1</v>
      </c>
      <c r="O2862">
        <v>0</v>
      </c>
      <c r="P2862">
        <v>7</v>
      </c>
      <c r="Q2862">
        <v>903</v>
      </c>
      <c r="R2862">
        <v>0.12000000000000001</v>
      </c>
      <c r="S2862">
        <v>0</v>
      </c>
      <c r="T2862">
        <v>0.82000000000000006</v>
      </c>
      <c r="U2862">
        <v>105.64999999999999</v>
      </c>
    </row>
    <row r="2863" spans="1:21" x14ac:dyDescent="0.3">
      <c r="A2863">
        <v>18099</v>
      </c>
      <c r="B2863">
        <v>1</v>
      </c>
      <c r="C2863" t="s">
        <v>78</v>
      </c>
      <c r="D2863" t="s">
        <v>82</v>
      </c>
      <c r="E2863" t="s">
        <v>2401</v>
      </c>
      <c r="F2863" t="s">
        <v>147</v>
      </c>
      <c r="G2863" t="s">
        <v>71</v>
      </c>
      <c r="H2863" t="s">
        <v>128</v>
      </c>
      <c r="I2863" t="s">
        <v>22</v>
      </c>
      <c r="J2863" t="s">
        <v>129</v>
      </c>
      <c r="K2863">
        <v>43327.501956018517</v>
      </c>
      <c r="L2863">
        <v>43327.527777777781</v>
      </c>
      <c r="M2863">
        <v>0.63</v>
      </c>
      <c r="N2863">
        <v>0</v>
      </c>
      <c r="O2863">
        <v>309</v>
      </c>
      <c r="P2863">
        <v>0</v>
      </c>
      <c r="Q2863">
        <v>0</v>
      </c>
      <c r="R2863">
        <v>0</v>
      </c>
      <c r="S2863">
        <v>195.6</v>
      </c>
      <c r="T2863">
        <v>0</v>
      </c>
      <c r="U2863">
        <v>0</v>
      </c>
    </row>
    <row r="2864" spans="1:21" x14ac:dyDescent="0.3">
      <c r="A2864">
        <v>18100</v>
      </c>
      <c r="B2864">
        <v>1</v>
      </c>
      <c r="C2864" t="s">
        <v>79</v>
      </c>
      <c r="D2864" t="s">
        <v>114</v>
      </c>
      <c r="E2864" t="s">
        <v>930</v>
      </c>
      <c r="F2864" t="s">
        <v>130</v>
      </c>
      <c r="G2864" t="s">
        <v>72</v>
      </c>
      <c r="H2864" t="s">
        <v>128</v>
      </c>
      <c r="I2864" t="s">
        <v>22</v>
      </c>
      <c r="J2864" t="s">
        <v>129</v>
      </c>
      <c r="K2864">
        <v>43327.357187499998</v>
      </c>
      <c r="L2864">
        <v>43327.363194444442</v>
      </c>
      <c r="M2864">
        <v>0.15000000000000002</v>
      </c>
      <c r="N2864">
        <v>13</v>
      </c>
      <c r="O2864">
        <v>4551</v>
      </c>
      <c r="P2864">
        <v>94</v>
      </c>
      <c r="Q2864">
        <v>5476</v>
      </c>
      <c r="R2864">
        <v>1.95</v>
      </c>
      <c r="S2864">
        <v>682.65</v>
      </c>
      <c r="T2864">
        <v>14.1</v>
      </c>
      <c r="U2864">
        <v>821.4</v>
      </c>
    </row>
    <row r="2865" spans="1:21" x14ac:dyDescent="0.3">
      <c r="A2865">
        <v>18102</v>
      </c>
      <c r="B2865">
        <v>1</v>
      </c>
      <c r="C2865" t="s">
        <v>79</v>
      </c>
      <c r="D2865" t="s">
        <v>114</v>
      </c>
      <c r="E2865" t="s">
        <v>2402</v>
      </c>
      <c r="F2865" t="s">
        <v>134</v>
      </c>
      <c r="G2865" t="s">
        <v>72</v>
      </c>
      <c r="H2865" t="s">
        <v>128</v>
      </c>
      <c r="I2865" t="s">
        <v>22</v>
      </c>
      <c r="J2865" t="s">
        <v>129</v>
      </c>
      <c r="K2865">
        <v>43327.3047337963</v>
      </c>
      <c r="L2865">
        <v>43327.361805555556</v>
      </c>
      <c r="M2865">
        <v>1.3800000000000001</v>
      </c>
      <c r="N2865">
        <v>0</v>
      </c>
      <c r="O2865">
        <v>0</v>
      </c>
      <c r="P2865">
        <v>0</v>
      </c>
      <c r="Q2865">
        <v>1</v>
      </c>
      <c r="R2865">
        <v>0</v>
      </c>
      <c r="S2865">
        <v>0</v>
      </c>
      <c r="T2865">
        <v>0</v>
      </c>
      <c r="U2865">
        <v>1.3800000000000001</v>
      </c>
    </row>
    <row r="2866" spans="1:21" x14ac:dyDescent="0.3">
      <c r="A2866">
        <v>18103</v>
      </c>
      <c r="B2866">
        <v>1</v>
      </c>
      <c r="C2866" t="s">
        <v>79</v>
      </c>
      <c r="D2866" t="s">
        <v>108</v>
      </c>
      <c r="E2866" t="s">
        <v>1073</v>
      </c>
      <c r="F2866" t="s">
        <v>134</v>
      </c>
      <c r="G2866" t="s">
        <v>72</v>
      </c>
      <c r="H2866" t="s">
        <v>128</v>
      </c>
      <c r="I2866" t="s">
        <v>22</v>
      </c>
      <c r="J2866" t="s">
        <v>129</v>
      </c>
      <c r="K2866">
        <v>43327.28597222222</v>
      </c>
      <c r="L2866">
        <v>43327.381249999999</v>
      </c>
      <c r="M2866">
        <v>2.2999999999999998</v>
      </c>
      <c r="N2866">
        <v>0</v>
      </c>
      <c r="O2866">
        <v>0</v>
      </c>
      <c r="P2866">
        <v>0</v>
      </c>
      <c r="Q2866">
        <v>168</v>
      </c>
      <c r="R2866">
        <v>0</v>
      </c>
      <c r="S2866">
        <v>0</v>
      </c>
      <c r="T2866">
        <v>0</v>
      </c>
      <c r="U2866">
        <v>386.4</v>
      </c>
    </row>
    <row r="2867" spans="1:21" x14ac:dyDescent="0.3">
      <c r="A2867">
        <v>18104</v>
      </c>
      <c r="B2867">
        <v>1</v>
      </c>
      <c r="C2867" t="s">
        <v>78</v>
      </c>
      <c r="D2867" t="s">
        <v>80</v>
      </c>
      <c r="E2867" t="s">
        <v>2403</v>
      </c>
      <c r="F2867" t="s">
        <v>136</v>
      </c>
      <c r="G2867" t="s">
        <v>71</v>
      </c>
      <c r="H2867" t="s">
        <v>128</v>
      </c>
      <c r="I2867" t="s">
        <v>22</v>
      </c>
      <c r="J2867" t="s">
        <v>137</v>
      </c>
      <c r="K2867">
        <v>43327.55609953704</v>
      </c>
      <c r="L2867">
        <v>43327.658333333333</v>
      </c>
      <c r="M2867">
        <v>2.4699999999999998</v>
      </c>
      <c r="N2867">
        <v>0</v>
      </c>
      <c r="O2867">
        <v>67</v>
      </c>
      <c r="P2867">
        <v>0</v>
      </c>
      <c r="Q2867">
        <v>0</v>
      </c>
      <c r="R2867">
        <v>0</v>
      </c>
      <c r="S2867">
        <v>165.29</v>
      </c>
      <c r="T2867">
        <v>0</v>
      </c>
      <c r="U2867">
        <v>0</v>
      </c>
    </row>
    <row r="2868" spans="1:21" x14ac:dyDescent="0.3">
      <c r="A2868">
        <v>18105</v>
      </c>
      <c r="B2868">
        <v>1</v>
      </c>
      <c r="C2868" t="s">
        <v>79</v>
      </c>
      <c r="D2868" t="s">
        <v>123</v>
      </c>
      <c r="E2868" t="s">
        <v>2404</v>
      </c>
      <c r="F2868" t="s">
        <v>145</v>
      </c>
      <c r="G2868" t="s">
        <v>72</v>
      </c>
      <c r="H2868" t="s">
        <v>128</v>
      </c>
      <c r="I2868" t="s">
        <v>22</v>
      </c>
      <c r="J2868" t="s">
        <v>129</v>
      </c>
      <c r="K2868">
        <v>43327.329027777778</v>
      </c>
      <c r="L2868">
        <v>43327.387499999997</v>
      </c>
      <c r="M2868">
        <v>1.42</v>
      </c>
      <c r="N2868">
        <v>0</v>
      </c>
      <c r="O2868">
        <v>0</v>
      </c>
      <c r="P2868">
        <v>0</v>
      </c>
      <c r="Q2868">
        <v>16</v>
      </c>
      <c r="R2868">
        <v>0</v>
      </c>
      <c r="S2868">
        <v>0</v>
      </c>
      <c r="T2868">
        <v>0</v>
      </c>
      <c r="U2868">
        <v>22.67</v>
      </c>
    </row>
    <row r="2869" spans="1:21" x14ac:dyDescent="0.3">
      <c r="A2869">
        <v>18106</v>
      </c>
      <c r="B2869">
        <v>1</v>
      </c>
      <c r="C2869" t="s">
        <v>79</v>
      </c>
      <c r="D2869" t="s">
        <v>115</v>
      </c>
      <c r="E2869" t="s">
        <v>2277</v>
      </c>
      <c r="F2869" t="s">
        <v>136</v>
      </c>
      <c r="G2869" t="s">
        <v>72</v>
      </c>
      <c r="H2869" t="s">
        <v>128</v>
      </c>
      <c r="I2869" t="s">
        <v>22</v>
      </c>
      <c r="J2869" t="s">
        <v>129</v>
      </c>
      <c r="K2869">
        <v>43327.570706018516</v>
      </c>
      <c r="L2869">
        <v>43327.660555555558</v>
      </c>
      <c r="M2869">
        <v>2.17</v>
      </c>
      <c r="N2869">
        <v>0</v>
      </c>
      <c r="O2869">
        <v>0</v>
      </c>
      <c r="P2869">
        <v>26</v>
      </c>
      <c r="Q2869">
        <v>1604</v>
      </c>
      <c r="R2869">
        <v>0</v>
      </c>
      <c r="S2869">
        <v>0</v>
      </c>
      <c r="T2869">
        <v>56.339999999999996</v>
      </c>
      <c r="U2869">
        <v>3475.8700000000003</v>
      </c>
    </row>
    <row r="2870" spans="1:21" x14ac:dyDescent="0.3">
      <c r="A2870">
        <v>18108</v>
      </c>
      <c r="B2870">
        <v>1</v>
      </c>
      <c r="C2870" t="s">
        <v>78</v>
      </c>
      <c r="D2870" t="s">
        <v>103</v>
      </c>
      <c r="E2870" t="s">
        <v>2405</v>
      </c>
      <c r="F2870" t="s">
        <v>149</v>
      </c>
      <c r="G2870" t="s">
        <v>71</v>
      </c>
      <c r="H2870" t="s">
        <v>128</v>
      </c>
      <c r="I2870" t="s">
        <v>22</v>
      </c>
      <c r="J2870" t="s">
        <v>129</v>
      </c>
      <c r="K2870">
        <v>43327.351261574076</v>
      </c>
      <c r="L2870">
        <v>43327.381249999999</v>
      </c>
      <c r="M2870">
        <v>0.73</v>
      </c>
      <c r="N2870">
        <v>0</v>
      </c>
      <c r="O2870">
        <v>241</v>
      </c>
      <c r="P2870">
        <v>0</v>
      </c>
      <c r="Q2870">
        <v>0</v>
      </c>
      <c r="R2870">
        <v>0</v>
      </c>
      <c r="S2870">
        <v>176.65</v>
      </c>
      <c r="T2870">
        <v>0</v>
      </c>
      <c r="U2870">
        <v>0</v>
      </c>
    </row>
    <row r="2871" spans="1:21" x14ac:dyDescent="0.3">
      <c r="A2871">
        <v>18109</v>
      </c>
      <c r="B2871">
        <v>1</v>
      </c>
      <c r="C2871" t="s">
        <v>78</v>
      </c>
      <c r="D2871" t="s">
        <v>80</v>
      </c>
      <c r="E2871" t="s">
        <v>2406</v>
      </c>
      <c r="F2871" t="s">
        <v>135</v>
      </c>
      <c r="G2871" t="s">
        <v>71</v>
      </c>
      <c r="H2871" t="s">
        <v>128</v>
      </c>
      <c r="I2871" t="s">
        <v>22</v>
      </c>
      <c r="J2871" t="s">
        <v>137</v>
      </c>
      <c r="K2871">
        <v>43327.380543981482</v>
      </c>
      <c r="L2871">
        <v>43327.565972222219</v>
      </c>
      <c r="M2871">
        <v>4.4700000000000006</v>
      </c>
      <c r="N2871">
        <v>0</v>
      </c>
      <c r="O2871">
        <v>856</v>
      </c>
      <c r="P2871">
        <v>0</v>
      </c>
      <c r="Q2871">
        <v>0</v>
      </c>
      <c r="R2871">
        <v>0</v>
      </c>
      <c r="S2871">
        <v>3823.75</v>
      </c>
      <c r="T2871">
        <v>0</v>
      </c>
      <c r="U2871">
        <v>0</v>
      </c>
    </row>
    <row r="2872" spans="1:21" x14ac:dyDescent="0.3">
      <c r="A2872">
        <v>18114</v>
      </c>
      <c r="B2872">
        <v>1</v>
      </c>
      <c r="C2872" t="s">
        <v>78</v>
      </c>
      <c r="D2872" t="s">
        <v>104</v>
      </c>
      <c r="E2872" t="s">
        <v>2407</v>
      </c>
      <c r="F2872" t="s">
        <v>135</v>
      </c>
      <c r="G2872" t="s">
        <v>72</v>
      </c>
      <c r="H2872" t="s">
        <v>128</v>
      </c>
      <c r="I2872" t="s">
        <v>22</v>
      </c>
      <c r="J2872" t="s">
        <v>137</v>
      </c>
      <c r="K2872">
        <v>43327.62972222222</v>
      </c>
      <c r="L2872">
        <v>43327.654166666667</v>
      </c>
      <c r="M2872">
        <v>0.6</v>
      </c>
      <c r="N2872">
        <v>0</v>
      </c>
      <c r="O2872">
        <v>0</v>
      </c>
      <c r="P2872">
        <v>1</v>
      </c>
      <c r="Q2872">
        <v>40</v>
      </c>
      <c r="R2872">
        <v>0</v>
      </c>
      <c r="S2872">
        <v>0</v>
      </c>
      <c r="T2872">
        <v>0.6</v>
      </c>
      <c r="U2872">
        <v>24</v>
      </c>
    </row>
    <row r="2873" spans="1:21" x14ac:dyDescent="0.3">
      <c r="A2873">
        <v>18115</v>
      </c>
      <c r="B2873">
        <v>1</v>
      </c>
      <c r="C2873" t="s">
        <v>78</v>
      </c>
      <c r="D2873" t="s">
        <v>82</v>
      </c>
      <c r="E2873" t="s">
        <v>2408</v>
      </c>
      <c r="F2873" t="s">
        <v>135</v>
      </c>
      <c r="G2873" t="s">
        <v>71</v>
      </c>
      <c r="H2873" t="s">
        <v>128</v>
      </c>
      <c r="I2873" t="s">
        <v>22</v>
      </c>
      <c r="J2873" t="s">
        <v>137</v>
      </c>
      <c r="K2873">
        <v>43327.704710648148</v>
      </c>
      <c r="L2873">
        <v>43327.707314814812</v>
      </c>
      <c r="M2873">
        <v>7.0000000000000007E-2</v>
      </c>
      <c r="N2873">
        <v>0</v>
      </c>
      <c r="O2873">
        <v>0</v>
      </c>
      <c r="P2873">
        <v>0</v>
      </c>
      <c r="Q2873">
        <v>199</v>
      </c>
      <c r="R2873">
        <v>0</v>
      </c>
      <c r="S2873">
        <v>0</v>
      </c>
      <c r="T2873">
        <v>0</v>
      </c>
      <c r="U2873">
        <v>13.33</v>
      </c>
    </row>
    <row r="2874" spans="1:21" x14ac:dyDescent="0.3">
      <c r="A2874">
        <v>18116</v>
      </c>
      <c r="B2874">
        <v>1</v>
      </c>
      <c r="C2874" t="s">
        <v>78</v>
      </c>
      <c r="D2874" t="s">
        <v>81</v>
      </c>
      <c r="E2874" t="s">
        <v>2409</v>
      </c>
      <c r="F2874" t="s">
        <v>135</v>
      </c>
      <c r="G2874" t="s">
        <v>71</v>
      </c>
      <c r="H2874" t="s">
        <v>128</v>
      </c>
      <c r="I2874" t="s">
        <v>22</v>
      </c>
      <c r="J2874" t="s">
        <v>129</v>
      </c>
      <c r="K2874">
        <v>43327.450567129628</v>
      </c>
      <c r="L2874">
        <v>43327.49722222222</v>
      </c>
      <c r="M2874">
        <v>1.1299999999999997</v>
      </c>
      <c r="N2874">
        <v>0</v>
      </c>
      <c r="O2874">
        <v>771</v>
      </c>
      <c r="P2874">
        <v>0</v>
      </c>
      <c r="Q2874">
        <v>0</v>
      </c>
      <c r="R2874">
        <v>0</v>
      </c>
      <c r="S2874">
        <v>873.54</v>
      </c>
      <c r="T2874">
        <v>0</v>
      </c>
      <c r="U2874">
        <v>0</v>
      </c>
    </row>
    <row r="2875" spans="1:21" x14ac:dyDescent="0.3">
      <c r="A2875">
        <v>18117</v>
      </c>
      <c r="B2875">
        <v>1</v>
      </c>
      <c r="C2875" t="s">
        <v>78</v>
      </c>
      <c r="D2875" t="s">
        <v>82</v>
      </c>
      <c r="E2875" t="s">
        <v>2410</v>
      </c>
      <c r="F2875" t="s">
        <v>135</v>
      </c>
      <c r="G2875" t="s">
        <v>71</v>
      </c>
      <c r="H2875" t="s">
        <v>128</v>
      </c>
      <c r="I2875" t="s">
        <v>22</v>
      </c>
      <c r="J2875" t="s">
        <v>137</v>
      </c>
      <c r="K2875">
        <v>43327.704016203701</v>
      </c>
      <c r="L2875">
        <v>43327.914583333331</v>
      </c>
      <c r="M2875">
        <v>5.07</v>
      </c>
      <c r="N2875">
        <v>0</v>
      </c>
      <c r="O2875">
        <v>768</v>
      </c>
      <c r="P2875">
        <v>0</v>
      </c>
      <c r="Q2875">
        <v>0</v>
      </c>
      <c r="R2875">
        <v>0</v>
      </c>
      <c r="S2875">
        <v>3891.46</v>
      </c>
      <c r="T2875">
        <v>0</v>
      </c>
      <c r="U2875">
        <v>0</v>
      </c>
    </row>
    <row r="2876" spans="1:21" x14ac:dyDescent="0.3">
      <c r="A2876">
        <v>18118</v>
      </c>
      <c r="B2876">
        <v>1</v>
      </c>
      <c r="C2876" t="s">
        <v>78</v>
      </c>
      <c r="D2876" t="s">
        <v>105</v>
      </c>
      <c r="E2876" t="s">
        <v>2411</v>
      </c>
      <c r="F2876" t="s">
        <v>130</v>
      </c>
      <c r="G2876" t="s">
        <v>72</v>
      </c>
      <c r="H2876" t="s">
        <v>128</v>
      </c>
      <c r="I2876" t="s">
        <v>22</v>
      </c>
      <c r="J2876" t="s">
        <v>129</v>
      </c>
      <c r="K2876">
        <v>43327.366562499999</v>
      </c>
      <c r="L2876">
        <v>43327.397916666669</v>
      </c>
      <c r="M2876">
        <v>0.77</v>
      </c>
      <c r="N2876">
        <v>3</v>
      </c>
      <c r="O2876">
        <v>1358</v>
      </c>
      <c r="P2876">
        <v>0</v>
      </c>
      <c r="Q2876">
        <v>8</v>
      </c>
      <c r="R2876">
        <v>2.2999999999999998</v>
      </c>
      <c r="S2876">
        <v>1041.5899999999999</v>
      </c>
      <c r="T2876">
        <v>0</v>
      </c>
      <c r="U2876">
        <v>6.14</v>
      </c>
    </row>
    <row r="2877" spans="1:21" x14ac:dyDescent="0.3">
      <c r="A2877">
        <v>18119</v>
      </c>
      <c r="B2877">
        <v>1</v>
      </c>
      <c r="C2877" t="s">
        <v>79</v>
      </c>
      <c r="D2877" t="s">
        <v>109</v>
      </c>
      <c r="E2877" t="s">
        <v>2412</v>
      </c>
      <c r="F2877" t="s">
        <v>148</v>
      </c>
      <c r="G2877" t="s">
        <v>71</v>
      </c>
      <c r="H2877" t="s">
        <v>128</v>
      </c>
      <c r="I2877" t="s">
        <v>22</v>
      </c>
      <c r="J2877" t="s">
        <v>129</v>
      </c>
      <c r="K2877">
        <v>43327.321388888886</v>
      </c>
      <c r="L2877">
        <v>43327.392361111109</v>
      </c>
      <c r="M2877">
        <v>1.72</v>
      </c>
      <c r="N2877">
        <v>0</v>
      </c>
      <c r="O2877">
        <v>0</v>
      </c>
      <c r="P2877">
        <v>0</v>
      </c>
      <c r="Q2877">
        <v>21</v>
      </c>
      <c r="R2877">
        <v>0</v>
      </c>
      <c r="S2877">
        <v>0</v>
      </c>
      <c r="T2877">
        <v>0</v>
      </c>
      <c r="U2877">
        <v>36.06</v>
      </c>
    </row>
    <row r="2878" spans="1:21" x14ac:dyDescent="0.3">
      <c r="A2878">
        <v>18120</v>
      </c>
      <c r="B2878">
        <v>1</v>
      </c>
      <c r="C2878" t="s">
        <v>78</v>
      </c>
      <c r="D2878" t="s">
        <v>106</v>
      </c>
      <c r="E2878" t="s">
        <v>1994</v>
      </c>
      <c r="F2878" t="s">
        <v>136</v>
      </c>
      <c r="G2878" t="s">
        <v>71</v>
      </c>
      <c r="H2878" t="s">
        <v>128</v>
      </c>
      <c r="I2878" t="s">
        <v>22</v>
      </c>
      <c r="J2878" t="s">
        <v>137</v>
      </c>
      <c r="K2878">
        <v>43327.699849537035</v>
      </c>
      <c r="L2878">
        <v>43327.75277777778</v>
      </c>
      <c r="M2878">
        <v>1.28</v>
      </c>
      <c r="N2878">
        <v>0</v>
      </c>
      <c r="O2878">
        <v>0</v>
      </c>
      <c r="P2878">
        <v>1</v>
      </c>
      <c r="Q2878">
        <v>198</v>
      </c>
      <c r="R2878">
        <v>0</v>
      </c>
      <c r="S2878">
        <v>0</v>
      </c>
      <c r="T2878">
        <v>1.28</v>
      </c>
      <c r="U2878">
        <v>254.03</v>
      </c>
    </row>
    <row r="2879" spans="1:21" x14ac:dyDescent="0.3">
      <c r="A2879">
        <v>18121</v>
      </c>
      <c r="B2879">
        <v>1</v>
      </c>
      <c r="C2879" t="s">
        <v>78</v>
      </c>
      <c r="D2879" t="s">
        <v>102</v>
      </c>
      <c r="E2879" t="s">
        <v>1544</v>
      </c>
      <c r="F2879" t="s">
        <v>130</v>
      </c>
      <c r="G2879" t="s">
        <v>72</v>
      </c>
      <c r="H2879" t="s">
        <v>128</v>
      </c>
      <c r="I2879" t="s">
        <v>22</v>
      </c>
      <c r="J2879" t="s">
        <v>129</v>
      </c>
      <c r="K2879">
        <v>43327.339456018519</v>
      </c>
      <c r="L2879">
        <v>43327.40902777778</v>
      </c>
      <c r="M2879">
        <v>1.6800000000000002</v>
      </c>
      <c r="N2879">
        <v>0</v>
      </c>
      <c r="O2879">
        <v>0</v>
      </c>
      <c r="P2879">
        <v>4</v>
      </c>
      <c r="Q2879">
        <v>488</v>
      </c>
      <c r="R2879">
        <v>0</v>
      </c>
      <c r="S2879">
        <v>0</v>
      </c>
      <c r="T2879">
        <v>6.73</v>
      </c>
      <c r="U2879">
        <v>821.3</v>
      </c>
    </row>
    <row r="2880" spans="1:21" x14ac:dyDescent="0.3">
      <c r="A2880">
        <v>18122</v>
      </c>
      <c r="B2880">
        <v>1</v>
      </c>
      <c r="C2880" t="s">
        <v>79</v>
      </c>
      <c r="D2880" t="s">
        <v>109</v>
      </c>
      <c r="E2880" t="s">
        <v>2413</v>
      </c>
      <c r="F2880" t="s">
        <v>136</v>
      </c>
      <c r="G2880" t="s">
        <v>72</v>
      </c>
      <c r="H2880" t="s">
        <v>128</v>
      </c>
      <c r="I2880" t="s">
        <v>22</v>
      </c>
      <c r="J2880" t="s">
        <v>137</v>
      </c>
      <c r="K2880">
        <v>43327.673472222225</v>
      </c>
      <c r="L2880">
        <v>43327.738888888889</v>
      </c>
      <c r="M2880">
        <v>1.58</v>
      </c>
      <c r="N2880">
        <v>0</v>
      </c>
      <c r="O2880">
        <v>8</v>
      </c>
      <c r="P2880">
        <v>0</v>
      </c>
      <c r="Q2880">
        <v>0</v>
      </c>
      <c r="R2880">
        <v>0</v>
      </c>
      <c r="S2880">
        <v>12.66</v>
      </c>
      <c r="T2880">
        <v>0</v>
      </c>
      <c r="U2880">
        <v>0</v>
      </c>
    </row>
    <row r="2881" spans="1:21" x14ac:dyDescent="0.3">
      <c r="A2881">
        <v>18124</v>
      </c>
      <c r="B2881">
        <v>1</v>
      </c>
      <c r="C2881" t="s">
        <v>78</v>
      </c>
      <c r="D2881" t="s">
        <v>97</v>
      </c>
      <c r="E2881" t="s">
        <v>2414</v>
      </c>
      <c r="F2881" t="s">
        <v>135</v>
      </c>
      <c r="G2881" t="s">
        <v>71</v>
      </c>
      <c r="H2881" t="s">
        <v>128</v>
      </c>
      <c r="I2881" t="s">
        <v>22</v>
      </c>
      <c r="J2881" t="s">
        <v>137</v>
      </c>
      <c r="K2881">
        <v>43327.398611111108</v>
      </c>
      <c r="L2881">
        <v>43327.452777777777</v>
      </c>
      <c r="M2881">
        <v>1.3</v>
      </c>
      <c r="N2881">
        <v>0</v>
      </c>
      <c r="O2881">
        <v>0</v>
      </c>
      <c r="P2881">
        <v>0</v>
      </c>
      <c r="Q2881">
        <v>57</v>
      </c>
      <c r="R2881">
        <v>0</v>
      </c>
      <c r="S2881">
        <v>0</v>
      </c>
      <c r="T2881">
        <v>0</v>
      </c>
      <c r="U2881">
        <v>74.099999999999994</v>
      </c>
    </row>
    <row r="2882" spans="1:21" x14ac:dyDescent="0.3">
      <c r="A2882">
        <v>18125</v>
      </c>
      <c r="B2882">
        <v>1</v>
      </c>
      <c r="C2882" t="s">
        <v>79</v>
      </c>
      <c r="D2882" t="s">
        <v>113</v>
      </c>
      <c r="E2882" t="s">
        <v>2415</v>
      </c>
      <c r="F2882" t="s">
        <v>130</v>
      </c>
      <c r="G2882" t="s">
        <v>72</v>
      </c>
      <c r="H2882" t="s">
        <v>128</v>
      </c>
      <c r="I2882" t="s">
        <v>22</v>
      </c>
      <c r="J2882" t="s">
        <v>129</v>
      </c>
      <c r="K2882">
        <v>43327.384710648148</v>
      </c>
      <c r="L2882">
        <v>43327.392361111109</v>
      </c>
      <c r="M2882">
        <v>0.2</v>
      </c>
      <c r="N2882">
        <v>549</v>
      </c>
      <c r="O2882">
        <v>0</v>
      </c>
      <c r="P2882">
        <v>0</v>
      </c>
      <c r="Q2882">
        <v>0</v>
      </c>
      <c r="R2882">
        <v>109.80000000000001</v>
      </c>
      <c r="S2882">
        <v>0</v>
      </c>
      <c r="T2882">
        <v>0</v>
      </c>
      <c r="U2882">
        <v>0</v>
      </c>
    </row>
    <row r="2883" spans="1:21" x14ac:dyDescent="0.3">
      <c r="A2883">
        <v>18128</v>
      </c>
      <c r="B2883">
        <v>1</v>
      </c>
      <c r="C2883" t="s">
        <v>79</v>
      </c>
      <c r="D2883" t="s">
        <v>114</v>
      </c>
      <c r="E2883" t="s">
        <v>2416</v>
      </c>
      <c r="F2883" t="s">
        <v>142</v>
      </c>
      <c r="G2883" t="s">
        <v>71</v>
      </c>
      <c r="H2883" t="s">
        <v>128</v>
      </c>
      <c r="I2883" t="s">
        <v>22</v>
      </c>
      <c r="J2883" t="s">
        <v>129</v>
      </c>
      <c r="K2883">
        <v>43327.292916666665</v>
      </c>
      <c r="L2883">
        <v>43327.405555555553</v>
      </c>
      <c r="M2883">
        <v>2.72</v>
      </c>
      <c r="N2883">
        <v>0</v>
      </c>
      <c r="O2883">
        <v>0</v>
      </c>
      <c r="P2883">
        <v>0</v>
      </c>
      <c r="Q2883">
        <v>1</v>
      </c>
      <c r="R2883">
        <v>0</v>
      </c>
      <c r="S2883">
        <v>0</v>
      </c>
      <c r="T2883">
        <v>0</v>
      </c>
      <c r="U2883">
        <v>2.72</v>
      </c>
    </row>
    <row r="2884" spans="1:21" x14ac:dyDescent="0.3">
      <c r="A2884">
        <v>18129</v>
      </c>
      <c r="B2884">
        <v>1</v>
      </c>
      <c r="C2884" t="s">
        <v>78</v>
      </c>
      <c r="D2884" t="s">
        <v>95</v>
      </c>
      <c r="E2884" t="s">
        <v>2417</v>
      </c>
      <c r="F2884" t="s">
        <v>165</v>
      </c>
      <c r="G2884" t="s">
        <v>71</v>
      </c>
      <c r="H2884" t="s">
        <v>128</v>
      </c>
      <c r="I2884" t="s">
        <v>22</v>
      </c>
      <c r="J2884" t="s">
        <v>129</v>
      </c>
      <c r="K2884">
        <v>43327.431817129633</v>
      </c>
      <c r="L2884">
        <v>43327.481249999997</v>
      </c>
      <c r="M2884">
        <v>1.2</v>
      </c>
      <c r="N2884">
        <v>0</v>
      </c>
      <c r="O2884">
        <v>61</v>
      </c>
      <c r="P2884">
        <v>0</v>
      </c>
      <c r="Q2884">
        <v>0</v>
      </c>
      <c r="R2884">
        <v>0</v>
      </c>
      <c r="S2884">
        <v>73.2</v>
      </c>
      <c r="T2884">
        <v>0</v>
      </c>
      <c r="U2884">
        <v>0</v>
      </c>
    </row>
    <row r="2885" spans="1:21" x14ac:dyDescent="0.3">
      <c r="A2885">
        <v>18131</v>
      </c>
      <c r="B2885">
        <v>1</v>
      </c>
      <c r="C2885" t="s">
        <v>79</v>
      </c>
      <c r="D2885" t="s">
        <v>108</v>
      </c>
      <c r="E2885" t="s">
        <v>2418</v>
      </c>
      <c r="F2885" t="s">
        <v>176</v>
      </c>
      <c r="G2885" t="s">
        <v>72</v>
      </c>
      <c r="H2885" t="s">
        <v>132</v>
      </c>
      <c r="I2885" t="s">
        <v>22</v>
      </c>
      <c r="J2885" t="s">
        <v>129</v>
      </c>
      <c r="K2885">
        <v>43327.421423611115</v>
      </c>
      <c r="L2885">
        <v>43327.422650462962</v>
      </c>
      <c r="M2885">
        <v>0.03</v>
      </c>
      <c r="N2885">
        <v>0</v>
      </c>
      <c r="O2885">
        <v>0</v>
      </c>
      <c r="P2885">
        <v>0</v>
      </c>
      <c r="Q2885">
        <v>1176</v>
      </c>
      <c r="R2885">
        <v>0</v>
      </c>
      <c r="S2885">
        <v>0</v>
      </c>
      <c r="T2885">
        <v>0</v>
      </c>
      <c r="U2885">
        <v>38.809999999999995</v>
      </c>
    </row>
    <row r="2886" spans="1:21" x14ac:dyDescent="0.3">
      <c r="A2886">
        <v>18133</v>
      </c>
      <c r="B2886">
        <v>1</v>
      </c>
      <c r="C2886" t="s">
        <v>79</v>
      </c>
      <c r="D2886" t="s">
        <v>123</v>
      </c>
      <c r="E2886" t="s">
        <v>2419</v>
      </c>
      <c r="F2886" t="s">
        <v>145</v>
      </c>
      <c r="G2886" t="s">
        <v>72</v>
      </c>
      <c r="H2886" t="s">
        <v>128</v>
      </c>
      <c r="I2886" t="s">
        <v>22</v>
      </c>
      <c r="J2886" t="s">
        <v>129</v>
      </c>
      <c r="K2886">
        <v>43327.318611111114</v>
      </c>
      <c r="L2886">
        <v>43327.415277777778</v>
      </c>
      <c r="M2886">
        <v>2.3299999999999996</v>
      </c>
      <c r="N2886">
        <v>0</v>
      </c>
      <c r="O2886">
        <v>0</v>
      </c>
      <c r="P2886">
        <v>0</v>
      </c>
      <c r="Q2886">
        <v>471</v>
      </c>
      <c r="R2886">
        <v>0</v>
      </c>
      <c r="S2886">
        <v>0</v>
      </c>
      <c r="T2886">
        <v>0</v>
      </c>
      <c r="U2886">
        <v>1098.8399999999999</v>
      </c>
    </row>
    <row r="2887" spans="1:21" x14ac:dyDescent="0.3">
      <c r="A2887">
        <v>18140</v>
      </c>
      <c r="B2887">
        <v>1</v>
      </c>
      <c r="C2887" t="s">
        <v>78</v>
      </c>
      <c r="D2887" t="s">
        <v>94</v>
      </c>
      <c r="E2887" t="s">
        <v>2420</v>
      </c>
      <c r="F2887" t="s">
        <v>135</v>
      </c>
      <c r="G2887" t="s">
        <v>71</v>
      </c>
      <c r="H2887" t="s">
        <v>128</v>
      </c>
      <c r="I2887" t="s">
        <v>22</v>
      </c>
      <c r="J2887" t="s">
        <v>137</v>
      </c>
      <c r="K2887">
        <v>43327.494305555556</v>
      </c>
      <c r="L2887">
        <v>43327.677777777775</v>
      </c>
      <c r="M2887">
        <v>4.42</v>
      </c>
      <c r="N2887">
        <v>0</v>
      </c>
      <c r="O2887">
        <v>124</v>
      </c>
      <c r="P2887">
        <v>0</v>
      </c>
      <c r="Q2887">
        <v>0</v>
      </c>
      <c r="R2887">
        <v>0</v>
      </c>
      <c r="S2887">
        <v>547.71</v>
      </c>
      <c r="T2887">
        <v>0</v>
      </c>
      <c r="U2887">
        <v>0</v>
      </c>
    </row>
    <row r="2888" spans="1:21" x14ac:dyDescent="0.3">
      <c r="A2888">
        <v>18141</v>
      </c>
      <c r="B2888">
        <v>1</v>
      </c>
      <c r="C2888" t="s">
        <v>78</v>
      </c>
      <c r="D2888" t="s">
        <v>84</v>
      </c>
      <c r="E2888" t="s">
        <v>2421</v>
      </c>
      <c r="F2888" t="s">
        <v>135</v>
      </c>
      <c r="G2888" t="s">
        <v>71</v>
      </c>
      <c r="H2888" t="s">
        <v>128</v>
      </c>
      <c r="I2888" t="s">
        <v>22</v>
      </c>
      <c r="J2888" t="s">
        <v>137</v>
      </c>
      <c r="K2888">
        <v>43327.434027777781</v>
      </c>
      <c r="L2888">
        <v>43327.477083333331</v>
      </c>
      <c r="M2888">
        <v>1.03</v>
      </c>
      <c r="N2888">
        <v>0</v>
      </c>
      <c r="O2888">
        <v>14</v>
      </c>
      <c r="P2888">
        <v>0</v>
      </c>
      <c r="Q2888">
        <v>0</v>
      </c>
      <c r="R2888">
        <v>0</v>
      </c>
      <c r="S2888">
        <v>14.42</v>
      </c>
      <c r="T2888">
        <v>0</v>
      </c>
      <c r="U2888">
        <v>0</v>
      </c>
    </row>
    <row r="2889" spans="1:21" x14ac:dyDescent="0.3">
      <c r="A2889">
        <v>18142</v>
      </c>
      <c r="B2889">
        <v>1</v>
      </c>
      <c r="C2889" t="s">
        <v>78</v>
      </c>
      <c r="D2889" t="s">
        <v>104</v>
      </c>
      <c r="E2889" t="s">
        <v>2422</v>
      </c>
      <c r="F2889" t="s">
        <v>130</v>
      </c>
      <c r="G2889" t="s">
        <v>72</v>
      </c>
      <c r="H2889" t="s">
        <v>128</v>
      </c>
      <c r="I2889" t="s">
        <v>22</v>
      </c>
      <c r="J2889" t="s">
        <v>129</v>
      </c>
      <c r="K2889">
        <v>43327.401944444442</v>
      </c>
      <c r="L2889">
        <v>43327.425694444442</v>
      </c>
      <c r="M2889">
        <v>0.58000000000000007</v>
      </c>
      <c r="N2889">
        <v>1</v>
      </c>
      <c r="O2889">
        <v>10</v>
      </c>
      <c r="P2889">
        <v>4</v>
      </c>
      <c r="Q2889">
        <v>72</v>
      </c>
      <c r="R2889">
        <v>0.58000000000000007</v>
      </c>
      <c r="S2889">
        <v>5.83</v>
      </c>
      <c r="T2889">
        <v>2.3299999999999996</v>
      </c>
      <c r="U2889">
        <v>41.98</v>
      </c>
    </row>
    <row r="2890" spans="1:21" x14ac:dyDescent="0.3">
      <c r="A2890">
        <v>18143</v>
      </c>
      <c r="B2890">
        <v>1</v>
      </c>
      <c r="C2890" t="s">
        <v>78</v>
      </c>
      <c r="D2890" t="s">
        <v>92</v>
      </c>
      <c r="E2890" t="s">
        <v>2423</v>
      </c>
      <c r="F2890" t="s">
        <v>134</v>
      </c>
      <c r="G2890" t="s">
        <v>72</v>
      </c>
      <c r="H2890" t="s">
        <v>128</v>
      </c>
      <c r="I2890" t="s">
        <v>22</v>
      </c>
      <c r="J2890" t="s">
        <v>129</v>
      </c>
      <c r="K2890">
        <v>43327.397800925923</v>
      </c>
      <c r="L2890">
        <v>43327.435416666667</v>
      </c>
      <c r="M2890">
        <v>0.92</v>
      </c>
      <c r="N2890">
        <v>0</v>
      </c>
      <c r="O2890">
        <v>0</v>
      </c>
      <c r="P2890">
        <v>0</v>
      </c>
      <c r="Q2890">
        <v>108</v>
      </c>
      <c r="R2890">
        <v>0</v>
      </c>
      <c r="S2890">
        <v>0</v>
      </c>
      <c r="T2890">
        <v>0</v>
      </c>
      <c r="U2890">
        <v>99.36</v>
      </c>
    </row>
    <row r="2891" spans="1:21" x14ac:dyDescent="0.3">
      <c r="A2891">
        <v>18144</v>
      </c>
      <c r="B2891">
        <v>1</v>
      </c>
      <c r="C2891" t="s">
        <v>79</v>
      </c>
      <c r="D2891" t="s">
        <v>108</v>
      </c>
      <c r="E2891" t="s">
        <v>2424</v>
      </c>
      <c r="F2891" t="s">
        <v>130</v>
      </c>
      <c r="G2891" t="s">
        <v>72</v>
      </c>
      <c r="H2891" t="s">
        <v>128</v>
      </c>
      <c r="I2891" t="s">
        <v>22</v>
      </c>
      <c r="J2891" t="s">
        <v>129</v>
      </c>
      <c r="K2891">
        <v>43327.424861111111</v>
      </c>
      <c r="L2891">
        <v>43327.436111111114</v>
      </c>
      <c r="M2891">
        <v>0.28000000000000008</v>
      </c>
      <c r="N2891">
        <v>0</v>
      </c>
      <c r="O2891">
        <v>0</v>
      </c>
      <c r="P2891">
        <v>0</v>
      </c>
      <c r="Q2891">
        <v>11</v>
      </c>
      <c r="R2891">
        <v>0</v>
      </c>
      <c r="S2891">
        <v>0</v>
      </c>
      <c r="T2891">
        <v>0</v>
      </c>
      <c r="U2891">
        <v>3.11</v>
      </c>
    </row>
    <row r="2892" spans="1:21" x14ac:dyDescent="0.3">
      <c r="A2892">
        <v>18145</v>
      </c>
      <c r="B2892">
        <v>1</v>
      </c>
      <c r="C2892" t="s">
        <v>78</v>
      </c>
      <c r="D2892" t="s">
        <v>85</v>
      </c>
      <c r="E2892" t="s">
        <v>2425</v>
      </c>
      <c r="F2892" t="s">
        <v>130</v>
      </c>
      <c r="G2892" t="s">
        <v>72</v>
      </c>
      <c r="H2892" t="s">
        <v>128</v>
      </c>
      <c r="I2892" t="s">
        <v>22</v>
      </c>
      <c r="J2892" t="s">
        <v>129</v>
      </c>
      <c r="K2892">
        <v>43327.38113425926</v>
      </c>
      <c r="L2892">
        <v>43327.441666666666</v>
      </c>
      <c r="M2892">
        <v>1.47</v>
      </c>
      <c r="N2892">
        <v>15</v>
      </c>
      <c r="O2892">
        <v>1</v>
      </c>
      <c r="P2892">
        <v>0</v>
      </c>
      <c r="Q2892">
        <v>0</v>
      </c>
      <c r="R2892">
        <v>22.05</v>
      </c>
      <c r="S2892">
        <v>1.47</v>
      </c>
      <c r="T2892">
        <v>0</v>
      </c>
      <c r="U2892">
        <v>0</v>
      </c>
    </row>
    <row r="2893" spans="1:21" x14ac:dyDescent="0.3">
      <c r="A2893">
        <v>18146</v>
      </c>
      <c r="B2893">
        <v>1</v>
      </c>
      <c r="C2893" t="s">
        <v>79</v>
      </c>
      <c r="D2893" t="s">
        <v>124</v>
      </c>
      <c r="E2893" t="s">
        <v>2426</v>
      </c>
      <c r="F2893" t="s">
        <v>130</v>
      </c>
      <c r="G2893" t="s">
        <v>72</v>
      </c>
      <c r="H2893" t="s">
        <v>128</v>
      </c>
      <c r="I2893" t="s">
        <v>22</v>
      </c>
      <c r="J2893" t="s">
        <v>129</v>
      </c>
      <c r="K2893">
        <v>43327.407511574071</v>
      </c>
      <c r="L2893">
        <v>43327.446527777778</v>
      </c>
      <c r="M2893">
        <v>0.95000000000000007</v>
      </c>
      <c r="N2893">
        <v>1</v>
      </c>
      <c r="O2893">
        <v>356</v>
      </c>
      <c r="P2893">
        <v>0</v>
      </c>
      <c r="Q2893">
        <v>161</v>
      </c>
      <c r="R2893">
        <v>0.95000000000000007</v>
      </c>
      <c r="S2893">
        <v>338.2</v>
      </c>
      <c r="T2893">
        <v>0</v>
      </c>
      <c r="U2893">
        <v>152.94999999999999</v>
      </c>
    </row>
    <row r="2894" spans="1:21" x14ac:dyDescent="0.3">
      <c r="A2894">
        <v>18148</v>
      </c>
      <c r="B2894">
        <v>1</v>
      </c>
      <c r="C2894" t="s">
        <v>78</v>
      </c>
      <c r="D2894" t="s">
        <v>82</v>
      </c>
      <c r="E2894" t="s">
        <v>2427</v>
      </c>
      <c r="F2894" t="s">
        <v>149</v>
      </c>
      <c r="G2894" t="s">
        <v>71</v>
      </c>
      <c r="H2894" t="s">
        <v>128</v>
      </c>
      <c r="I2894" t="s">
        <v>22</v>
      </c>
      <c r="J2894" t="s">
        <v>129</v>
      </c>
      <c r="K2894">
        <v>43327.290833333333</v>
      </c>
      <c r="L2894">
        <v>43327.445138888892</v>
      </c>
      <c r="M2894">
        <v>3.72</v>
      </c>
      <c r="N2894">
        <v>0</v>
      </c>
      <c r="O2894">
        <v>144</v>
      </c>
      <c r="P2894">
        <v>0</v>
      </c>
      <c r="Q2894">
        <v>0</v>
      </c>
      <c r="R2894">
        <v>0</v>
      </c>
      <c r="S2894">
        <v>535.25</v>
      </c>
      <c r="T2894">
        <v>0</v>
      </c>
      <c r="U2894">
        <v>0</v>
      </c>
    </row>
    <row r="2895" spans="1:21" x14ac:dyDescent="0.3">
      <c r="A2895">
        <v>18149</v>
      </c>
      <c r="B2895">
        <v>1</v>
      </c>
      <c r="C2895" t="s">
        <v>78</v>
      </c>
      <c r="D2895" t="s">
        <v>80</v>
      </c>
      <c r="E2895" t="s">
        <v>2158</v>
      </c>
      <c r="F2895" t="s">
        <v>159</v>
      </c>
      <c r="G2895" t="s">
        <v>71</v>
      </c>
      <c r="H2895" t="s">
        <v>128</v>
      </c>
      <c r="I2895" t="s">
        <v>22</v>
      </c>
      <c r="J2895" t="s">
        <v>129</v>
      </c>
      <c r="K2895">
        <v>43327.438055555554</v>
      </c>
      <c r="L2895">
        <v>43327.461805555555</v>
      </c>
      <c r="M2895">
        <v>0.58000000000000007</v>
      </c>
      <c r="N2895">
        <v>0</v>
      </c>
      <c r="O2895">
        <v>145</v>
      </c>
      <c r="P2895">
        <v>0</v>
      </c>
      <c r="Q2895">
        <v>0</v>
      </c>
      <c r="R2895">
        <v>0</v>
      </c>
      <c r="S2895">
        <v>84.54</v>
      </c>
      <c r="T2895">
        <v>0</v>
      </c>
      <c r="U2895">
        <v>0</v>
      </c>
    </row>
    <row r="2896" spans="1:21" x14ac:dyDescent="0.3">
      <c r="A2896">
        <v>18150</v>
      </c>
      <c r="B2896">
        <v>1</v>
      </c>
      <c r="C2896" t="s">
        <v>78</v>
      </c>
      <c r="D2896" t="s">
        <v>92</v>
      </c>
      <c r="E2896" t="s">
        <v>2428</v>
      </c>
      <c r="F2896" t="s">
        <v>134</v>
      </c>
      <c r="G2896" t="s">
        <v>72</v>
      </c>
      <c r="H2896" t="s">
        <v>128</v>
      </c>
      <c r="I2896" t="s">
        <v>22</v>
      </c>
      <c r="J2896" t="s">
        <v>129</v>
      </c>
      <c r="K2896">
        <v>43327.28875</v>
      </c>
      <c r="L2896">
        <v>43327.443749999999</v>
      </c>
      <c r="M2896">
        <v>3.73</v>
      </c>
      <c r="N2896">
        <v>0</v>
      </c>
      <c r="O2896">
        <v>0</v>
      </c>
      <c r="P2896">
        <v>0</v>
      </c>
      <c r="Q2896">
        <v>1</v>
      </c>
      <c r="R2896">
        <v>0</v>
      </c>
      <c r="S2896">
        <v>0</v>
      </c>
      <c r="T2896">
        <v>0</v>
      </c>
      <c r="U2896">
        <v>3.73</v>
      </c>
    </row>
    <row r="2897" spans="1:21" x14ac:dyDescent="0.3">
      <c r="A2897">
        <v>18151</v>
      </c>
      <c r="B2897">
        <v>1</v>
      </c>
      <c r="C2897" t="s">
        <v>78</v>
      </c>
      <c r="D2897" t="s">
        <v>98</v>
      </c>
      <c r="E2897" t="s">
        <v>2429</v>
      </c>
      <c r="F2897" t="s">
        <v>165</v>
      </c>
      <c r="G2897" t="s">
        <v>71</v>
      </c>
      <c r="H2897" t="s">
        <v>128</v>
      </c>
      <c r="I2897" t="s">
        <v>22</v>
      </c>
      <c r="J2897" t="s">
        <v>129</v>
      </c>
      <c r="K2897">
        <v>43327.510277777779</v>
      </c>
      <c r="L2897">
        <v>43327.711805555555</v>
      </c>
      <c r="M2897">
        <v>4.8499999999999996</v>
      </c>
      <c r="N2897">
        <v>0</v>
      </c>
      <c r="O2897">
        <v>15</v>
      </c>
      <c r="P2897">
        <v>0</v>
      </c>
      <c r="Q2897">
        <v>0</v>
      </c>
      <c r="R2897">
        <v>0</v>
      </c>
      <c r="S2897">
        <v>72.75</v>
      </c>
      <c r="T2897">
        <v>0</v>
      </c>
      <c r="U2897">
        <v>0</v>
      </c>
    </row>
    <row r="2898" spans="1:21" x14ac:dyDescent="0.3">
      <c r="A2898">
        <v>18153</v>
      </c>
      <c r="B2898">
        <v>1</v>
      </c>
      <c r="C2898" t="s">
        <v>79</v>
      </c>
      <c r="D2898" t="s">
        <v>114</v>
      </c>
      <c r="E2898" t="s">
        <v>542</v>
      </c>
      <c r="F2898" t="s">
        <v>136</v>
      </c>
      <c r="G2898" t="s">
        <v>71</v>
      </c>
      <c r="H2898" t="s">
        <v>128</v>
      </c>
      <c r="I2898" t="s">
        <v>22</v>
      </c>
      <c r="J2898" t="s">
        <v>137</v>
      </c>
      <c r="K2898">
        <v>43327.456134259257</v>
      </c>
      <c r="L2898">
        <v>43327.681944444441</v>
      </c>
      <c r="M2898">
        <v>5.4300000000000006</v>
      </c>
      <c r="N2898">
        <v>0</v>
      </c>
      <c r="O2898">
        <v>0</v>
      </c>
      <c r="P2898">
        <v>0</v>
      </c>
      <c r="Q2898">
        <v>5</v>
      </c>
      <c r="R2898">
        <v>0</v>
      </c>
      <c r="S2898">
        <v>0</v>
      </c>
      <c r="T2898">
        <v>0</v>
      </c>
      <c r="U2898">
        <v>27.150000000000002</v>
      </c>
    </row>
    <row r="2899" spans="1:21" x14ac:dyDescent="0.3">
      <c r="A2899">
        <v>18155</v>
      </c>
      <c r="B2899">
        <v>1</v>
      </c>
      <c r="C2899" t="s">
        <v>78</v>
      </c>
      <c r="D2899" t="s">
        <v>84</v>
      </c>
      <c r="E2899" t="s">
        <v>2430</v>
      </c>
      <c r="F2899" t="s">
        <v>163</v>
      </c>
      <c r="G2899" t="s">
        <v>71</v>
      </c>
      <c r="H2899" t="s">
        <v>128</v>
      </c>
      <c r="I2899" t="s">
        <v>22</v>
      </c>
      <c r="J2899" t="s">
        <v>129</v>
      </c>
      <c r="K2899">
        <v>43327.424884259257</v>
      </c>
      <c r="L2899">
        <v>43327.465277777781</v>
      </c>
      <c r="M2899">
        <v>0.98</v>
      </c>
      <c r="N2899">
        <v>0</v>
      </c>
      <c r="O2899">
        <v>4</v>
      </c>
      <c r="P2899">
        <v>0</v>
      </c>
      <c r="Q2899">
        <v>0</v>
      </c>
      <c r="R2899">
        <v>0</v>
      </c>
      <c r="S2899">
        <v>3.9299999999999997</v>
      </c>
      <c r="T2899">
        <v>0</v>
      </c>
      <c r="U2899">
        <v>0</v>
      </c>
    </row>
    <row r="2900" spans="1:21" x14ac:dyDescent="0.3">
      <c r="A2900">
        <v>18157</v>
      </c>
      <c r="B2900">
        <v>1</v>
      </c>
      <c r="C2900" t="s">
        <v>78</v>
      </c>
      <c r="D2900" t="s">
        <v>99</v>
      </c>
      <c r="E2900" t="s">
        <v>2431</v>
      </c>
      <c r="F2900" t="s">
        <v>130</v>
      </c>
      <c r="G2900" t="s">
        <v>72</v>
      </c>
      <c r="H2900" t="s">
        <v>128</v>
      </c>
      <c r="I2900" t="s">
        <v>22</v>
      </c>
      <c r="J2900" t="s">
        <v>129</v>
      </c>
      <c r="K2900">
        <v>43327.44431712963</v>
      </c>
      <c r="L2900">
        <v>43327.461111111108</v>
      </c>
      <c r="M2900">
        <v>0.42000000000000004</v>
      </c>
      <c r="N2900">
        <v>0</v>
      </c>
      <c r="O2900">
        <v>184</v>
      </c>
      <c r="P2900">
        <v>0</v>
      </c>
      <c r="Q2900">
        <v>0</v>
      </c>
      <c r="R2900">
        <v>0</v>
      </c>
      <c r="S2900">
        <v>76.73</v>
      </c>
      <c r="T2900">
        <v>0</v>
      </c>
      <c r="U2900">
        <v>0</v>
      </c>
    </row>
    <row r="2901" spans="1:21" x14ac:dyDescent="0.3">
      <c r="A2901">
        <v>18158</v>
      </c>
      <c r="B2901">
        <v>1</v>
      </c>
      <c r="C2901" t="s">
        <v>78</v>
      </c>
      <c r="D2901" t="s">
        <v>97</v>
      </c>
      <c r="E2901" t="s">
        <v>2432</v>
      </c>
      <c r="F2901" t="s">
        <v>146</v>
      </c>
      <c r="G2901" t="s">
        <v>71</v>
      </c>
      <c r="H2901" t="s">
        <v>128</v>
      </c>
      <c r="I2901" t="s">
        <v>22</v>
      </c>
      <c r="J2901" t="s">
        <v>129</v>
      </c>
      <c r="K2901">
        <v>43327.424166666664</v>
      </c>
      <c r="L2901">
        <v>43327.517361111109</v>
      </c>
      <c r="M2901">
        <v>2.25</v>
      </c>
      <c r="N2901">
        <v>0</v>
      </c>
      <c r="O2901">
        <v>0</v>
      </c>
      <c r="P2901">
        <v>0</v>
      </c>
      <c r="Q2901">
        <v>61</v>
      </c>
      <c r="R2901">
        <v>0</v>
      </c>
      <c r="S2901">
        <v>0</v>
      </c>
      <c r="T2901">
        <v>0</v>
      </c>
      <c r="U2901">
        <v>137.25</v>
      </c>
    </row>
    <row r="2902" spans="1:21" x14ac:dyDescent="0.3">
      <c r="A2902">
        <v>18159</v>
      </c>
      <c r="B2902">
        <v>1</v>
      </c>
      <c r="C2902" t="s">
        <v>78</v>
      </c>
      <c r="D2902" t="s">
        <v>82</v>
      </c>
      <c r="E2902" t="s">
        <v>2433</v>
      </c>
      <c r="F2902" t="s">
        <v>163</v>
      </c>
      <c r="G2902" t="s">
        <v>71</v>
      </c>
      <c r="H2902" t="s">
        <v>128</v>
      </c>
      <c r="I2902" t="s">
        <v>22</v>
      </c>
      <c r="J2902" t="s">
        <v>129</v>
      </c>
      <c r="K2902">
        <v>43327.433194444442</v>
      </c>
      <c r="L2902">
        <v>43327.477777777778</v>
      </c>
      <c r="M2902">
        <v>1.08</v>
      </c>
      <c r="N2902">
        <v>0</v>
      </c>
      <c r="O2902">
        <v>26</v>
      </c>
      <c r="P2902">
        <v>0</v>
      </c>
      <c r="Q2902">
        <v>0</v>
      </c>
      <c r="R2902">
        <v>0</v>
      </c>
      <c r="S2902">
        <v>28.16</v>
      </c>
      <c r="T2902">
        <v>0</v>
      </c>
      <c r="U2902">
        <v>0</v>
      </c>
    </row>
    <row r="2903" spans="1:21" x14ac:dyDescent="0.3">
      <c r="A2903">
        <v>18162</v>
      </c>
      <c r="B2903">
        <v>1</v>
      </c>
      <c r="C2903" t="s">
        <v>78</v>
      </c>
      <c r="D2903" t="s">
        <v>83</v>
      </c>
      <c r="E2903" t="s">
        <v>2305</v>
      </c>
      <c r="F2903" t="s">
        <v>156</v>
      </c>
      <c r="G2903" t="s">
        <v>71</v>
      </c>
      <c r="H2903" t="s">
        <v>128</v>
      </c>
      <c r="I2903" t="s">
        <v>22</v>
      </c>
      <c r="J2903" t="s">
        <v>129</v>
      </c>
      <c r="K2903">
        <v>43327.495833333334</v>
      </c>
      <c r="L2903">
        <v>43327.57916666667</v>
      </c>
      <c r="M2903">
        <v>2</v>
      </c>
      <c r="N2903">
        <v>0</v>
      </c>
      <c r="O2903">
        <v>1436</v>
      </c>
      <c r="P2903">
        <v>0</v>
      </c>
      <c r="Q2903">
        <v>0</v>
      </c>
      <c r="R2903">
        <v>0</v>
      </c>
      <c r="S2903">
        <v>2872</v>
      </c>
      <c r="T2903">
        <v>0</v>
      </c>
      <c r="U2903">
        <v>0</v>
      </c>
    </row>
    <row r="2904" spans="1:21" x14ac:dyDescent="0.3">
      <c r="A2904">
        <v>18163</v>
      </c>
      <c r="B2904">
        <v>1</v>
      </c>
      <c r="C2904" t="s">
        <v>79</v>
      </c>
      <c r="D2904" t="s">
        <v>111</v>
      </c>
      <c r="E2904" t="s">
        <v>2434</v>
      </c>
      <c r="F2904" t="s">
        <v>178</v>
      </c>
      <c r="G2904" t="s">
        <v>72</v>
      </c>
      <c r="H2904" t="s">
        <v>128</v>
      </c>
      <c r="I2904" t="s">
        <v>22</v>
      </c>
      <c r="J2904" t="s">
        <v>129</v>
      </c>
      <c r="K2904">
        <v>43327.312361111108</v>
      </c>
      <c r="L2904">
        <v>43327.502083333333</v>
      </c>
      <c r="M2904">
        <v>4.57</v>
      </c>
      <c r="N2904">
        <v>0</v>
      </c>
      <c r="O2904">
        <v>0</v>
      </c>
      <c r="P2904">
        <v>0</v>
      </c>
      <c r="Q2904">
        <v>128</v>
      </c>
      <c r="R2904">
        <v>0</v>
      </c>
      <c r="S2904">
        <v>0</v>
      </c>
      <c r="T2904">
        <v>0</v>
      </c>
      <c r="U2904">
        <v>584.58000000000004</v>
      </c>
    </row>
    <row r="2905" spans="1:21" x14ac:dyDescent="0.3">
      <c r="A2905">
        <v>18166</v>
      </c>
      <c r="B2905">
        <v>1</v>
      </c>
      <c r="C2905" t="s">
        <v>78</v>
      </c>
      <c r="D2905" t="s">
        <v>81</v>
      </c>
      <c r="E2905" t="s">
        <v>2435</v>
      </c>
      <c r="F2905" t="s">
        <v>149</v>
      </c>
      <c r="G2905" t="s">
        <v>71</v>
      </c>
      <c r="H2905" t="s">
        <v>128</v>
      </c>
      <c r="I2905" t="s">
        <v>22</v>
      </c>
      <c r="J2905" t="s">
        <v>129</v>
      </c>
      <c r="K2905">
        <v>43327.455439814818</v>
      </c>
      <c r="L2905">
        <v>43327.500694444447</v>
      </c>
      <c r="M2905">
        <v>1.1000000000000001</v>
      </c>
      <c r="N2905">
        <v>0</v>
      </c>
      <c r="O2905">
        <v>626</v>
      </c>
      <c r="P2905">
        <v>0</v>
      </c>
      <c r="Q2905">
        <v>0</v>
      </c>
      <c r="R2905">
        <v>0</v>
      </c>
      <c r="S2905">
        <v>688.6</v>
      </c>
      <c r="T2905">
        <v>0</v>
      </c>
      <c r="U2905">
        <v>0</v>
      </c>
    </row>
    <row r="2906" spans="1:21" x14ac:dyDescent="0.3">
      <c r="A2906">
        <v>18168</v>
      </c>
      <c r="B2906">
        <v>1</v>
      </c>
      <c r="C2906" t="s">
        <v>78</v>
      </c>
      <c r="D2906" t="s">
        <v>104</v>
      </c>
      <c r="E2906" t="s">
        <v>2436</v>
      </c>
      <c r="F2906" t="s">
        <v>134</v>
      </c>
      <c r="G2906" t="s">
        <v>72</v>
      </c>
      <c r="H2906" t="s">
        <v>128</v>
      </c>
      <c r="I2906" t="s">
        <v>22</v>
      </c>
      <c r="J2906" t="s">
        <v>129</v>
      </c>
      <c r="K2906">
        <v>43327.299166666664</v>
      </c>
      <c r="L2906">
        <v>43327.48333333333</v>
      </c>
      <c r="M2906">
        <v>4.4300000000000006</v>
      </c>
      <c r="N2906">
        <v>0</v>
      </c>
      <c r="O2906">
        <v>0</v>
      </c>
      <c r="P2906">
        <v>0</v>
      </c>
      <c r="Q2906">
        <v>21</v>
      </c>
      <c r="R2906">
        <v>0</v>
      </c>
      <c r="S2906">
        <v>0</v>
      </c>
      <c r="T2906">
        <v>0</v>
      </c>
      <c r="U2906">
        <v>93.09</v>
      </c>
    </row>
    <row r="2907" spans="1:21" x14ac:dyDescent="0.3">
      <c r="A2907">
        <v>18170</v>
      </c>
      <c r="B2907">
        <v>1</v>
      </c>
      <c r="C2907" t="s">
        <v>78</v>
      </c>
      <c r="D2907" t="s">
        <v>90</v>
      </c>
      <c r="E2907" t="s">
        <v>2437</v>
      </c>
      <c r="F2907" t="s">
        <v>149</v>
      </c>
      <c r="G2907" t="s">
        <v>71</v>
      </c>
      <c r="H2907" t="s">
        <v>128</v>
      </c>
      <c r="I2907" t="s">
        <v>22</v>
      </c>
      <c r="J2907" t="s">
        <v>129</v>
      </c>
      <c r="K2907">
        <v>43327.447777777779</v>
      </c>
      <c r="L2907">
        <v>43327.50277777778</v>
      </c>
      <c r="M2907">
        <v>1.33</v>
      </c>
      <c r="N2907">
        <v>0</v>
      </c>
      <c r="O2907">
        <v>0</v>
      </c>
      <c r="P2907">
        <v>1</v>
      </c>
      <c r="Q2907">
        <v>30</v>
      </c>
      <c r="R2907">
        <v>0</v>
      </c>
      <c r="S2907">
        <v>0</v>
      </c>
      <c r="T2907">
        <v>1.33</v>
      </c>
      <c r="U2907">
        <v>39.900000000000006</v>
      </c>
    </row>
    <row r="2908" spans="1:21" x14ac:dyDescent="0.3">
      <c r="A2908">
        <v>18175</v>
      </c>
      <c r="B2908">
        <v>1</v>
      </c>
      <c r="C2908" t="s">
        <v>79</v>
      </c>
      <c r="D2908" t="s">
        <v>114</v>
      </c>
      <c r="E2908" t="s">
        <v>2438</v>
      </c>
      <c r="F2908" t="s">
        <v>166</v>
      </c>
      <c r="G2908" t="s">
        <v>71</v>
      </c>
      <c r="H2908" t="s">
        <v>128</v>
      </c>
      <c r="I2908" t="s">
        <v>22</v>
      </c>
      <c r="J2908" t="s">
        <v>129</v>
      </c>
      <c r="K2908">
        <v>43327.45820601852</v>
      </c>
      <c r="L2908">
        <v>43327.513194444444</v>
      </c>
      <c r="M2908">
        <v>1.33</v>
      </c>
      <c r="N2908">
        <v>0</v>
      </c>
      <c r="O2908">
        <v>0</v>
      </c>
      <c r="P2908">
        <v>0</v>
      </c>
      <c r="Q2908">
        <v>6</v>
      </c>
      <c r="R2908">
        <v>0</v>
      </c>
      <c r="S2908">
        <v>0</v>
      </c>
      <c r="T2908">
        <v>0</v>
      </c>
      <c r="U2908">
        <v>8</v>
      </c>
    </row>
    <row r="2909" spans="1:21" x14ac:dyDescent="0.3">
      <c r="A2909">
        <v>18177</v>
      </c>
      <c r="B2909">
        <v>1</v>
      </c>
      <c r="C2909" t="s">
        <v>78</v>
      </c>
      <c r="D2909" t="s">
        <v>94</v>
      </c>
      <c r="E2909" t="s">
        <v>2439</v>
      </c>
      <c r="F2909" t="s">
        <v>149</v>
      </c>
      <c r="G2909" t="s">
        <v>71</v>
      </c>
      <c r="H2909" t="s">
        <v>128</v>
      </c>
      <c r="I2909" t="s">
        <v>22</v>
      </c>
      <c r="J2909" t="s">
        <v>129</v>
      </c>
      <c r="K2909">
        <v>43327.455428240741</v>
      </c>
      <c r="L2909">
        <v>43327.518750000003</v>
      </c>
      <c r="M2909">
        <v>1.53</v>
      </c>
      <c r="N2909">
        <v>0</v>
      </c>
      <c r="O2909">
        <v>3</v>
      </c>
      <c r="P2909">
        <v>0</v>
      </c>
      <c r="Q2909">
        <v>0</v>
      </c>
      <c r="R2909">
        <v>0</v>
      </c>
      <c r="S2909">
        <v>4.5999999999999996</v>
      </c>
      <c r="T2909">
        <v>0</v>
      </c>
      <c r="U2909">
        <v>0</v>
      </c>
    </row>
    <row r="2910" spans="1:21" x14ac:dyDescent="0.3">
      <c r="A2910">
        <v>18178</v>
      </c>
      <c r="B2910">
        <v>1</v>
      </c>
      <c r="C2910" t="s">
        <v>78</v>
      </c>
      <c r="D2910" t="s">
        <v>96</v>
      </c>
      <c r="E2910" t="s">
        <v>2440</v>
      </c>
      <c r="F2910" t="s">
        <v>134</v>
      </c>
      <c r="G2910" t="s">
        <v>72</v>
      </c>
      <c r="H2910" t="s">
        <v>132</v>
      </c>
      <c r="I2910" t="s">
        <v>22</v>
      </c>
      <c r="J2910" t="s">
        <v>129</v>
      </c>
      <c r="K2910">
        <v>43327.517916666664</v>
      </c>
      <c r="L2910">
        <v>43327.518055555556</v>
      </c>
      <c r="M2910">
        <v>0.02</v>
      </c>
      <c r="N2910">
        <v>0</v>
      </c>
      <c r="O2910">
        <v>0</v>
      </c>
      <c r="P2910">
        <v>0</v>
      </c>
      <c r="Q2910">
        <v>10</v>
      </c>
      <c r="R2910">
        <v>0</v>
      </c>
      <c r="S2910">
        <v>0</v>
      </c>
      <c r="T2910">
        <v>0</v>
      </c>
      <c r="U2910">
        <v>0.17</v>
      </c>
    </row>
    <row r="2911" spans="1:21" x14ac:dyDescent="0.3">
      <c r="A2911">
        <v>18180</v>
      </c>
      <c r="B2911">
        <v>1</v>
      </c>
      <c r="C2911" t="s">
        <v>78</v>
      </c>
      <c r="D2911" t="s">
        <v>100</v>
      </c>
      <c r="E2911" t="s">
        <v>2441</v>
      </c>
      <c r="F2911" t="s">
        <v>134</v>
      </c>
      <c r="G2911" t="s">
        <v>72</v>
      </c>
      <c r="H2911" t="s">
        <v>128</v>
      </c>
      <c r="I2911" t="s">
        <v>22</v>
      </c>
      <c r="J2911" t="s">
        <v>129</v>
      </c>
      <c r="K2911">
        <v>43327.414444444446</v>
      </c>
      <c r="L2911">
        <v>43327.522916666669</v>
      </c>
      <c r="M2911">
        <v>2.62</v>
      </c>
      <c r="N2911">
        <v>0</v>
      </c>
      <c r="O2911">
        <v>0</v>
      </c>
      <c r="P2911">
        <v>0</v>
      </c>
      <c r="Q2911">
        <v>41</v>
      </c>
      <c r="R2911">
        <v>0</v>
      </c>
      <c r="S2911">
        <v>0</v>
      </c>
      <c r="T2911">
        <v>0</v>
      </c>
      <c r="U2911">
        <v>107.3</v>
      </c>
    </row>
    <row r="2912" spans="1:21" x14ac:dyDescent="0.3">
      <c r="A2912">
        <v>18181</v>
      </c>
      <c r="B2912">
        <v>1</v>
      </c>
      <c r="C2912" t="s">
        <v>78</v>
      </c>
      <c r="D2912" t="s">
        <v>88</v>
      </c>
      <c r="E2912" t="s">
        <v>2442</v>
      </c>
      <c r="F2912" t="s">
        <v>158</v>
      </c>
      <c r="G2912" t="s">
        <v>71</v>
      </c>
      <c r="H2912" t="s">
        <v>128</v>
      </c>
      <c r="I2912" t="s">
        <v>22</v>
      </c>
      <c r="J2912" t="s">
        <v>129</v>
      </c>
      <c r="K2912">
        <v>43327.569988425923</v>
      </c>
      <c r="L2912">
        <v>43327.604166666664</v>
      </c>
      <c r="M2912">
        <v>0.83000000000000007</v>
      </c>
      <c r="N2912">
        <v>0</v>
      </c>
      <c r="O2912">
        <v>199</v>
      </c>
      <c r="P2912">
        <v>0</v>
      </c>
      <c r="Q2912">
        <v>0</v>
      </c>
      <c r="R2912">
        <v>0</v>
      </c>
      <c r="S2912">
        <v>165.17</v>
      </c>
      <c r="T2912">
        <v>0</v>
      </c>
      <c r="U2912">
        <v>0</v>
      </c>
    </row>
    <row r="2913" spans="1:21" x14ac:dyDescent="0.3">
      <c r="A2913">
        <v>18182</v>
      </c>
      <c r="B2913">
        <v>1</v>
      </c>
      <c r="C2913" t="s">
        <v>78</v>
      </c>
      <c r="D2913" t="s">
        <v>101</v>
      </c>
      <c r="E2913" t="s">
        <v>2443</v>
      </c>
      <c r="F2913" t="s">
        <v>149</v>
      </c>
      <c r="G2913" t="s">
        <v>71</v>
      </c>
      <c r="H2913" t="s">
        <v>128</v>
      </c>
      <c r="I2913" t="s">
        <v>22</v>
      </c>
      <c r="J2913" t="s">
        <v>129</v>
      </c>
      <c r="K2913">
        <v>43327.459594907406</v>
      </c>
      <c r="L2913">
        <v>43327.525000000001</v>
      </c>
      <c r="M2913">
        <v>1.58</v>
      </c>
      <c r="N2913">
        <v>0</v>
      </c>
      <c r="O2913">
        <v>212</v>
      </c>
      <c r="P2913">
        <v>0</v>
      </c>
      <c r="Q2913">
        <v>5</v>
      </c>
      <c r="R2913">
        <v>0</v>
      </c>
      <c r="S2913">
        <v>335.6</v>
      </c>
      <c r="T2913">
        <v>0</v>
      </c>
      <c r="U2913">
        <v>7.92</v>
      </c>
    </row>
    <row r="2914" spans="1:21" x14ac:dyDescent="0.3">
      <c r="A2914">
        <v>18183</v>
      </c>
      <c r="B2914">
        <v>1</v>
      </c>
      <c r="C2914" t="s">
        <v>79</v>
      </c>
      <c r="D2914" t="s">
        <v>110</v>
      </c>
      <c r="E2914" t="s">
        <v>2444</v>
      </c>
      <c r="F2914" t="s">
        <v>134</v>
      </c>
      <c r="G2914" t="s">
        <v>72</v>
      </c>
      <c r="H2914" t="s">
        <v>128</v>
      </c>
      <c r="I2914" t="s">
        <v>22</v>
      </c>
      <c r="J2914" t="s">
        <v>129</v>
      </c>
      <c r="K2914">
        <v>43327.511666666665</v>
      </c>
      <c r="L2914">
        <v>43327.526388888888</v>
      </c>
      <c r="M2914">
        <v>0.37</v>
      </c>
      <c r="N2914">
        <v>0</v>
      </c>
      <c r="O2914">
        <v>0</v>
      </c>
      <c r="P2914">
        <v>0</v>
      </c>
      <c r="Q2914">
        <v>89</v>
      </c>
      <c r="R2914">
        <v>0</v>
      </c>
      <c r="S2914">
        <v>0</v>
      </c>
      <c r="T2914">
        <v>0</v>
      </c>
      <c r="U2914">
        <v>32.660000000000004</v>
      </c>
    </row>
    <row r="2915" spans="1:21" x14ac:dyDescent="0.3">
      <c r="A2915">
        <v>18184</v>
      </c>
      <c r="B2915">
        <v>1</v>
      </c>
      <c r="C2915" t="s">
        <v>79</v>
      </c>
      <c r="D2915" t="s">
        <v>109</v>
      </c>
      <c r="E2915" t="s">
        <v>2445</v>
      </c>
      <c r="F2915" t="s">
        <v>144</v>
      </c>
      <c r="G2915" t="s">
        <v>72</v>
      </c>
      <c r="H2915" t="s">
        <v>128</v>
      </c>
      <c r="I2915" t="s">
        <v>22</v>
      </c>
      <c r="J2915" t="s">
        <v>129</v>
      </c>
      <c r="K2915">
        <v>43327.420011574075</v>
      </c>
      <c r="L2915">
        <v>43327.544444444444</v>
      </c>
      <c r="M2915">
        <v>3</v>
      </c>
      <c r="N2915">
        <v>0</v>
      </c>
      <c r="O2915">
        <v>10</v>
      </c>
      <c r="P2915">
        <v>0</v>
      </c>
      <c r="Q2915">
        <v>0</v>
      </c>
      <c r="R2915">
        <v>0</v>
      </c>
      <c r="S2915">
        <v>30</v>
      </c>
      <c r="T2915">
        <v>0</v>
      </c>
      <c r="U2915">
        <v>0</v>
      </c>
    </row>
    <row r="2916" spans="1:21" x14ac:dyDescent="0.3">
      <c r="A2916">
        <v>18185</v>
      </c>
      <c r="B2916">
        <v>1</v>
      </c>
      <c r="C2916" t="s">
        <v>78</v>
      </c>
      <c r="D2916" t="s">
        <v>99</v>
      </c>
      <c r="E2916" t="s">
        <v>2446</v>
      </c>
      <c r="F2916" t="s">
        <v>146</v>
      </c>
      <c r="G2916" t="s">
        <v>71</v>
      </c>
      <c r="H2916" t="s">
        <v>128</v>
      </c>
      <c r="I2916" t="s">
        <v>22</v>
      </c>
      <c r="J2916" t="s">
        <v>129</v>
      </c>
      <c r="K2916">
        <v>43327.465138888889</v>
      </c>
      <c r="L2916">
        <v>43327.54791666667</v>
      </c>
      <c r="M2916">
        <v>2</v>
      </c>
      <c r="N2916">
        <v>0</v>
      </c>
      <c r="O2916">
        <v>71</v>
      </c>
      <c r="P2916">
        <v>0</v>
      </c>
      <c r="Q2916">
        <v>0</v>
      </c>
      <c r="R2916">
        <v>0</v>
      </c>
      <c r="S2916">
        <v>142</v>
      </c>
      <c r="T2916">
        <v>0</v>
      </c>
      <c r="U2916">
        <v>0</v>
      </c>
    </row>
    <row r="2917" spans="1:21" x14ac:dyDescent="0.3">
      <c r="A2917">
        <v>18186</v>
      </c>
      <c r="B2917">
        <v>1</v>
      </c>
      <c r="C2917" t="s">
        <v>78</v>
      </c>
      <c r="D2917" t="s">
        <v>97</v>
      </c>
      <c r="E2917" t="s">
        <v>2447</v>
      </c>
      <c r="F2917" t="s">
        <v>135</v>
      </c>
      <c r="G2917" t="s">
        <v>71</v>
      </c>
      <c r="H2917" t="s">
        <v>128</v>
      </c>
      <c r="I2917" t="s">
        <v>22</v>
      </c>
      <c r="J2917" t="s">
        <v>137</v>
      </c>
      <c r="K2917">
        <v>43327.567916666667</v>
      </c>
      <c r="L2917">
        <v>43327.654861111114</v>
      </c>
      <c r="M2917">
        <v>2.1</v>
      </c>
      <c r="N2917">
        <v>0</v>
      </c>
      <c r="O2917">
        <v>0</v>
      </c>
      <c r="P2917">
        <v>1</v>
      </c>
      <c r="Q2917">
        <v>79</v>
      </c>
      <c r="R2917">
        <v>0</v>
      </c>
      <c r="S2917">
        <v>0</v>
      </c>
      <c r="T2917">
        <v>2.1</v>
      </c>
      <c r="U2917">
        <v>165.9</v>
      </c>
    </row>
    <row r="2918" spans="1:21" x14ac:dyDescent="0.3">
      <c r="A2918">
        <v>18187</v>
      </c>
      <c r="B2918">
        <v>1</v>
      </c>
      <c r="C2918" t="s">
        <v>78</v>
      </c>
      <c r="D2918" t="s">
        <v>103</v>
      </c>
      <c r="E2918" t="s">
        <v>2448</v>
      </c>
      <c r="F2918" t="s">
        <v>138</v>
      </c>
      <c r="G2918" t="s">
        <v>72</v>
      </c>
      <c r="H2918" t="s">
        <v>128</v>
      </c>
      <c r="I2918" t="s">
        <v>22</v>
      </c>
      <c r="J2918" t="s">
        <v>129</v>
      </c>
      <c r="K2918">
        <v>43327.503344907411</v>
      </c>
      <c r="L2918">
        <v>43327.615972222222</v>
      </c>
      <c r="M2918">
        <v>2.72</v>
      </c>
      <c r="N2918">
        <v>0</v>
      </c>
      <c r="O2918">
        <v>0</v>
      </c>
      <c r="P2918">
        <v>0</v>
      </c>
      <c r="Q2918">
        <v>154</v>
      </c>
      <c r="R2918">
        <v>0</v>
      </c>
      <c r="S2918">
        <v>0</v>
      </c>
      <c r="T2918">
        <v>0</v>
      </c>
      <c r="U2918">
        <v>418.41999999999996</v>
      </c>
    </row>
    <row r="2919" spans="1:21" x14ac:dyDescent="0.3">
      <c r="A2919">
        <v>18190</v>
      </c>
      <c r="B2919">
        <v>1</v>
      </c>
      <c r="C2919" t="s">
        <v>78</v>
      </c>
      <c r="D2919" t="s">
        <v>81</v>
      </c>
      <c r="E2919" t="s">
        <v>2449</v>
      </c>
      <c r="F2919" t="s">
        <v>135</v>
      </c>
      <c r="G2919" t="s">
        <v>71</v>
      </c>
      <c r="H2919" t="s">
        <v>128</v>
      </c>
      <c r="I2919" t="s">
        <v>22</v>
      </c>
      <c r="J2919" t="s">
        <v>129</v>
      </c>
      <c r="K2919">
        <v>43327.572094907409</v>
      </c>
      <c r="L2919">
        <v>43327.626388888886</v>
      </c>
      <c r="M2919">
        <v>1.32</v>
      </c>
      <c r="N2919">
        <v>0</v>
      </c>
      <c r="O2919">
        <v>597</v>
      </c>
      <c r="P2919">
        <v>0</v>
      </c>
      <c r="Q2919">
        <v>0</v>
      </c>
      <c r="R2919">
        <v>0</v>
      </c>
      <c r="S2919">
        <v>786.25</v>
      </c>
      <c r="T2919">
        <v>0</v>
      </c>
      <c r="U2919">
        <v>0</v>
      </c>
    </row>
    <row r="2920" spans="1:21" x14ac:dyDescent="0.3">
      <c r="A2920">
        <v>18193</v>
      </c>
      <c r="B2920">
        <v>1</v>
      </c>
      <c r="C2920" t="s">
        <v>78</v>
      </c>
      <c r="D2920" t="s">
        <v>105</v>
      </c>
      <c r="E2920" t="s">
        <v>2450</v>
      </c>
      <c r="F2920" t="s">
        <v>159</v>
      </c>
      <c r="G2920" t="s">
        <v>71</v>
      </c>
      <c r="H2920" t="s">
        <v>128</v>
      </c>
      <c r="I2920" t="s">
        <v>22</v>
      </c>
      <c r="J2920" t="s">
        <v>129</v>
      </c>
      <c r="K2920">
        <v>43327.549861111111</v>
      </c>
      <c r="L2920">
        <v>43327.561111111114</v>
      </c>
      <c r="M2920">
        <v>0.28000000000000008</v>
      </c>
      <c r="N2920">
        <v>0</v>
      </c>
      <c r="O2920">
        <v>52</v>
      </c>
      <c r="P2920">
        <v>0</v>
      </c>
      <c r="Q2920">
        <v>0</v>
      </c>
      <c r="R2920">
        <v>0</v>
      </c>
      <c r="S2920">
        <v>14.719999999999999</v>
      </c>
      <c r="T2920">
        <v>0</v>
      </c>
      <c r="U2920">
        <v>0</v>
      </c>
    </row>
    <row r="2921" spans="1:21" x14ac:dyDescent="0.3">
      <c r="A2921">
        <v>18194</v>
      </c>
      <c r="B2921">
        <v>1</v>
      </c>
      <c r="C2921" t="s">
        <v>78</v>
      </c>
      <c r="D2921" t="s">
        <v>90</v>
      </c>
      <c r="E2921" t="s">
        <v>1371</v>
      </c>
      <c r="F2921" t="s">
        <v>149</v>
      </c>
      <c r="G2921" t="s">
        <v>71</v>
      </c>
      <c r="H2921" t="s">
        <v>128</v>
      </c>
      <c r="I2921" t="s">
        <v>22</v>
      </c>
      <c r="J2921" t="s">
        <v>129</v>
      </c>
      <c r="K2921">
        <v>43327.500543981485</v>
      </c>
      <c r="L2921">
        <v>43327.561805555553</v>
      </c>
      <c r="M2921">
        <v>1.48</v>
      </c>
      <c r="N2921">
        <v>0</v>
      </c>
      <c r="O2921">
        <v>139</v>
      </c>
      <c r="P2921">
        <v>0</v>
      </c>
      <c r="Q2921">
        <v>12</v>
      </c>
      <c r="R2921">
        <v>0</v>
      </c>
      <c r="S2921">
        <v>206.14</v>
      </c>
      <c r="T2921">
        <v>0</v>
      </c>
      <c r="U2921">
        <v>17.8</v>
      </c>
    </row>
    <row r="2922" spans="1:21" x14ac:dyDescent="0.3">
      <c r="A2922">
        <v>18195</v>
      </c>
      <c r="B2922">
        <v>1</v>
      </c>
      <c r="C2922" t="s">
        <v>79</v>
      </c>
      <c r="D2922" t="s">
        <v>108</v>
      </c>
      <c r="E2922" t="s">
        <v>2451</v>
      </c>
      <c r="F2922" t="s">
        <v>130</v>
      </c>
      <c r="G2922" t="s">
        <v>72</v>
      </c>
      <c r="H2922" t="s">
        <v>128</v>
      </c>
      <c r="I2922" t="s">
        <v>22</v>
      </c>
      <c r="J2922" t="s">
        <v>129</v>
      </c>
      <c r="K2922">
        <v>43327.52140046296</v>
      </c>
      <c r="L2922">
        <v>43327.566666666666</v>
      </c>
      <c r="M2922">
        <v>1.1000000000000001</v>
      </c>
      <c r="N2922">
        <v>2</v>
      </c>
      <c r="O2922">
        <v>683</v>
      </c>
      <c r="P2922">
        <v>0</v>
      </c>
      <c r="Q2922">
        <v>89</v>
      </c>
      <c r="R2922">
        <v>2.2000000000000002</v>
      </c>
      <c r="S2922">
        <v>751.3</v>
      </c>
      <c r="T2922">
        <v>0</v>
      </c>
      <c r="U2922">
        <v>97.9</v>
      </c>
    </row>
    <row r="2923" spans="1:21" x14ac:dyDescent="0.3">
      <c r="A2923">
        <v>18204</v>
      </c>
      <c r="B2923">
        <v>1</v>
      </c>
      <c r="C2923" t="s">
        <v>79</v>
      </c>
      <c r="D2923" t="s">
        <v>109</v>
      </c>
      <c r="E2923" t="s">
        <v>1365</v>
      </c>
      <c r="F2923" t="s">
        <v>144</v>
      </c>
      <c r="G2923" t="s">
        <v>72</v>
      </c>
      <c r="H2923" t="s">
        <v>128</v>
      </c>
      <c r="I2923" t="s">
        <v>22</v>
      </c>
      <c r="J2923" t="s">
        <v>129</v>
      </c>
      <c r="K2923">
        <v>43327.547766203701</v>
      </c>
      <c r="L2923">
        <v>43327.6</v>
      </c>
      <c r="M2923">
        <v>1.27</v>
      </c>
      <c r="N2923">
        <v>0</v>
      </c>
      <c r="O2923">
        <v>0</v>
      </c>
      <c r="P2923">
        <v>0</v>
      </c>
      <c r="Q2923">
        <v>161</v>
      </c>
      <c r="R2923">
        <v>0</v>
      </c>
      <c r="S2923">
        <v>0</v>
      </c>
      <c r="T2923">
        <v>0</v>
      </c>
      <c r="U2923">
        <v>203.99</v>
      </c>
    </row>
    <row r="2924" spans="1:21" x14ac:dyDescent="0.3">
      <c r="A2924">
        <v>18205</v>
      </c>
      <c r="B2924">
        <v>1</v>
      </c>
      <c r="C2924" t="s">
        <v>78</v>
      </c>
      <c r="D2924" t="s">
        <v>94</v>
      </c>
      <c r="E2924" t="s">
        <v>2452</v>
      </c>
      <c r="F2924" t="s">
        <v>154</v>
      </c>
      <c r="G2924" t="s">
        <v>71</v>
      </c>
      <c r="H2924" t="s">
        <v>128</v>
      </c>
      <c r="I2924" t="s">
        <v>22</v>
      </c>
      <c r="J2924" t="s">
        <v>129</v>
      </c>
      <c r="K2924">
        <v>43327.464432870373</v>
      </c>
      <c r="L2924">
        <v>43327.604861111111</v>
      </c>
      <c r="M2924">
        <v>3.38</v>
      </c>
      <c r="N2924">
        <v>0</v>
      </c>
      <c r="O2924">
        <v>39</v>
      </c>
      <c r="P2924">
        <v>0</v>
      </c>
      <c r="Q2924">
        <v>0</v>
      </c>
      <c r="R2924">
        <v>0</v>
      </c>
      <c r="S2924">
        <v>131.94</v>
      </c>
      <c r="T2924">
        <v>0</v>
      </c>
      <c r="U2924">
        <v>0</v>
      </c>
    </row>
    <row r="2925" spans="1:21" x14ac:dyDescent="0.3">
      <c r="A2925">
        <v>18207</v>
      </c>
      <c r="B2925">
        <v>1</v>
      </c>
      <c r="C2925" t="s">
        <v>78</v>
      </c>
      <c r="D2925" t="s">
        <v>99</v>
      </c>
      <c r="E2925" t="s">
        <v>2453</v>
      </c>
      <c r="F2925" t="s">
        <v>130</v>
      </c>
      <c r="G2925" t="s">
        <v>72</v>
      </c>
      <c r="H2925" t="s">
        <v>128</v>
      </c>
      <c r="I2925" t="s">
        <v>22</v>
      </c>
      <c r="J2925" t="s">
        <v>129</v>
      </c>
      <c r="K2925">
        <v>43327.58666666667</v>
      </c>
      <c r="L2925">
        <v>43327.601388888892</v>
      </c>
      <c r="M2925">
        <v>0.37</v>
      </c>
      <c r="N2925">
        <v>0</v>
      </c>
      <c r="O2925">
        <v>252</v>
      </c>
      <c r="P2925">
        <v>0</v>
      </c>
      <c r="Q2925">
        <v>5</v>
      </c>
      <c r="R2925">
        <v>0</v>
      </c>
      <c r="S2925">
        <v>92.48</v>
      </c>
      <c r="T2925">
        <v>0</v>
      </c>
      <c r="U2925">
        <v>1.84</v>
      </c>
    </row>
    <row r="2926" spans="1:21" x14ac:dyDescent="0.3">
      <c r="A2926">
        <v>18213</v>
      </c>
      <c r="B2926">
        <v>1</v>
      </c>
      <c r="C2926" t="s">
        <v>79</v>
      </c>
      <c r="D2926" t="s">
        <v>115</v>
      </c>
      <c r="E2926" t="s">
        <v>2454</v>
      </c>
      <c r="F2926" t="s">
        <v>146</v>
      </c>
      <c r="G2926" t="s">
        <v>71</v>
      </c>
      <c r="H2926" t="s">
        <v>128</v>
      </c>
      <c r="I2926" t="s">
        <v>22</v>
      </c>
      <c r="J2926" t="s">
        <v>129</v>
      </c>
      <c r="K2926">
        <v>43327.558888888889</v>
      </c>
      <c r="L2926">
        <v>43327.615277777775</v>
      </c>
      <c r="M2926">
        <v>1.37</v>
      </c>
      <c r="N2926">
        <v>0</v>
      </c>
      <c r="O2926">
        <v>0</v>
      </c>
      <c r="P2926">
        <v>0</v>
      </c>
      <c r="Q2926">
        <v>96</v>
      </c>
      <c r="R2926">
        <v>0</v>
      </c>
      <c r="S2926">
        <v>0</v>
      </c>
      <c r="T2926">
        <v>0</v>
      </c>
      <c r="U2926">
        <v>131.22999999999999</v>
      </c>
    </row>
    <row r="2927" spans="1:21" x14ac:dyDescent="0.3">
      <c r="A2927">
        <v>18214</v>
      </c>
      <c r="B2927">
        <v>1</v>
      </c>
      <c r="C2927" t="s">
        <v>79</v>
      </c>
      <c r="D2927" t="s">
        <v>123</v>
      </c>
      <c r="E2927" t="s">
        <v>2455</v>
      </c>
      <c r="F2927" t="s">
        <v>134</v>
      </c>
      <c r="G2927" t="s">
        <v>72</v>
      </c>
      <c r="H2927" t="s">
        <v>128</v>
      </c>
      <c r="I2927" t="s">
        <v>22</v>
      </c>
      <c r="J2927" t="s">
        <v>129</v>
      </c>
      <c r="K2927">
        <v>43327.541516203702</v>
      </c>
      <c r="L2927">
        <v>43327.616666666669</v>
      </c>
      <c r="M2927">
        <v>1.82</v>
      </c>
      <c r="N2927">
        <v>0</v>
      </c>
      <c r="O2927">
        <v>176</v>
      </c>
      <c r="P2927">
        <v>0</v>
      </c>
      <c r="Q2927">
        <v>0</v>
      </c>
      <c r="R2927">
        <v>0</v>
      </c>
      <c r="S2927">
        <v>319.78999999999996</v>
      </c>
      <c r="T2927">
        <v>0</v>
      </c>
      <c r="U2927">
        <v>0</v>
      </c>
    </row>
    <row r="2928" spans="1:21" x14ac:dyDescent="0.3">
      <c r="A2928">
        <v>18220</v>
      </c>
      <c r="B2928">
        <v>1</v>
      </c>
      <c r="C2928" t="s">
        <v>78</v>
      </c>
      <c r="D2928" t="s">
        <v>95</v>
      </c>
      <c r="E2928" t="s">
        <v>2456</v>
      </c>
      <c r="F2928" t="s">
        <v>147</v>
      </c>
      <c r="G2928" t="s">
        <v>71</v>
      </c>
      <c r="H2928" t="s">
        <v>128</v>
      </c>
      <c r="I2928" t="s">
        <v>22</v>
      </c>
      <c r="J2928" t="s">
        <v>129</v>
      </c>
      <c r="K2928">
        <v>43327.610266203701</v>
      </c>
      <c r="L2928">
        <v>43327.636805555558</v>
      </c>
      <c r="M2928">
        <v>0.65</v>
      </c>
      <c r="N2928">
        <v>0</v>
      </c>
      <c r="O2928">
        <v>120</v>
      </c>
      <c r="P2928">
        <v>0</v>
      </c>
      <c r="Q2928">
        <v>0</v>
      </c>
      <c r="R2928">
        <v>0</v>
      </c>
      <c r="S2928">
        <v>78</v>
      </c>
      <c r="T2928">
        <v>0</v>
      </c>
      <c r="U2928">
        <v>0</v>
      </c>
    </row>
    <row r="2929" spans="1:21" x14ac:dyDescent="0.3">
      <c r="A2929">
        <v>18222</v>
      </c>
      <c r="B2929">
        <v>1</v>
      </c>
      <c r="C2929" t="s">
        <v>78</v>
      </c>
      <c r="D2929" t="s">
        <v>103</v>
      </c>
      <c r="E2929" t="s">
        <v>2457</v>
      </c>
      <c r="F2929" t="s">
        <v>134</v>
      </c>
      <c r="G2929" t="s">
        <v>72</v>
      </c>
      <c r="H2929" t="s">
        <v>128</v>
      </c>
      <c r="I2929" t="s">
        <v>22</v>
      </c>
      <c r="J2929" t="s">
        <v>129</v>
      </c>
      <c r="K2929">
        <v>43327.570694444446</v>
      </c>
      <c r="L2929">
        <v>43327.64166666667</v>
      </c>
      <c r="M2929">
        <v>1.72</v>
      </c>
      <c r="N2929">
        <v>0</v>
      </c>
      <c r="O2929">
        <v>0</v>
      </c>
      <c r="P2929">
        <v>0</v>
      </c>
      <c r="Q2929">
        <v>154</v>
      </c>
      <c r="R2929">
        <v>0</v>
      </c>
      <c r="S2929">
        <v>0</v>
      </c>
      <c r="T2929">
        <v>0</v>
      </c>
      <c r="U2929">
        <v>264.41999999999996</v>
      </c>
    </row>
    <row r="2930" spans="1:21" x14ac:dyDescent="0.3">
      <c r="A2930">
        <v>18223</v>
      </c>
      <c r="B2930">
        <v>1</v>
      </c>
      <c r="C2930" t="s">
        <v>78</v>
      </c>
      <c r="D2930" t="s">
        <v>105</v>
      </c>
      <c r="E2930" t="s">
        <v>2458</v>
      </c>
      <c r="F2930" t="s">
        <v>136</v>
      </c>
      <c r="G2930" t="s">
        <v>71</v>
      </c>
      <c r="H2930" t="s">
        <v>128</v>
      </c>
      <c r="I2930" t="s">
        <v>22</v>
      </c>
      <c r="J2930" t="s">
        <v>137</v>
      </c>
      <c r="K2930">
        <v>43327.645138888889</v>
      </c>
      <c r="L2930">
        <v>43327.871527777781</v>
      </c>
      <c r="M2930">
        <v>5.4300000000000006</v>
      </c>
      <c r="N2930">
        <v>0</v>
      </c>
      <c r="O2930">
        <v>9</v>
      </c>
      <c r="P2930">
        <v>0</v>
      </c>
      <c r="Q2930">
        <v>0</v>
      </c>
      <c r="R2930">
        <v>0</v>
      </c>
      <c r="S2930">
        <v>48.9</v>
      </c>
      <c r="T2930">
        <v>0</v>
      </c>
      <c r="U2930">
        <v>0</v>
      </c>
    </row>
    <row r="2931" spans="1:21" x14ac:dyDescent="0.3">
      <c r="A2931">
        <v>18224</v>
      </c>
      <c r="B2931">
        <v>1</v>
      </c>
      <c r="C2931" t="s">
        <v>78</v>
      </c>
      <c r="D2931" t="s">
        <v>83</v>
      </c>
      <c r="E2931" t="s">
        <v>2459</v>
      </c>
      <c r="F2931" t="s">
        <v>153</v>
      </c>
      <c r="G2931" t="s">
        <v>71</v>
      </c>
      <c r="H2931" t="s">
        <v>128</v>
      </c>
      <c r="I2931" t="s">
        <v>22</v>
      </c>
      <c r="J2931" t="s">
        <v>129</v>
      </c>
      <c r="K2931">
        <v>43327.620682870373</v>
      </c>
      <c r="L2931">
        <v>43327.648611111108</v>
      </c>
      <c r="M2931">
        <v>0.67999999999999994</v>
      </c>
      <c r="N2931">
        <v>0</v>
      </c>
      <c r="O2931">
        <v>1</v>
      </c>
      <c r="P2931">
        <v>0</v>
      </c>
      <c r="Q2931">
        <v>0</v>
      </c>
      <c r="R2931">
        <v>0</v>
      </c>
      <c r="S2931">
        <v>0.67999999999999994</v>
      </c>
      <c r="T2931">
        <v>0</v>
      </c>
      <c r="U2931">
        <v>0</v>
      </c>
    </row>
    <row r="2932" spans="1:21" x14ac:dyDescent="0.3">
      <c r="A2932">
        <v>18226</v>
      </c>
      <c r="B2932">
        <v>1</v>
      </c>
      <c r="C2932" t="s">
        <v>78</v>
      </c>
      <c r="D2932" t="s">
        <v>106</v>
      </c>
      <c r="E2932" t="s">
        <v>2460</v>
      </c>
      <c r="F2932" t="s">
        <v>149</v>
      </c>
      <c r="G2932" t="s">
        <v>71</v>
      </c>
      <c r="H2932" t="s">
        <v>128</v>
      </c>
      <c r="I2932" t="s">
        <v>22</v>
      </c>
      <c r="J2932" t="s">
        <v>129</v>
      </c>
      <c r="K2932">
        <v>43327.556111111109</v>
      </c>
      <c r="L2932">
        <v>43327.65</v>
      </c>
      <c r="M2932">
        <v>2.27</v>
      </c>
      <c r="N2932">
        <v>0</v>
      </c>
      <c r="O2932">
        <v>0</v>
      </c>
      <c r="P2932">
        <v>0</v>
      </c>
      <c r="Q2932">
        <v>8</v>
      </c>
      <c r="R2932">
        <v>0</v>
      </c>
      <c r="S2932">
        <v>0</v>
      </c>
      <c r="T2932">
        <v>0</v>
      </c>
      <c r="U2932">
        <v>18.14</v>
      </c>
    </row>
    <row r="2933" spans="1:21" x14ac:dyDescent="0.3">
      <c r="A2933">
        <v>18227</v>
      </c>
      <c r="B2933">
        <v>1</v>
      </c>
      <c r="C2933" t="s">
        <v>78</v>
      </c>
      <c r="D2933" t="s">
        <v>92</v>
      </c>
      <c r="E2933" t="s">
        <v>2461</v>
      </c>
      <c r="F2933" t="s">
        <v>159</v>
      </c>
      <c r="G2933" t="s">
        <v>71</v>
      </c>
      <c r="H2933" t="s">
        <v>128</v>
      </c>
      <c r="I2933" t="s">
        <v>22</v>
      </c>
      <c r="J2933" t="s">
        <v>129</v>
      </c>
      <c r="K2933">
        <v>43327.622777777775</v>
      </c>
      <c r="L2933">
        <v>43327.65347222222</v>
      </c>
      <c r="M2933">
        <v>0.75</v>
      </c>
      <c r="N2933">
        <v>0</v>
      </c>
      <c r="O2933">
        <v>0</v>
      </c>
      <c r="P2933">
        <v>0</v>
      </c>
      <c r="Q2933">
        <v>243</v>
      </c>
      <c r="R2933">
        <v>0</v>
      </c>
      <c r="S2933">
        <v>0</v>
      </c>
      <c r="T2933">
        <v>0</v>
      </c>
      <c r="U2933">
        <v>182.25</v>
      </c>
    </row>
    <row r="2934" spans="1:21" x14ac:dyDescent="0.3">
      <c r="A2934">
        <v>18228</v>
      </c>
      <c r="B2934">
        <v>1</v>
      </c>
      <c r="C2934" t="s">
        <v>78</v>
      </c>
      <c r="D2934" t="s">
        <v>92</v>
      </c>
      <c r="E2934" t="s">
        <v>2462</v>
      </c>
      <c r="F2934" t="s">
        <v>134</v>
      </c>
      <c r="G2934" t="s">
        <v>72</v>
      </c>
      <c r="H2934" t="s">
        <v>128</v>
      </c>
      <c r="I2934" t="s">
        <v>22</v>
      </c>
      <c r="J2934" t="s">
        <v>129</v>
      </c>
      <c r="K2934">
        <v>43327.616527777776</v>
      </c>
      <c r="L2934">
        <v>43327.65625</v>
      </c>
      <c r="M2934">
        <v>0.97</v>
      </c>
      <c r="N2934">
        <v>0</v>
      </c>
      <c r="O2934">
        <v>0</v>
      </c>
      <c r="P2934">
        <v>0</v>
      </c>
      <c r="Q2934">
        <v>12</v>
      </c>
      <c r="R2934">
        <v>0</v>
      </c>
      <c r="S2934">
        <v>0</v>
      </c>
      <c r="T2934">
        <v>0</v>
      </c>
      <c r="U2934">
        <v>11.639999999999999</v>
      </c>
    </row>
    <row r="2935" spans="1:21" x14ac:dyDescent="0.3">
      <c r="A2935">
        <v>18233</v>
      </c>
      <c r="B2935">
        <v>1</v>
      </c>
      <c r="C2935" t="s">
        <v>78</v>
      </c>
      <c r="D2935" t="s">
        <v>88</v>
      </c>
      <c r="E2935" t="s">
        <v>2463</v>
      </c>
      <c r="F2935" t="s">
        <v>162</v>
      </c>
      <c r="G2935" t="s">
        <v>71</v>
      </c>
      <c r="H2935" t="s">
        <v>128</v>
      </c>
      <c r="I2935" t="s">
        <v>22</v>
      </c>
      <c r="J2935" t="s">
        <v>129</v>
      </c>
      <c r="K2935">
        <v>43327.561666666668</v>
      </c>
      <c r="L2935">
        <v>43327.6875</v>
      </c>
      <c r="M2935">
        <v>3.03</v>
      </c>
      <c r="N2935">
        <v>0</v>
      </c>
      <c r="O2935">
        <v>48</v>
      </c>
      <c r="P2935">
        <v>0</v>
      </c>
      <c r="Q2935">
        <v>0</v>
      </c>
      <c r="R2935">
        <v>0</v>
      </c>
      <c r="S2935">
        <v>145.58000000000001</v>
      </c>
      <c r="T2935">
        <v>0</v>
      </c>
      <c r="U2935">
        <v>0</v>
      </c>
    </row>
    <row r="2936" spans="1:21" x14ac:dyDescent="0.3">
      <c r="A2936">
        <v>18234</v>
      </c>
      <c r="B2936">
        <v>1</v>
      </c>
      <c r="C2936" t="s">
        <v>78</v>
      </c>
      <c r="D2936" t="s">
        <v>104</v>
      </c>
      <c r="E2936" t="s">
        <v>2464</v>
      </c>
      <c r="F2936" t="s">
        <v>153</v>
      </c>
      <c r="G2936" t="s">
        <v>71</v>
      </c>
      <c r="H2936" t="s">
        <v>128</v>
      </c>
      <c r="I2936" t="s">
        <v>22</v>
      </c>
      <c r="J2936" t="s">
        <v>129</v>
      </c>
      <c r="K2936">
        <v>43327.618611111109</v>
      </c>
      <c r="L2936">
        <v>43327.693749999999</v>
      </c>
      <c r="M2936">
        <v>1.82</v>
      </c>
      <c r="N2936">
        <v>0</v>
      </c>
      <c r="O2936">
        <v>0</v>
      </c>
      <c r="P2936">
        <v>0</v>
      </c>
      <c r="Q2936">
        <v>19</v>
      </c>
      <c r="R2936">
        <v>0</v>
      </c>
      <c r="S2936">
        <v>0</v>
      </c>
      <c r="T2936">
        <v>0</v>
      </c>
      <c r="U2936">
        <v>34.520000000000003</v>
      </c>
    </row>
    <row r="2937" spans="1:21" x14ac:dyDescent="0.3">
      <c r="A2937">
        <v>18235</v>
      </c>
      <c r="B2937">
        <v>1</v>
      </c>
      <c r="C2937" t="s">
        <v>78</v>
      </c>
      <c r="D2937" t="s">
        <v>103</v>
      </c>
      <c r="E2937" t="s">
        <v>2343</v>
      </c>
      <c r="F2937" t="s">
        <v>130</v>
      </c>
      <c r="G2937" t="s">
        <v>72</v>
      </c>
      <c r="H2937" t="s">
        <v>128</v>
      </c>
      <c r="I2937" t="s">
        <v>22</v>
      </c>
      <c r="J2937" t="s">
        <v>129</v>
      </c>
      <c r="K2937">
        <v>43327.671377314815</v>
      </c>
      <c r="L2937">
        <v>43327.696527777778</v>
      </c>
      <c r="M2937">
        <v>0.62</v>
      </c>
      <c r="N2937">
        <v>0</v>
      </c>
      <c r="O2937">
        <v>413</v>
      </c>
      <c r="P2937">
        <v>0</v>
      </c>
      <c r="Q2937">
        <v>0</v>
      </c>
      <c r="R2937">
        <v>0</v>
      </c>
      <c r="S2937">
        <v>254.82000000000002</v>
      </c>
      <c r="T2937">
        <v>0</v>
      </c>
      <c r="U2937">
        <v>0</v>
      </c>
    </row>
    <row r="2938" spans="1:21" x14ac:dyDescent="0.3">
      <c r="A2938">
        <v>18239</v>
      </c>
      <c r="B2938">
        <v>1</v>
      </c>
      <c r="C2938" t="s">
        <v>79</v>
      </c>
      <c r="D2938" t="s">
        <v>118</v>
      </c>
      <c r="E2938" t="s">
        <v>2465</v>
      </c>
      <c r="F2938" t="s">
        <v>144</v>
      </c>
      <c r="G2938" t="s">
        <v>72</v>
      </c>
      <c r="H2938" t="s">
        <v>128</v>
      </c>
      <c r="I2938" t="s">
        <v>22</v>
      </c>
      <c r="J2938" t="s">
        <v>129</v>
      </c>
      <c r="K2938">
        <v>43327.610277777778</v>
      </c>
      <c r="L2938">
        <v>43327.710416666669</v>
      </c>
      <c r="M2938">
        <v>2.42</v>
      </c>
      <c r="N2938">
        <v>13</v>
      </c>
      <c r="O2938">
        <v>2371</v>
      </c>
      <c r="P2938">
        <v>33</v>
      </c>
      <c r="Q2938">
        <v>1701</v>
      </c>
      <c r="R2938">
        <v>31.419999999999998</v>
      </c>
      <c r="S2938">
        <v>5730.71</v>
      </c>
      <c r="T2938">
        <v>79.760000000000005</v>
      </c>
      <c r="U2938">
        <v>4111.3200000000006</v>
      </c>
    </row>
    <row r="2939" spans="1:21" x14ac:dyDescent="0.3">
      <c r="A2939">
        <v>18243</v>
      </c>
      <c r="B2939">
        <v>1</v>
      </c>
      <c r="C2939" t="s">
        <v>79</v>
      </c>
      <c r="D2939" t="s">
        <v>109</v>
      </c>
      <c r="E2939" t="s">
        <v>2466</v>
      </c>
      <c r="F2939" t="s">
        <v>160</v>
      </c>
      <c r="G2939" t="s">
        <v>71</v>
      </c>
      <c r="H2939" t="s">
        <v>128</v>
      </c>
      <c r="I2939" t="s">
        <v>22</v>
      </c>
      <c r="J2939" t="s">
        <v>129</v>
      </c>
      <c r="K2939">
        <v>43327.640127314815</v>
      </c>
      <c r="L2939">
        <v>43327.720833333333</v>
      </c>
      <c r="M2939">
        <v>1.95</v>
      </c>
      <c r="N2939">
        <v>0</v>
      </c>
      <c r="O2939">
        <v>0</v>
      </c>
      <c r="P2939">
        <v>0</v>
      </c>
      <c r="Q2939">
        <v>24</v>
      </c>
      <c r="R2939">
        <v>0</v>
      </c>
      <c r="S2939">
        <v>0</v>
      </c>
      <c r="T2939">
        <v>0</v>
      </c>
      <c r="U2939">
        <v>46.8</v>
      </c>
    </row>
    <row r="2940" spans="1:21" x14ac:dyDescent="0.3">
      <c r="A2940">
        <v>18246</v>
      </c>
      <c r="B2940">
        <v>1</v>
      </c>
      <c r="C2940" t="s">
        <v>79</v>
      </c>
      <c r="D2940" t="s">
        <v>124</v>
      </c>
      <c r="E2940" t="s">
        <v>2467</v>
      </c>
      <c r="F2940" t="s">
        <v>149</v>
      </c>
      <c r="G2940" t="s">
        <v>71</v>
      </c>
      <c r="H2940" t="s">
        <v>128</v>
      </c>
      <c r="I2940" t="s">
        <v>22</v>
      </c>
      <c r="J2940" t="s">
        <v>129</v>
      </c>
      <c r="K2940">
        <v>43327.597083333334</v>
      </c>
      <c r="L2940">
        <v>43327.73333333333</v>
      </c>
      <c r="M2940">
        <v>3.2800000000000002</v>
      </c>
      <c r="N2940">
        <v>0</v>
      </c>
      <c r="O2940">
        <v>2</v>
      </c>
      <c r="P2940">
        <v>0</v>
      </c>
      <c r="Q2940">
        <v>0</v>
      </c>
      <c r="R2940">
        <v>0</v>
      </c>
      <c r="S2940">
        <v>6.57</v>
      </c>
      <c r="T2940">
        <v>0</v>
      </c>
      <c r="U2940">
        <v>0</v>
      </c>
    </row>
    <row r="2941" spans="1:21" x14ac:dyDescent="0.3">
      <c r="A2941">
        <v>18247</v>
      </c>
      <c r="B2941">
        <v>1</v>
      </c>
      <c r="C2941" t="s">
        <v>79</v>
      </c>
      <c r="D2941" t="s">
        <v>108</v>
      </c>
      <c r="E2941" t="s">
        <v>2468</v>
      </c>
      <c r="F2941" t="s">
        <v>131</v>
      </c>
      <c r="G2941" t="s">
        <v>72</v>
      </c>
      <c r="H2941" t="s">
        <v>128</v>
      </c>
      <c r="I2941" t="s">
        <v>22</v>
      </c>
      <c r="J2941" t="s">
        <v>129</v>
      </c>
      <c r="K2941">
        <v>43327.638043981482</v>
      </c>
      <c r="L2941">
        <v>43327.732638888891</v>
      </c>
      <c r="M2941">
        <v>2.2799999999999998</v>
      </c>
      <c r="N2941">
        <v>0</v>
      </c>
      <c r="O2941">
        <v>1489</v>
      </c>
      <c r="P2941">
        <v>0</v>
      </c>
      <c r="Q2941">
        <v>0</v>
      </c>
      <c r="R2941">
        <v>0</v>
      </c>
      <c r="S2941">
        <v>3399.3900000000003</v>
      </c>
      <c r="T2941">
        <v>0</v>
      </c>
      <c r="U2941">
        <v>0</v>
      </c>
    </row>
    <row r="2942" spans="1:21" x14ac:dyDescent="0.3">
      <c r="A2942">
        <v>18248</v>
      </c>
      <c r="B2942">
        <v>1</v>
      </c>
      <c r="C2942" t="s">
        <v>79</v>
      </c>
      <c r="D2942" t="s">
        <v>109</v>
      </c>
      <c r="E2942" t="s">
        <v>2412</v>
      </c>
      <c r="F2942" t="s">
        <v>146</v>
      </c>
      <c r="G2942" t="s">
        <v>71</v>
      </c>
      <c r="H2942" t="s">
        <v>128</v>
      </c>
      <c r="I2942" t="s">
        <v>22</v>
      </c>
      <c r="J2942" t="s">
        <v>129</v>
      </c>
      <c r="K2942">
        <v>43327.656099537038</v>
      </c>
      <c r="L2942">
        <v>43327.734722222223</v>
      </c>
      <c r="M2942">
        <v>1.9</v>
      </c>
      <c r="N2942">
        <v>0</v>
      </c>
      <c r="O2942">
        <v>0</v>
      </c>
      <c r="P2942">
        <v>0</v>
      </c>
      <c r="Q2942">
        <v>21</v>
      </c>
      <c r="R2942">
        <v>0</v>
      </c>
      <c r="S2942">
        <v>0</v>
      </c>
      <c r="T2942">
        <v>0</v>
      </c>
      <c r="U2942">
        <v>39.9</v>
      </c>
    </row>
    <row r="2943" spans="1:21" x14ac:dyDescent="0.3">
      <c r="A2943">
        <v>18249</v>
      </c>
      <c r="B2943">
        <v>1</v>
      </c>
      <c r="C2943" t="s">
        <v>78</v>
      </c>
      <c r="D2943" t="s">
        <v>80</v>
      </c>
      <c r="E2943" t="s">
        <v>2469</v>
      </c>
      <c r="F2943" t="s">
        <v>142</v>
      </c>
      <c r="G2943" t="s">
        <v>71</v>
      </c>
      <c r="H2943" t="s">
        <v>128</v>
      </c>
      <c r="I2943" t="s">
        <v>22</v>
      </c>
      <c r="J2943" t="s">
        <v>129</v>
      </c>
      <c r="K2943">
        <v>43327.748460648145</v>
      </c>
      <c r="L2943">
        <v>43327.771527777775</v>
      </c>
      <c r="M2943">
        <v>0.56999999999999995</v>
      </c>
      <c r="N2943">
        <v>0</v>
      </c>
      <c r="O2943">
        <v>180</v>
      </c>
      <c r="P2943">
        <v>0</v>
      </c>
      <c r="Q2943">
        <v>0</v>
      </c>
      <c r="R2943">
        <v>0</v>
      </c>
      <c r="S2943">
        <v>102.06</v>
      </c>
      <c r="T2943">
        <v>0</v>
      </c>
      <c r="U2943">
        <v>0</v>
      </c>
    </row>
    <row r="2944" spans="1:21" x14ac:dyDescent="0.3">
      <c r="A2944">
        <v>18250</v>
      </c>
      <c r="B2944">
        <v>1</v>
      </c>
      <c r="C2944" t="s">
        <v>78</v>
      </c>
      <c r="D2944" t="s">
        <v>93</v>
      </c>
      <c r="E2944" t="s">
        <v>2470</v>
      </c>
      <c r="F2944" t="s">
        <v>134</v>
      </c>
      <c r="G2944" t="s">
        <v>72</v>
      </c>
      <c r="H2944" t="s">
        <v>128</v>
      </c>
      <c r="I2944" t="s">
        <v>22</v>
      </c>
      <c r="J2944" t="s">
        <v>129</v>
      </c>
      <c r="K2944">
        <v>43327.656099537038</v>
      </c>
      <c r="L2944">
        <v>43327.75</v>
      </c>
      <c r="M2944">
        <v>2.27</v>
      </c>
      <c r="N2944">
        <v>0</v>
      </c>
      <c r="O2944">
        <v>0</v>
      </c>
      <c r="P2944">
        <v>0</v>
      </c>
      <c r="Q2944">
        <v>31</v>
      </c>
      <c r="R2944">
        <v>0</v>
      </c>
      <c r="S2944">
        <v>0</v>
      </c>
      <c r="T2944">
        <v>0</v>
      </c>
      <c r="U2944">
        <v>70.28</v>
      </c>
    </row>
    <row r="2945" spans="1:21" x14ac:dyDescent="0.3">
      <c r="A2945">
        <v>18253</v>
      </c>
      <c r="B2945">
        <v>1</v>
      </c>
      <c r="C2945" t="s">
        <v>78</v>
      </c>
      <c r="D2945" t="s">
        <v>81</v>
      </c>
      <c r="E2945" t="s">
        <v>2325</v>
      </c>
      <c r="F2945" t="s">
        <v>130</v>
      </c>
      <c r="G2945" t="s">
        <v>72</v>
      </c>
      <c r="H2945" t="s">
        <v>128</v>
      </c>
      <c r="I2945" t="s">
        <v>22</v>
      </c>
      <c r="J2945" t="s">
        <v>129</v>
      </c>
      <c r="K2945">
        <v>43327.742372685185</v>
      </c>
      <c r="L2945">
        <v>43327.75</v>
      </c>
      <c r="M2945">
        <v>0.18</v>
      </c>
      <c r="N2945">
        <v>0</v>
      </c>
      <c r="O2945">
        <v>0</v>
      </c>
      <c r="P2945">
        <v>0</v>
      </c>
      <c r="Q2945">
        <v>195</v>
      </c>
      <c r="R2945">
        <v>0</v>
      </c>
      <c r="S2945">
        <v>0</v>
      </c>
      <c r="T2945">
        <v>0</v>
      </c>
      <c r="U2945">
        <v>35.690000000000005</v>
      </c>
    </row>
    <row r="2946" spans="1:21" x14ac:dyDescent="0.3">
      <c r="A2946">
        <v>18254</v>
      </c>
      <c r="B2946">
        <v>1</v>
      </c>
      <c r="C2946" t="s">
        <v>79</v>
      </c>
      <c r="D2946" t="s">
        <v>108</v>
      </c>
      <c r="E2946" t="s">
        <v>2471</v>
      </c>
      <c r="F2946" t="s">
        <v>144</v>
      </c>
      <c r="G2946" t="s">
        <v>72</v>
      </c>
      <c r="H2946" t="s">
        <v>128</v>
      </c>
      <c r="I2946" t="s">
        <v>22</v>
      </c>
      <c r="J2946" t="s">
        <v>129</v>
      </c>
      <c r="K2946">
        <v>43327.673472222225</v>
      </c>
      <c r="L2946">
        <v>43327.75277777778</v>
      </c>
      <c r="M2946">
        <v>1.92</v>
      </c>
      <c r="N2946">
        <v>0</v>
      </c>
      <c r="O2946">
        <v>527</v>
      </c>
      <c r="P2946">
        <v>0</v>
      </c>
      <c r="Q2946">
        <v>18</v>
      </c>
      <c r="R2946">
        <v>0</v>
      </c>
      <c r="S2946">
        <v>1010.26</v>
      </c>
      <c r="T2946">
        <v>0</v>
      </c>
      <c r="U2946">
        <v>34.51</v>
      </c>
    </row>
    <row r="2947" spans="1:21" x14ac:dyDescent="0.3">
      <c r="A2947">
        <v>18256</v>
      </c>
      <c r="B2947">
        <v>1</v>
      </c>
      <c r="C2947" t="s">
        <v>79</v>
      </c>
      <c r="D2947" t="s">
        <v>110</v>
      </c>
      <c r="E2947" t="s">
        <v>2472</v>
      </c>
      <c r="F2947" t="s">
        <v>149</v>
      </c>
      <c r="G2947" t="s">
        <v>71</v>
      </c>
      <c r="H2947" t="s">
        <v>128</v>
      </c>
      <c r="I2947" t="s">
        <v>22</v>
      </c>
      <c r="J2947" t="s">
        <v>129</v>
      </c>
      <c r="K2947">
        <v>43327.681111111109</v>
      </c>
      <c r="L2947">
        <v>43327.757638888892</v>
      </c>
      <c r="M2947">
        <v>1.85</v>
      </c>
      <c r="N2947">
        <v>0</v>
      </c>
      <c r="O2947">
        <v>103</v>
      </c>
      <c r="P2947">
        <v>0</v>
      </c>
      <c r="Q2947">
        <v>0</v>
      </c>
      <c r="R2947">
        <v>0</v>
      </c>
      <c r="S2947">
        <v>190.55</v>
      </c>
      <c r="T2947">
        <v>0</v>
      </c>
      <c r="U2947">
        <v>0</v>
      </c>
    </row>
    <row r="2948" spans="1:21" x14ac:dyDescent="0.3">
      <c r="A2948">
        <v>18258</v>
      </c>
      <c r="B2948">
        <v>1</v>
      </c>
      <c r="C2948" t="s">
        <v>79</v>
      </c>
      <c r="D2948" t="s">
        <v>108</v>
      </c>
      <c r="E2948" t="s">
        <v>2473</v>
      </c>
      <c r="F2948" t="s">
        <v>130</v>
      </c>
      <c r="G2948" t="s">
        <v>72</v>
      </c>
      <c r="H2948" t="s">
        <v>128</v>
      </c>
      <c r="I2948" t="s">
        <v>22</v>
      </c>
      <c r="J2948" t="s">
        <v>129</v>
      </c>
      <c r="K2948">
        <v>43327.742905092593</v>
      </c>
      <c r="L2948">
        <v>43327.765972222223</v>
      </c>
      <c r="M2948">
        <v>0.56999999999999995</v>
      </c>
      <c r="N2948">
        <v>1</v>
      </c>
      <c r="O2948">
        <v>18037</v>
      </c>
      <c r="P2948">
        <v>0</v>
      </c>
      <c r="Q2948">
        <v>341</v>
      </c>
      <c r="R2948">
        <v>0.56999999999999995</v>
      </c>
      <c r="S2948">
        <v>10226.98</v>
      </c>
      <c r="T2948">
        <v>0</v>
      </c>
      <c r="U2948">
        <v>193.35000000000002</v>
      </c>
    </row>
    <row r="2949" spans="1:21" x14ac:dyDescent="0.3">
      <c r="A2949">
        <v>18262</v>
      </c>
      <c r="B2949">
        <v>1</v>
      </c>
      <c r="C2949" t="s">
        <v>79</v>
      </c>
      <c r="D2949" t="s">
        <v>110</v>
      </c>
      <c r="E2949" t="s">
        <v>2474</v>
      </c>
      <c r="F2949" t="s">
        <v>134</v>
      </c>
      <c r="G2949" t="s">
        <v>72</v>
      </c>
      <c r="H2949" t="s">
        <v>128</v>
      </c>
      <c r="I2949" t="s">
        <v>22</v>
      </c>
      <c r="J2949" t="s">
        <v>129</v>
      </c>
      <c r="K2949">
        <v>43327.707499999997</v>
      </c>
      <c r="L2949">
        <v>43327.771527777775</v>
      </c>
      <c r="M2949">
        <v>1.55</v>
      </c>
      <c r="N2949">
        <v>0</v>
      </c>
      <c r="O2949">
        <v>0</v>
      </c>
      <c r="P2949">
        <v>1</v>
      </c>
      <c r="Q2949">
        <v>27</v>
      </c>
      <c r="R2949">
        <v>0</v>
      </c>
      <c r="S2949">
        <v>0</v>
      </c>
      <c r="T2949">
        <v>1.55</v>
      </c>
      <c r="U2949">
        <v>41.849999999999994</v>
      </c>
    </row>
    <row r="2950" spans="1:21" x14ac:dyDescent="0.3">
      <c r="A2950">
        <v>18263</v>
      </c>
      <c r="B2950">
        <v>1</v>
      </c>
      <c r="C2950" t="s">
        <v>78</v>
      </c>
      <c r="D2950" t="s">
        <v>98</v>
      </c>
      <c r="E2950" t="s">
        <v>2475</v>
      </c>
      <c r="F2950" t="s">
        <v>149</v>
      </c>
      <c r="G2950" t="s">
        <v>71</v>
      </c>
      <c r="H2950" t="s">
        <v>128</v>
      </c>
      <c r="I2950" t="s">
        <v>22</v>
      </c>
      <c r="J2950" t="s">
        <v>129</v>
      </c>
      <c r="K2950">
        <v>43327.744305555556</v>
      </c>
      <c r="L2950">
        <v>43327.772916666669</v>
      </c>
      <c r="M2950">
        <v>0.7</v>
      </c>
      <c r="N2950">
        <v>0</v>
      </c>
      <c r="O2950">
        <v>18</v>
      </c>
      <c r="P2950">
        <v>0</v>
      </c>
      <c r="Q2950">
        <v>0</v>
      </c>
      <c r="R2950">
        <v>0</v>
      </c>
      <c r="S2950">
        <v>12.6</v>
      </c>
      <c r="T2950">
        <v>0</v>
      </c>
      <c r="U2950">
        <v>0</v>
      </c>
    </row>
    <row r="2951" spans="1:21" x14ac:dyDescent="0.3">
      <c r="A2951">
        <v>18265</v>
      </c>
      <c r="B2951">
        <v>1</v>
      </c>
      <c r="C2951" t="s">
        <v>78</v>
      </c>
      <c r="D2951" t="s">
        <v>86</v>
      </c>
      <c r="E2951" t="s">
        <v>2476</v>
      </c>
      <c r="F2951" t="s">
        <v>149</v>
      </c>
      <c r="G2951" t="s">
        <v>71</v>
      </c>
      <c r="H2951" t="s">
        <v>128</v>
      </c>
      <c r="I2951" t="s">
        <v>22</v>
      </c>
      <c r="J2951" t="s">
        <v>129</v>
      </c>
      <c r="K2951">
        <v>43327.591527777775</v>
      </c>
      <c r="L2951">
        <v>43327.817361111112</v>
      </c>
      <c r="M2951">
        <v>5.4300000000000006</v>
      </c>
      <c r="N2951">
        <v>0</v>
      </c>
      <c r="O2951">
        <v>4</v>
      </c>
      <c r="P2951">
        <v>0</v>
      </c>
      <c r="Q2951">
        <v>0</v>
      </c>
      <c r="R2951">
        <v>0</v>
      </c>
      <c r="S2951">
        <v>21.73</v>
      </c>
      <c r="T2951">
        <v>0</v>
      </c>
      <c r="U2951">
        <v>0</v>
      </c>
    </row>
    <row r="2952" spans="1:21" x14ac:dyDescent="0.3">
      <c r="A2952">
        <v>18266</v>
      </c>
      <c r="B2952">
        <v>1</v>
      </c>
      <c r="C2952" t="s">
        <v>79</v>
      </c>
      <c r="D2952" t="s">
        <v>124</v>
      </c>
      <c r="E2952" t="s">
        <v>2477</v>
      </c>
      <c r="F2952" t="s">
        <v>167</v>
      </c>
      <c r="G2952" t="s">
        <v>72</v>
      </c>
      <c r="H2952" t="s">
        <v>128</v>
      </c>
      <c r="I2952" t="s">
        <v>22</v>
      </c>
      <c r="J2952" t="s">
        <v>129</v>
      </c>
      <c r="K2952">
        <v>43327.689432870371</v>
      </c>
      <c r="L2952">
        <v>43327.785416666666</v>
      </c>
      <c r="M2952">
        <v>2.3199999999999994</v>
      </c>
      <c r="N2952">
        <v>0</v>
      </c>
      <c r="O2952">
        <v>155</v>
      </c>
      <c r="P2952">
        <v>0</v>
      </c>
      <c r="Q2952">
        <v>0</v>
      </c>
      <c r="R2952">
        <v>0</v>
      </c>
      <c r="S2952">
        <v>359.59999999999991</v>
      </c>
      <c r="T2952">
        <v>0</v>
      </c>
      <c r="U2952">
        <v>0</v>
      </c>
    </row>
    <row r="2953" spans="1:21" x14ac:dyDescent="0.3">
      <c r="A2953">
        <v>18272</v>
      </c>
      <c r="B2953">
        <v>1</v>
      </c>
      <c r="C2953" t="s">
        <v>79</v>
      </c>
      <c r="D2953" t="s">
        <v>114</v>
      </c>
      <c r="E2953" t="s">
        <v>2478</v>
      </c>
      <c r="F2953" t="s">
        <v>130</v>
      </c>
      <c r="G2953" t="s">
        <v>72</v>
      </c>
      <c r="H2953" t="s">
        <v>128</v>
      </c>
      <c r="I2953" t="s">
        <v>22</v>
      </c>
      <c r="J2953" t="s">
        <v>129</v>
      </c>
      <c r="K2953">
        <v>43327.766388888886</v>
      </c>
      <c r="L2953">
        <v>43327.804166666669</v>
      </c>
      <c r="M2953">
        <v>0.92</v>
      </c>
      <c r="N2953">
        <v>0</v>
      </c>
      <c r="O2953">
        <v>0</v>
      </c>
      <c r="P2953">
        <v>0</v>
      </c>
      <c r="Q2953">
        <v>141</v>
      </c>
      <c r="R2953">
        <v>0</v>
      </c>
      <c r="S2953">
        <v>0</v>
      </c>
      <c r="T2953">
        <v>0</v>
      </c>
      <c r="U2953">
        <v>129.30000000000001</v>
      </c>
    </row>
    <row r="2954" spans="1:21" x14ac:dyDescent="0.3">
      <c r="A2954">
        <v>18273</v>
      </c>
      <c r="B2954">
        <v>1</v>
      </c>
      <c r="C2954" t="s">
        <v>78</v>
      </c>
      <c r="D2954" t="s">
        <v>106</v>
      </c>
      <c r="E2954" t="s">
        <v>2156</v>
      </c>
      <c r="F2954" t="s">
        <v>142</v>
      </c>
      <c r="G2954" t="s">
        <v>71</v>
      </c>
      <c r="H2954" t="s">
        <v>128</v>
      </c>
      <c r="I2954" t="s">
        <v>22</v>
      </c>
      <c r="J2954" t="s">
        <v>129</v>
      </c>
      <c r="K2954">
        <v>43327.77484953704</v>
      </c>
      <c r="L2954">
        <v>43327.807638888888</v>
      </c>
      <c r="M2954">
        <v>0.8</v>
      </c>
      <c r="N2954">
        <v>0</v>
      </c>
      <c r="O2954">
        <v>0</v>
      </c>
      <c r="P2954">
        <v>0</v>
      </c>
      <c r="Q2954">
        <v>121</v>
      </c>
      <c r="R2954">
        <v>0</v>
      </c>
      <c r="S2954">
        <v>0</v>
      </c>
      <c r="T2954">
        <v>0</v>
      </c>
      <c r="U2954">
        <v>96.8</v>
      </c>
    </row>
    <row r="2955" spans="1:21" x14ac:dyDescent="0.3">
      <c r="A2955">
        <v>18275</v>
      </c>
      <c r="B2955">
        <v>1</v>
      </c>
      <c r="C2955" t="s">
        <v>78</v>
      </c>
      <c r="D2955" t="s">
        <v>93</v>
      </c>
      <c r="E2955" t="s">
        <v>2010</v>
      </c>
      <c r="F2955" t="s">
        <v>130</v>
      </c>
      <c r="G2955" t="s">
        <v>72</v>
      </c>
      <c r="H2955" t="s">
        <v>128</v>
      </c>
      <c r="I2955" t="s">
        <v>22</v>
      </c>
      <c r="J2955" t="s">
        <v>129</v>
      </c>
      <c r="K2955">
        <v>43327.80332175926</v>
      </c>
      <c r="L2955">
        <v>43327.818055555559</v>
      </c>
      <c r="M2955">
        <v>0.37</v>
      </c>
      <c r="N2955">
        <v>0</v>
      </c>
      <c r="O2955">
        <v>0</v>
      </c>
      <c r="P2955">
        <v>0</v>
      </c>
      <c r="Q2955">
        <v>7</v>
      </c>
      <c r="R2955">
        <v>0</v>
      </c>
      <c r="S2955">
        <v>0</v>
      </c>
      <c r="T2955">
        <v>0</v>
      </c>
      <c r="U2955">
        <v>2.57</v>
      </c>
    </row>
    <row r="2956" spans="1:21" x14ac:dyDescent="0.3">
      <c r="A2956">
        <v>18276</v>
      </c>
      <c r="B2956">
        <v>1</v>
      </c>
      <c r="C2956" t="s">
        <v>78</v>
      </c>
      <c r="D2956" t="s">
        <v>94</v>
      </c>
      <c r="E2956" t="s">
        <v>1415</v>
      </c>
      <c r="F2956" t="s">
        <v>160</v>
      </c>
      <c r="G2956" t="s">
        <v>71</v>
      </c>
      <c r="H2956" t="s">
        <v>128</v>
      </c>
      <c r="I2956" t="s">
        <v>22</v>
      </c>
      <c r="J2956" t="s">
        <v>129</v>
      </c>
      <c r="K2956">
        <v>43327.767893518518</v>
      </c>
      <c r="L2956">
        <v>43327.84097222222</v>
      </c>
      <c r="M2956">
        <v>1.77</v>
      </c>
      <c r="N2956">
        <v>0</v>
      </c>
      <c r="O2956">
        <v>0</v>
      </c>
      <c r="P2956">
        <v>0</v>
      </c>
      <c r="Q2956">
        <v>45</v>
      </c>
      <c r="R2956">
        <v>0</v>
      </c>
      <c r="S2956">
        <v>0</v>
      </c>
      <c r="T2956">
        <v>0</v>
      </c>
      <c r="U2956">
        <v>79.52</v>
      </c>
    </row>
    <row r="2957" spans="1:21" x14ac:dyDescent="0.3">
      <c r="A2957">
        <v>18277</v>
      </c>
      <c r="B2957">
        <v>1</v>
      </c>
      <c r="C2957" t="s">
        <v>78</v>
      </c>
      <c r="D2957" t="s">
        <v>92</v>
      </c>
      <c r="E2957" t="s">
        <v>2479</v>
      </c>
      <c r="F2957" t="s">
        <v>130</v>
      </c>
      <c r="G2957" t="s">
        <v>72</v>
      </c>
      <c r="H2957" t="s">
        <v>128</v>
      </c>
      <c r="I2957" t="s">
        <v>22</v>
      </c>
      <c r="J2957" t="s">
        <v>129</v>
      </c>
      <c r="K2957">
        <v>43327.754004629627</v>
      </c>
      <c r="L2957">
        <v>43327.81527777778</v>
      </c>
      <c r="M2957">
        <v>1.48</v>
      </c>
      <c r="N2957">
        <v>2</v>
      </c>
      <c r="O2957">
        <v>624</v>
      </c>
      <c r="P2957">
        <v>1</v>
      </c>
      <c r="Q2957">
        <v>479</v>
      </c>
      <c r="R2957">
        <v>2.9699999999999998</v>
      </c>
      <c r="S2957">
        <v>925.39</v>
      </c>
      <c r="T2957">
        <v>1.48</v>
      </c>
      <c r="U2957">
        <v>710.3599999999999</v>
      </c>
    </row>
    <row r="2958" spans="1:21" x14ac:dyDescent="0.3">
      <c r="A2958">
        <v>18278</v>
      </c>
      <c r="B2958">
        <v>1</v>
      </c>
      <c r="C2958" t="s">
        <v>79</v>
      </c>
      <c r="D2958" t="s">
        <v>112</v>
      </c>
      <c r="E2958" t="s">
        <v>2480</v>
      </c>
      <c r="F2958" t="s">
        <v>130</v>
      </c>
      <c r="G2958" t="s">
        <v>72</v>
      </c>
      <c r="H2958" t="s">
        <v>128</v>
      </c>
      <c r="I2958" t="s">
        <v>22</v>
      </c>
      <c r="J2958" t="s">
        <v>129</v>
      </c>
      <c r="K2958">
        <v>43327.82136574074</v>
      </c>
      <c r="L2958">
        <v>43327.833333333336</v>
      </c>
      <c r="M2958">
        <v>0.3</v>
      </c>
      <c r="N2958">
        <v>0</v>
      </c>
      <c r="O2958">
        <v>1811</v>
      </c>
      <c r="P2958">
        <v>0</v>
      </c>
      <c r="Q2958">
        <v>0</v>
      </c>
      <c r="R2958">
        <v>0</v>
      </c>
      <c r="S2958">
        <v>543.29999999999995</v>
      </c>
      <c r="T2958">
        <v>0</v>
      </c>
      <c r="U2958">
        <v>0</v>
      </c>
    </row>
    <row r="2959" spans="1:21" x14ac:dyDescent="0.3">
      <c r="A2959">
        <v>18279</v>
      </c>
      <c r="B2959">
        <v>1</v>
      </c>
      <c r="C2959" t="s">
        <v>79</v>
      </c>
      <c r="D2959" t="s">
        <v>114</v>
      </c>
      <c r="E2959" t="s">
        <v>2481</v>
      </c>
      <c r="F2959" t="s">
        <v>134</v>
      </c>
      <c r="G2959" t="s">
        <v>72</v>
      </c>
      <c r="H2959" t="s">
        <v>128</v>
      </c>
      <c r="I2959" t="s">
        <v>22</v>
      </c>
      <c r="J2959" t="s">
        <v>129</v>
      </c>
      <c r="K2959">
        <v>43327.770682870374</v>
      </c>
      <c r="L2959">
        <v>43327.834722222222</v>
      </c>
      <c r="M2959">
        <v>1.55</v>
      </c>
      <c r="N2959">
        <v>0</v>
      </c>
      <c r="O2959">
        <v>129</v>
      </c>
      <c r="P2959">
        <v>0</v>
      </c>
      <c r="Q2959">
        <v>0</v>
      </c>
      <c r="R2959">
        <v>0</v>
      </c>
      <c r="S2959">
        <v>199.95000000000002</v>
      </c>
      <c r="T2959">
        <v>0</v>
      </c>
      <c r="U2959">
        <v>0</v>
      </c>
    </row>
    <row r="2960" spans="1:21" x14ac:dyDescent="0.3">
      <c r="A2960">
        <v>18280</v>
      </c>
      <c r="B2960">
        <v>1</v>
      </c>
      <c r="C2960" t="s">
        <v>79</v>
      </c>
      <c r="D2960" t="s">
        <v>117</v>
      </c>
      <c r="E2960" t="s">
        <v>2482</v>
      </c>
      <c r="F2960" t="s">
        <v>149</v>
      </c>
      <c r="G2960" t="s">
        <v>71</v>
      </c>
      <c r="H2960" t="s">
        <v>128</v>
      </c>
      <c r="I2960" t="s">
        <v>22</v>
      </c>
      <c r="J2960" t="s">
        <v>129</v>
      </c>
      <c r="K2960">
        <v>43327.798449074071</v>
      </c>
      <c r="L2960">
        <v>43327.838194444441</v>
      </c>
      <c r="M2960">
        <v>0.97</v>
      </c>
      <c r="N2960">
        <v>0</v>
      </c>
      <c r="O2960">
        <v>0</v>
      </c>
      <c r="P2960">
        <v>0</v>
      </c>
      <c r="Q2960">
        <v>107</v>
      </c>
      <c r="R2960">
        <v>0</v>
      </c>
      <c r="S2960">
        <v>0</v>
      </c>
      <c r="T2960">
        <v>0</v>
      </c>
      <c r="U2960">
        <v>103.47</v>
      </c>
    </row>
    <row r="2961" spans="1:21" x14ac:dyDescent="0.3">
      <c r="A2961">
        <v>18282</v>
      </c>
      <c r="B2961">
        <v>1</v>
      </c>
      <c r="C2961" t="s">
        <v>79</v>
      </c>
      <c r="D2961" t="s">
        <v>114</v>
      </c>
      <c r="E2961" t="s">
        <v>2483</v>
      </c>
      <c r="F2961" t="s">
        <v>134</v>
      </c>
      <c r="G2961" t="s">
        <v>72</v>
      </c>
      <c r="H2961" t="s">
        <v>128</v>
      </c>
      <c r="I2961" t="s">
        <v>22</v>
      </c>
      <c r="J2961" t="s">
        <v>129</v>
      </c>
      <c r="K2961">
        <v>43327.731805555559</v>
      </c>
      <c r="L2961">
        <v>43327.842361111114</v>
      </c>
      <c r="M2961">
        <v>2.67</v>
      </c>
      <c r="N2961">
        <v>0</v>
      </c>
      <c r="O2961">
        <v>93</v>
      </c>
      <c r="P2961">
        <v>0</v>
      </c>
      <c r="Q2961">
        <v>0</v>
      </c>
      <c r="R2961">
        <v>0</v>
      </c>
      <c r="S2961">
        <v>248.03</v>
      </c>
      <c r="T2961">
        <v>0</v>
      </c>
      <c r="U2961">
        <v>0</v>
      </c>
    </row>
    <row r="2962" spans="1:21" x14ac:dyDescent="0.3">
      <c r="A2962">
        <v>18290</v>
      </c>
      <c r="B2962">
        <v>1</v>
      </c>
      <c r="C2962" t="s">
        <v>79</v>
      </c>
      <c r="D2962" t="s">
        <v>114</v>
      </c>
      <c r="E2962" t="s">
        <v>2484</v>
      </c>
      <c r="F2962" t="s">
        <v>134</v>
      </c>
      <c r="G2962" t="s">
        <v>72</v>
      </c>
      <c r="H2962" t="s">
        <v>128</v>
      </c>
      <c r="I2962" t="s">
        <v>22</v>
      </c>
      <c r="J2962" t="s">
        <v>129</v>
      </c>
      <c r="K2962">
        <v>43327.819976851853</v>
      </c>
      <c r="L2962">
        <v>43327.859027777777</v>
      </c>
      <c r="M2962">
        <v>0.95000000000000007</v>
      </c>
      <c r="N2962">
        <v>0</v>
      </c>
      <c r="O2962">
        <v>0</v>
      </c>
      <c r="P2962">
        <v>0</v>
      </c>
      <c r="Q2962">
        <v>85</v>
      </c>
      <c r="R2962">
        <v>0</v>
      </c>
      <c r="S2962">
        <v>0</v>
      </c>
      <c r="T2962">
        <v>0</v>
      </c>
      <c r="U2962">
        <v>80.75</v>
      </c>
    </row>
    <row r="2963" spans="1:21" x14ac:dyDescent="0.3">
      <c r="A2963">
        <v>18295</v>
      </c>
      <c r="B2963">
        <v>1</v>
      </c>
      <c r="C2963" t="s">
        <v>79</v>
      </c>
      <c r="D2963" t="s">
        <v>109</v>
      </c>
      <c r="E2963" t="s">
        <v>1431</v>
      </c>
      <c r="F2963" t="s">
        <v>138</v>
      </c>
      <c r="G2963" t="s">
        <v>72</v>
      </c>
      <c r="H2963" t="s">
        <v>128</v>
      </c>
      <c r="I2963" t="s">
        <v>22</v>
      </c>
      <c r="J2963" t="s">
        <v>129</v>
      </c>
      <c r="K2963">
        <v>43327.715821759259</v>
      </c>
      <c r="L2963">
        <v>43327.870138888888</v>
      </c>
      <c r="M2963">
        <v>3.72</v>
      </c>
      <c r="N2963">
        <v>0</v>
      </c>
      <c r="O2963">
        <v>101</v>
      </c>
      <c r="P2963">
        <v>0</v>
      </c>
      <c r="Q2963">
        <v>0</v>
      </c>
      <c r="R2963">
        <v>0</v>
      </c>
      <c r="S2963">
        <v>375.41999999999996</v>
      </c>
      <c r="T2963">
        <v>0</v>
      </c>
      <c r="U2963">
        <v>0</v>
      </c>
    </row>
    <row r="2964" spans="1:21" x14ac:dyDescent="0.3">
      <c r="A2964">
        <v>18296</v>
      </c>
      <c r="B2964">
        <v>1</v>
      </c>
      <c r="C2964" t="s">
        <v>78</v>
      </c>
      <c r="D2964" t="s">
        <v>98</v>
      </c>
      <c r="E2964" t="s">
        <v>2485</v>
      </c>
      <c r="F2964" t="s">
        <v>134</v>
      </c>
      <c r="G2964" t="s">
        <v>72</v>
      </c>
      <c r="H2964" t="s">
        <v>128</v>
      </c>
      <c r="I2964" t="s">
        <v>22</v>
      </c>
      <c r="J2964" t="s">
        <v>129</v>
      </c>
      <c r="K2964">
        <v>43327.92765046296</v>
      </c>
      <c r="L2964">
        <v>43327.944444444445</v>
      </c>
      <c r="M2964">
        <v>0.42000000000000004</v>
      </c>
      <c r="N2964">
        <v>0</v>
      </c>
      <c r="O2964">
        <v>540</v>
      </c>
      <c r="P2964">
        <v>0</v>
      </c>
      <c r="Q2964">
        <v>0</v>
      </c>
      <c r="R2964">
        <v>0</v>
      </c>
      <c r="S2964">
        <v>225.18</v>
      </c>
      <c r="T2964">
        <v>0</v>
      </c>
      <c r="U2964">
        <v>0</v>
      </c>
    </row>
    <row r="2965" spans="1:21" x14ac:dyDescent="0.3">
      <c r="A2965">
        <v>18297</v>
      </c>
      <c r="B2965">
        <v>1</v>
      </c>
      <c r="C2965" t="s">
        <v>79</v>
      </c>
      <c r="D2965" t="s">
        <v>111</v>
      </c>
      <c r="E2965" t="s">
        <v>2486</v>
      </c>
      <c r="F2965" t="s">
        <v>149</v>
      </c>
      <c r="G2965" t="s">
        <v>71</v>
      </c>
      <c r="H2965" t="s">
        <v>128</v>
      </c>
      <c r="I2965" t="s">
        <v>22</v>
      </c>
      <c r="J2965" t="s">
        <v>129</v>
      </c>
      <c r="K2965">
        <v>43327.851863425924</v>
      </c>
      <c r="L2965">
        <v>43327.874305555553</v>
      </c>
      <c r="M2965">
        <v>0.55000000000000004</v>
      </c>
      <c r="N2965">
        <v>0</v>
      </c>
      <c r="O2965">
        <v>0</v>
      </c>
      <c r="P2965">
        <v>0</v>
      </c>
      <c r="Q2965">
        <v>6</v>
      </c>
      <c r="R2965">
        <v>0</v>
      </c>
      <c r="S2965">
        <v>0</v>
      </c>
      <c r="T2965">
        <v>0</v>
      </c>
      <c r="U2965">
        <v>3.3000000000000003</v>
      </c>
    </row>
    <row r="2966" spans="1:21" x14ac:dyDescent="0.3">
      <c r="A2966">
        <v>18298</v>
      </c>
      <c r="B2966">
        <v>1</v>
      </c>
      <c r="C2966" t="s">
        <v>79</v>
      </c>
      <c r="D2966" t="s">
        <v>118</v>
      </c>
      <c r="E2966" t="s">
        <v>2487</v>
      </c>
      <c r="F2966" t="s">
        <v>134</v>
      </c>
      <c r="G2966" t="s">
        <v>72</v>
      </c>
      <c r="H2966" t="s">
        <v>128</v>
      </c>
      <c r="I2966" t="s">
        <v>22</v>
      </c>
      <c r="J2966" t="s">
        <v>129</v>
      </c>
      <c r="K2966">
        <v>43327.769988425927</v>
      </c>
      <c r="L2966">
        <v>43327.876388888886</v>
      </c>
      <c r="M2966">
        <v>2.57</v>
      </c>
      <c r="N2966">
        <v>0</v>
      </c>
      <c r="O2966">
        <v>0</v>
      </c>
      <c r="P2966">
        <v>1</v>
      </c>
      <c r="Q2966">
        <v>74</v>
      </c>
      <c r="R2966">
        <v>0</v>
      </c>
      <c r="S2966">
        <v>0</v>
      </c>
      <c r="T2966">
        <v>2.57</v>
      </c>
      <c r="U2966">
        <v>189.96</v>
      </c>
    </row>
    <row r="2967" spans="1:21" x14ac:dyDescent="0.3">
      <c r="A2967">
        <v>18299</v>
      </c>
      <c r="B2967">
        <v>1</v>
      </c>
      <c r="C2967" t="s">
        <v>78</v>
      </c>
      <c r="D2967" t="s">
        <v>91</v>
      </c>
      <c r="E2967" t="s">
        <v>2488</v>
      </c>
      <c r="F2967" t="s">
        <v>156</v>
      </c>
      <c r="G2967" t="s">
        <v>71</v>
      </c>
      <c r="H2967" t="s">
        <v>128</v>
      </c>
      <c r="I2967" t="s">
        <v>22</v>
      </c>
      <c r="J2967" t="s">
        <v>129</v>
      </c>
      <c r="K2967">
        <v>43327.707499999997</v>
      </c>
      <c r="L2967">
        <v>43327.911805555559</v>
      </c>
      <c r="M2967">
        <v>4.92</v>
      </c>
      <c r="N2967">
        <v>0</v>
      </c>
      <c r="O2967">
        <v>0</v>
      </c>
      <c r="P2967">
        <v>0</v>
      </c>
      <c r="Q2967">
        <v>30</v>
      </c>
      <c r="R2967">
        <v>0</v>
      </c>
      <c r="S2967">
        <v>0</v>
      </c>
      <c r="T2967">
        <v>0</v>
      </c>
      <c r="U2967">
        <v>147.51</v>
      </c>
    </row>
    <row r="2968" spans="1:21" x14ac:dyDescent="0.3">
      <c r="A2968">
        <v>18300</v>
      </c>
      <c r="B2968">
        <v>1</v>
      </c>
      <c r="C2968" t="s">
        <v>79</v>
      </c>
      <c r="D2968" t="s">
        <v>108</v>
      </c>
      <c r="E2968" t="s">
        <v>2489</v>
      </c>
      <c r="F2968" t="s">
        <v>149</v>
      </c>
      <c r="G2968" t="s">
        <v>71</v>
      </c>
      <c r="H2968" t="s">
        <v>128</v>
      </c>
      <c r="I2968" t="s">
        <v>22</v>
      </c>
      <c r="J2968" t="s">
        <v>129</v>
      </c>
      <c r="K2968">
        <v>43327.863668981481</v>
      </c>
      <c r="L2968">
        <v>43327.908333333333</v>
      </c>
      <c r="M2968">
        <v>1.08</v>
      </c>
      <c r="N2968">
        <v>0</v>
      </c>
      <c r="O2968">
        <v>0</v>
      </c>
      <c r="P2968">
        <v>0</v>
      </c>
      <c r="Q2968">
        <v>33</v>
      </c>
      <c r="R2968">
        <v>0</v>
      </c>
      <c r="S2968">
        <v>0</v>
      </c>
      <c r="T2968">
        <v>0</v>
      </c>
      <c r="U2968">
        <v>35.74</v>
      </c>
    </row>
    <row r="2969" spans="1:21" x14ac:dyDescent="0.3">
      <c r="A2969">
        <v>18302</v>
      </c>
      <c r="B2969">
        <v>1</v>
      </c>
      <c r="C2969" t="s">
        <v>78</v>
      </c>
      <c r="D2969" t="s">
        <v>91</v>
      </c>
      <c r="E2969" t="s">
        <v>1970</v>
      </c>
      <c r="F2969" t="s">
        <v>134</v>
      </c>
      <c r="G2969" t="s">
        <v>72</v>
      </c>
      <c r="H2969" t="s">
        <v>128</v>
      </c>
      <c r="I2969" t="s">
        <v>22</v>
      </c>
      <c r="J2969" t="s">
        <v>129</v>
      </c>
      <c r="K2969">
        <v>43327.801921296297</v>
      </c>
      <c r="L2969">
        <v>43327.912499999999</v>
      </c>
      <c r="M2969">
        <v>2.67</v>
      </c>
      <c r="N2969">
        <v>0</v>
      </c>
      <c r="O2969">
        <v>0</v>
      </c>
      <c r="P2969">
        <v>0</v>
      </c>
      <c r="Q2969">
        <v>53</v>
      </c>
      <c r="R2969">
        <v>0</v>
      </c>
      <c r="S2969">
        <v>0</v>
      </c>
      <c r="T2969">
        <v>0</v>
      </c>
      <c r="U2969">
        <v>141.35000000000002</v>
      </c>
    </row>
    <row r="2970" spans="1:21" x14ac:dyDescent="0.3">
      <c r="A2970">
        <v>18303</v>
      </c>
      <c r="B2970">
        <v>1</v>
      </c>
      <c r="C2970" t="s">
        <v>79</v>
      </c>
      <c r="D2970" t="s">
        <v>117</v>
      </c>
      <c r="E2970" t="s">
        <v>2490</v>
      </c>
      <c r="F2970" t="s">
        <v>134</v>
      </c>
      <c r="G2970" t="s">
        <v>72</v>
      </c>
      <c r="H2970" t="s">
        <v>128</v>
      </c>
      <c r="I2970" t="s">
        <v>22</v>
      </c>
      <c r="J2970" t="s">
        <v>129</v>
      </c>
      <c r="K2970">
        <v>43327.807476851849</v>
      </c>
      <c r="L2970">
        <v>43327.90902777778</v>
      </c>
      <c r="M2970">
        <v>2.4499999999999997</v>
      </c>
      <c r="N2970">
        <v>0</v>
      </c>
      <c r="O2970">
        <v>0</v>
      </c>
      <c r="P2970">
        <v>0</v>
      </c>
      <c r="Q2970">
        <v>22</v>
      </c>
      <c r="R2970">
        <v>0</v>
      </c>
      <c r="S2970">
        <v>0</v>
      </c>
      <c r="T2970">
        <v>0</v>
      </c>
      <c r="U2970">
        <v>53.9</v>
      </c>
    </row>
    <row r="2971" spans="1:21" x14ac:dyDescent="0.3">
      <c r="A2971">
        <v>18304</v>
      </c>
      <c r="B2971">
        <v>1</v>
      </c>
      <c r="C2971" t="s">
        <v>79</v>
      </c>
      <c r="D2971" t="s">
        <v>122</v>
      </c>
      <c r="E2971" t="s">
        <v>2491</v>
      </c>
      <c r="F2971" t="s">
        <v>134</v>
      </c>
      <c r="G2971" t="s">
        <v>72</v>
      </c>
      <c r="H2971" t="s">
        <v>128</v>
      </c>
      <c r="I2971" t="s">
        <v>22</v>
      </c>
      <c r="J2971" t="s">
        <v>129</v>
      </c>
      <c r="K2971">
        <v>43327.862280092595</v>
      </c>
      <c r="L2971">
        <v>43327.909722222219</v>
      </c>
      <c r="M2971">
        <v>1.1499999999999997</v>
      </c>
      <c r="N2971">
        <v>0</v>
      </c>
      <c r="O2971">
        <v>0</v>
      </c>
      <c r="P2971">
        <v>1</v>
      </c>
      <c r="Q2971">
        <v>51</v>
      </c>
      <c r="R2971">
        <v>0</v>
      </c>
      <c r="S2971">
        <v>0</v>
      </c>
      <c r="T2971">
        <v>1.1499999999999997</v>
      </c>
      <c r="U2971">
        <v>58.65</v>
      </c>
    </row>
    <row r="2972" spans="1:21" x14ac:dyDescent="0.3">
      <c r="A2972">
        <v>18305</v>
      </c>
      <c r="B2972">
        <v>1</v>
      </c>
      <c r="C2972" t="s">
        <v>79</v>
      </c>
      <c r="D2972" t="s">
        <v>122</v>
      </c>
      <c r="E2972" t="s">
        <v>2492</v>
      </c>
      <c r="F2972" t="s">
        <v>149</v>
      </c>
      <c r="G2972" t="s">
        <v>71</v>
      </c>
      <c r="H2972" t="s">
        <v>128</v>
      </c>
      <c r="I2972" t="s">
        <v>22</v>
      </c>
      <c r="J2972" t="s">
        <v>129</v>
      </c>
      <c r="K2972">
        <v>43327.837280092594</v>
      </c>
      <c r="L2972">
        <v>43327.912499999999</v>
      </c>
      <c r="M2972">
        <v>1.82</v>
      </c>
      <c r="N2972">
        <v>0</v>
      </c>
      <c r="O2972">
        <v>0</v>
      </c>
      <c r="P2972">
        <v>0</v>
      </c>
      <c r="Q2972">
        <v>22</v>
      </c>
      <c r="R2972">
        <v>0</v>
      </c>
      <c r="S2972">
        <v>0</v>
      </c>
      <c r="T2972">
        <v>0</v>
      </c>
      <c r="U2972">
        <v>39.97</v>
      </c>
    </row>
    <row r="2973" spans="1:21" x14ac:dyDescent="0.3">
      <c r="A2973">
        <v>18306</v>
      </c>
      <c r="B2973">
        <v>1</v>
      </c>
      <c r="C2973" t="s">
        <v>78</v>
      </c>
      <c r="D2973" t="s">
        <v>88</v>
      </c>
      <c r="E2973" t="s">
        <v>2493</v>
      </c>
      <c r="F2973" t="s">
        <v>156</v>
      </c>
      <c r="G2973" t="s">
        <v>71</v>
      </c>
      <c r="H2973" t="s">
        <v>128</v>
      </c>
      <c r="I2973" t="s">
        <v>22</v>
      </c>
      <c r="J2973" t="s">
        <v>129</v>
      </c>
      <c r="K2973">
        <v>43328.003993055558</v>
      </c>
      <c r="L2973">
        <v>43328.025000000001</v>
      </c>
      <c r="M2973">
        <v>0.52</v>
      </c>
      <c r="N2973">
        <v>0</v>
      </c>
      <c r="O2973">
        <v>655</v>
      </c>
      <c r="P2973">
        <v>0</v>
      </c>
      <c r="Q2973">
        <v>0</v>
      </c>
      <c r="R2973">
        <v>0</v>
      </c>
      <c r="S2973">
        <v>338.64000000000004</v>
      </c>
      <c r="T2973">
        <v>0</v>
      </c>
      <c r="U2973">
        <v>0</v>
      </c>
    </row>
    <row r="2974" spans="1:21" x14ac:dyDescent="0.3">
      <c r="A2974">
        <v>18309</v>
      </c>
      <c r="B2974">
        <v>1</v>
      </c>
      <c r="C2974" t="s">
        <v>78</v>
      </c>
      <c r="D2974" t="s">
        <v>104</v>
      </c>
      <c r="E2974" t="s">
        <v>2494</v>
      </c>
      <c r="F2974" t="s">
        <v>142</v>
      </c>
      <c r="G2974" t="s">
        <v>71</v>
      </c>
      <c r="H2974" t="s">
        <v>128</v>
      </c>
      <c r="I2974" t="s">
        <v>22</v>
      </c>
      <c r="J2974" t="s">
        <v>129</v>
      </c>
      <c r="K2974">
        <v>43327.871365740742</v>
      </c>
      <c r="L2974">
        <v>43327.943055555559</v>
      </c>
      <c r="M2974">
        <v>1.73</v>
      </c>
      <c r="N2974">
        <v>0</v>
      </c>
      <c r="O2974">
        <v>0</v>
      </c>
      <c r="P2974">
        <v>0</v>
      </c>
      <c r="Q2974">
        <v>113</v>
      </c>
      <c r="R2974">
        <v>0</v>
      </c>
      <c r="S2974">
        <v>0</v>
      </c>
      <c r="T2974">
        <v>0</v>
      </c>
      <c r="U2974">
        <v>195.83</v>
      </c>
    </row>
    <row r="2975" spans="1:21" x14ac:dyDescent="0.3">
      <c r="A2975">
        <v>18312</v>
      </c>
      <c r="B2975">
        <v>1</v>
      </c>
      <c r="C2975" t="s">
        <v>79</v>
      </c>
      <c r="D2975" t="s">
        <v>123</v>
      </c>
      <c r="E2975" t="s">
        <v>2495</v>
      </c>
      <c r="F2975" t="s">
        <v>134</v>
      </c>
      <c r="G2975" t="s">
        <v>72</v>
      </c>
      <c r="H2975" t="s">
        <v>128</v>
      </c>
      <c r="I2975" t="s">
        <v>22</v>
      </c>
      <c r="J2975" t="s">
        <v>129</v>
      </c>
      <c r="K2975">
        <v>43327.840752314813</v>
      </c>
      <c r="L2975">
        <v>43327.931250000001</v>
      </c>
      <c r="M2975">
        <v>2.1800000000000002</v>
      </c>
      <c r="N2975">
        <v>0</v>
      </c>
      <c r="O2975">
        <v>0</v>
      </c>
      <c r="P2975">
        <v>0</v>
      </c>
      <c r="Q2975">
        <v>8</v>
      </c>
      <c r="R2975">
        <v>0</v>
      </c>
      <c r="S2975">
        <v>0</v>
      </c>
      <c r="T2975">
        <v>0</v>
      </c>
      <c r="U2975">
        <v>17.459999999999997</v>
      </c>
    </row>
    <row r="2976" spans="1:21" x14ac:dyDescent="0.3">
      <c r="A2976">
        <v>18313</v>
      </c>
      <c r="B2976">
        <v>1</v>
      </c>
      <c r="C2976" t="s">
        <v>79</v>
      </c>
      <c r="D2976" t="s">
        <v>123</v>
      </c>
      <c r="E2976" t="s">
        <v>2496</v>
      </c>
      <c r="F2976" t="s">
        <v>142</v>
      </c>
      <c r="G2976" t="s">
        <v>71</v>
      </c>
      <c r="H2976" t="s">
        <v>128</v>
      </c>
      <c r="I2976" t="s">
        <v>22</v>
      </c>
      <c r="J2976" t="s">
        <v>129</v>
      </c>
      <c r="K2976">
        <v>43327.941516203704</v>
      </c>
      <c r="L2976">
        <v>43327.948854166665</v>
      </c>
      <c r="M2976">
        <v>0.18</v>
      </c>
      <c r="N2976">
        <v>0</v>
      </c>
      <c r="O2976">
        <v>13</v>
      </c>
      <c r="P2976">
        <v>0</v>
      </c>
      <c r="Q2976">
        <v>0</v>
      </c>
      <c r="R2976">
        <v>0</v>
      </c>
      <c r="S2976">
        <v>2.38</v>
      </c>
      <c r="T2976">
        <v>0</v>
      </c>
      <c r="U2976">
        <v>0</v>
      </c>
    </row>
    <row r="2977" spans="1:21" x14ac:dyDescent="0.3">
      <c r="A2977">
        <v>18314</v>
      </c>
      <c r="B2977">
        <v>1</v>
      </c>
      <c r="C2977" t="s">
        <v>78</v>
      </c>
      <c r="D2977" t="s">
        <v>91</v>
      </c>
      <c r="E2977" t="s">
        <v>2497</v>
      </c>
      <c r="F2977" t="s">
        <v>149</v>
      </c>
      <c r="G2977" t="s">
        <v>71</v>
      </c>
      <c r="H2977" t="s">
        <v>128</v>
      </c>
      <c r="I2977" t="s">
        <v>22</v>
      </c>
      <c r="J2977" t="s">
        <v>129</v>
      </c>
      <c r="K2977">
        <v>43327.627627314818</v>
      </c>
      <c r="L2977">
        <v>43327.945833333331</v>
      </c>
      <c r="M2977">
        <v>7.6499999999999995</v>
      </c>
      <c r="N2977">
        <v>0</v>
      </c>
      <c r="O2977">
        <v>0</v>
      </c>
      <c r="P2977">
        <v>0</v>
      </c>
      <c r="Q2977">
        <v>4</v>
      </c>
      <c r="R2977">
        <v>0</v>
      </c>
      <c r="S2977">
        <v>0</v>
      </c>
      <c r="T2977">
        <v>0</v>
      </c>
      <c r="U2977">
        <v>30.6</v>
      </c>
    </row>
    <row r="2978" spans="1:21" x14ac:dyDescent="0.3">
      <c r="A2978">
        <v>18316</v>
      </c>
      <c r="B2978">
        <v>1</v>
      </c>
      <c r="C2978" t="s">
        <v>79</v>
      </c>
      <c r="D2978" t="s">
        <v>109</v>
      </c>
      <c r="E2978" t="s">
        <v>2412</v>
      </c>
      <c r="F2978" t="s">
        <v>134</v>
      </c>
      <c r="G2978" t="s">
        <v>72</v>
      </c>
      <c r="H2978" t="s">
        <v>128</v>
      </c>
      <c r="I2978" t="s">
        <v>22</v>
      </c>
      <c r="J2978" t="s">
        <v>129</v>
      </c>
      <c r="K2978">
        <v>43327.793587962966</v>
      </c>
      <c r="L2978">
        <v>43327.950694444444</v>
      </c>
      <c r="M2978">
        <v>3.7800000000000002</v>
      </c>
      <c r="N2978">
        <v>0</v>
      </c>
      <c r="O2978">
        <v>0</v>
      </c>
      <c r="P2978">
        <v>0</v>
      </c>
      <c r="Q2978">
        <v>21</v>
      </c>
      <c r="R2978">
        <v>0</v>
      </c>
      <c r="S2978">
        <v>0</v>
      </c>
      <c r="T2978">
        <v>0</v>
      </c>
      <c r="U2978">
        <v>79.440000000000012</v>
      </c>
    </row>
    <row r="2979" spans="1:21" x14ac:dyDescent="0.3">
      <c r="A2979">
        <v>18320</v>
      </c>
      <c r="B2979">
        <v>1</v>
      </c>
      <c r="C2979" t="s">
        <v>78</v>
      </c>
      <c r="D2979" t="s">
        <v>101</v>
      </c>
      <c r="E2979" t="s">
        <v>2498</v>
      </c>
      <c r="F2979" t="s">
        <v>131</v>
      </c>
      <c r="G2979" t="s">
        <v>72</v>
      </c>
      <c r="H2979" t="s">
        <v>128</v>
      </c>
      <c r="I2979" t="s">
        <v>22</v>
      </c>
      <c r="J2979" t="s">
        <v>129</v>
      </c>
      <c r="K2979">
        <v>43327.871365740742</v>
      </c>
      <c r="L2979">
        <v>43328.009027777778</v>
      </c>
      <c r="M2979">
        <v>3.32</v>
      </c>
      <c r="N2979">
        <v>0</v>
      </c>
      <c r="O2979">
        <v>339</v>
      </c>
      <c r="P2979">
        <v>0</v>
      </c>
      <c r="Q2979">
        <v>0</v>
      </c>
      <c r="R2979">
        <v>0</v>
      </c>
      <c r="S2979">
        <v>1124.46</v>
      </c>
      <c r="T2979">
        <v>0</v>
      </c>
      <c r="U2979">
        <v>0</v>
      </c>
    </row>
    <row r="2980" spans="1:21" x14ac:dyDescent="0.3">
      <c r="A2980">
        <v>18321</v>
      </c>
      <c r="B2980">
        <v>1</v>
      </c>
      <c r="C2980" t="s">
        <v>78</v>
      </c>
      <c r="D2980" t="s">
        <v>91</v>
      </c>
      <c r="E2980" t="s">
        <v>2499</v>
      </c>
      <c r="F2980" t="s">
        <v>157</v>
      </c>
      <c r="G2980" t="s">
        <v>71</v>
      </c>
      <c r="H2980" t="s">
        <v>128</v>
      </c>
      <c r="I2980" t="s">
        <v>22</v>
      </c>
      <c r="J2980" t="s">
        <v>129</v>
      </c>
      <c r="K2980">
        <v>43327.796365740738</v>
      </c>
      <c r="L2980">
        <v>43327.98541666667</v>
      </c>
      <c r="M2980">
        <v>4.55</v>
      </c>
      <c r="N2980">
        <v>0</v>
      </c>
      <c r="O2980">
        <v>0</v>
      </c>
      <c r="P2980">
        <v>0</v>
      </c>
      <c r="Q2980">
        <v>19</v>
      </c>
      <c r="R2980">
        <v>0</v>
      </c>
      <c r="S2980">
        <v>0</v>
      </c>
      <c r="T2980">
        <v>0</v>
      </c>
      <c r="U2980">
        <v>86.45</v>
      </c>
    </row>
    <row r="2981" spans="1:21" x14ac:dyDescent="0.3">
      <c r="A2981">
        <v>18323</v>
      </c>
      <c r="B2981">
        <v>1</v>
      </c>
      <c r="C2981" t="s">
        <v>78</v>
      </c>
      <c r="D2981" t="s">
        <v>103</v>
      </c>
      <c r="E2981" t="s">
        <v>2500</v>
      </c>
      <c r="F2981" t="s">
        <v>149</v>
      </c>
      <c r="G2981" t="s">
        <v>71</v>
      </c>
      <c r="H2981" t="s">
        <v>128</v>
      </c>
      <c r="I2981" t="s">
        <v>22</v>
      </c>
      <c r="J2981" t="s">
        <v>129</v>
      </c>
      <c r="K2981">
        <v>43327.94153935185</v>
      </c>
      <c r="L2981">
        <v>43328.018055555556</v>
      </c>
      <c r="M2981">
        <v>1.85</v>
      </c>
      <c r="N2981">
        <v>0</v>
      </c>
      <c r="O2981">
        <v>498</v>
      </c>
      <c r="P2981">
        <v>0</v>
      </c>
      <c r="Q2981">
        <v>0</v>
      </c>
      <c r="R2981">
        <v>0</v>
      </c>
      <c r="S2981">
        <v>921.30000000000007</v>
      </c>
      <c r="T2981">
        <v>0</v>
      </c>
      <c r="U2981">
        <v>0</v>
      </c>
    </row>
    <row r="2982" spans="1:21" x14ac:dyDescent="0.3">
      <c r="A2982">
        <v>18325</v>
      </c>
      <c r="B2982">
        <v>1</v>
      </c>
      <c r="C2982" t="s">
        <v>79</v>
      </c>
      <c r="D2982" t="s">
        <v>117</v>
      </c>
      <c r="E2982" t="s">
        <v>314</v>
      </c>
      <c r="F2982" t="s">
        <v>134</v>
      </c>
      <c r="G2982" t="s">
        <v>72</v>
      </c>
      <c r="H2982" t="s">
        <v>128</v>
      </c>
      <c r="I2982" t="s">
        <v>22</v>
      </c>
      <c r="J2982" t="s">
        <v>129</v>
      </c>
      <c r="K2982">
        <v>43328.00677083333</v>
      </c>
      <c r="L2982">
        <v>43328.033333333333</v>
      </c>
      <c r="M2982">
        <v>0.65</v>
      </c>
      <c r="N2982">
        <v>0</v>
      </c>
      <c r="O2982">
        <v>0</v>
      </c>
      <c r="P2982">
        <v>1</v>
      </c>
      <c r="Q2982">
        <v>147</v>
      </c>
      <c r="R2982">
        <v>0</v>
      </c>
      <c r="S2982">
        <v>0</v>
      </c>
      <c r="T2982">
        <v>0.65</v>
      </c>
      <c r="U2982">
        <v>95.55</v>
      </c>
    </row>
    <row r="2983" spans="1:21" x14ac:dyDescent="0.3">
      <c r="A2983">
        <v>18326</v>
      </c>
      <c r="B2983">
        <v>1</v>
      </c>
      <c r="C2983" t="s">
        <v>78</v>
      </c>
      <c r="D2983" t="s">
        <v>82</v>
      </c>
      <c r="E2983" t="s">
        <v>1039</v>
      </c>
      <c r="F2983" t="s">
        <v>127</v>
      </c>
      <c r="G2983" t="s">
        <v>72</v>
      </c>
      <c r="H2983" t="s">
        <v>128</v>
      </c>
      <c r="I2983" t="s">
        <v>22</v>
      </c>
      <c r="J2983" t="s">
        <v>129</v>
      </c>
      <c r="K2983">
        <v>43328.039039351854</v>
      </c>
      <c r="L2983">
        <v>43328.057638888888</v>
      </c>
      <c r="M2983">
        <v>0.45</v>
      </c>
      <c r="N2983">
        <v>1</v>
      </c>
      <c r="O2983">
        <v>1061</v>
      </c>
      <c r="P2983">
        <v>0</v>
      </c>
      <c r="Q2983">
        <v>0</v>
      </c>
      <c r="R2983">
        <v>0.45</v>
      </c>
      <c r="S2983">
        <v>477.45</v>
      </c>
      <c r="T2983">
        <v>0</v>
      </c>
      <c r="U2983">
        <v>0</v>
      </c>
    </row>
    <row r="2984" spans="1:21" x14ac:dyDescent="0.3">
      <c r="A2984">
        <v>18328</v>
      </c>
      <c r="B2984">
        <v>1</v>
      </c>
      <c r="C2984" t="s">
        <v>78</v>
      </c>
      <c r="D2984" t="s">
        <v>82</v>
      </c>
      <c r="E2984" t="s">
        <v>2501</v>
      </c>
      <c r="F2984" t="s">
        <v>127</v>
      </c>
      <c r="G2984" t="s">
        <v>72</v>
      </c>
      <c r="H2984" t="s">
        <v>128</v>
      </c>
      <c r="I2984" t="s">
        <v>22</v>
      </c>
      <c r="J2984" t="s">
        <v>129</v>
      </c>
      <c r="K2984">
        <v>43328.043229166666</v>
      </c>
      <c r="L2984">
        <v>43328.046076388891</v>
      </c>
      <c r="M2984">
        <v>7.0000000000000007E-2</v>
      </c>
      <c r="N2984">
        <v>1</v>
      </c>
      <c r="O2984">
        <v>7121</v>
      </c>
      <c r="P2984">
        <v>0</v>
      </c>
      <c r="Q2984">
        <v>0</v>
      </c>
      <c r="R2984">
        <v>7.0000000000000007E-2</v>
      </c>
      <c r="S2984">
        <v>477.11</v>
      </c>
      <c r="T2984">
        <v>0</v>
      </c>
      <c r="U2984">
        <v>0</v>
      </c>
    </row>
    <row r="2985" spans="1:21" x14ac:dyDescent="0.3">
      <c r="A2985">
        <v>18329</v>
      </c>
      <c r="B2985">
        <v>1</v>
      </c>
      <c r="C2985" t="s">
        <v>78</v>
      </c>
      <c r="D2985" t="s">
        <v>106</v>
      </c>
      <c r="E2985" t="s">
        <v>2502</v>
      </c>
      <c r="F2985" t="s">
        <v>157</v>
      </c>
      <c r="G2985" t="s">
        <v>71</v>
      </c>
      <c r="H2985" t="s">
        <v>128</v>
      </c>
      <c r="I2985" t="s">
        <v>22</v>
      </c>
      <c r="J2985" t="s">
        <v>129</v>
      </c>
      <c r="K2985">
        <v>43327.972777777781</v>
      </c>
      <c r="L2985">
        <v>43328.045138888891</v>
      </c>
      <c r="M2985">
        <v>1.75</v>
      </c>
      <c r="N2985">
        <v>0</v>
      </c>
      <c r="O2985">
        <v>0</v>
      </c>
      <c r="P2985">
        <v>0</v>
      </c>
      <c r="Q2985">
        <v>50</v>
      </c>
      <c r="R2985">
        <v>0</v>
      </c>
      <c r="S2985">
        <v>0</v>
      </c>
      <c r="T2985">
        <v>0</v>
      </c>
      <c r="U2985">
        <v>87.5</v>
      </c>
    </row>
    <row r="2986" spans="1:21" x14ac:dyDescent="0.3">
      <c r="A2986">
        <v>18332</v>
      </c>
      <c r="B2986">
        <v>1</v>
      </c>
      <c r="C2986" t="s">
        <v>78</v>
      </c>
      <c r="D2986" t="s">
        <v>105</v>
      </c>
      <c r="E2986" t="s">
        <v>2503</v>
      </c>
      <c r="F2986" t="s">
        <v>157</v>
      </c>
      <c r="G2986" t="s">
        <v>71</v>
      </c>
      <c r="H2986" t="s">
        <v>128</v>
      </c>
      <c r="I2986" t="s">
        <v>22</v>
      </c>
      <c r="J2986" t="s">
        <v>129</v>
      </c>
      <c r="K2986">
        <v>43328.019976851851</v>
      </c>
      <c r="L2986">
        <v>43328.057638888888</v>
      </c>
      <c r="M2986">
        <v>0.92</v>
      </c>
      <c r="N2986">
        <v>0</v>
      </c>
      <c r="O2986">
        <v>264</v>
      </c>
      <c r="P2986">
        <v>0</v>
      </c>
      <c r="Q2986">
        <v>0</v>
      </c>
      <c r="R2986">
        <v>0</v>
      </c>
      <c r="S2986">
        <v>242.09</v>
      </c>
      <c r="T2986">
        <v>0</v>
      </c>
      <c r="U2986">
        <v>0</v>
      </c>
    </row>
    <row r="2987" spans="1:21" x14ac:dyDescent="0.3">
      <c r="A2987">
        <v>18333</v>
      </c>
      <c r="B2987">
        <v>1</v>
      </c>
      <c r="C2987" t="s">
        <v>78</v>
      </c>
      <c r="D2987" t="s">
        <v>82</v>
      </c>
      <c r="E2987" t="s">
        <v>2504</v>
      </c>
      <c r="F2987" t="s">
        <v>127</v>
      </c>
      <c r="G2987" t="s">
        <v>72</v>
      </c>
      <c r="H2987" t="s">
        <v>128</v>
      </c>
      <c r="I2987" t="s">
        <v>22</v>
      </c>
      <c r="J2987" t="s">
        <v>129</v>
      </c>
      <c r="K2987">
        <v>43328.058564814812</v>
      </c>
      <c r="L2987">
        <v>43328.0625</v>
      </c>
      <c r="M2987">
        <v>0.1</v>
      </c>
      <c r="N2987">
        <v>0</v>
      </c>
      <c r="O2987">
        <v>3853</v>
      </c>
      <c r="P2987">
        <v>0</v>
      </c>
      <c r="Q2987">
        <v>0</v>
      </c>
      <c r="R2987">
        <v>0</v>
      </c>
      <c r="S2987">
        <v>385.3</v>
      </c>
      <c r="T2987">
        <v>0</v>
      </c>
      <c r="U2987">
        <v>0</v>
      </c>
    </row>
    <row r="2988" spans="1:21" x14ac:dyDescent="0.3">
      <c r="A2988">
        <v>18334</v>
      </c>
      <c r="B2988">
        <v>1</v>
      </c>
      <c r="C2988" t="s">
        <v>78</v>
      </c>
      <c r="D2988" t="s">
        <v>101</v>
      </c>
      <c r="E2988" t="s">
        <v>2505</v>
      </c>
      <c r="F2988" t="s">
        <v>130</v>
      </c>
      <c r="G2988" t="s">
        <v>72</v>
      </c>
      <c r="H2988" t="s">
        <v>128</v>
      </c>
      <c r="I2988" t="s">
        <v>22</v>
      </c>
      <c r="J2988" t="s">
        <v>129</v>
      </c>
      <c r="K2988">
        <v>43327.895069444443</v>
      </c>
      <c r="L2988">
        <v>43328.068749999999</v>
      </c>
      <c r="M2988">
        <v>4.18</v>
      </c>
      <c r="N2988">
        <v>0</v>
      </c>
      <c r="O2988">
        <v>629</v>
      </c>
      <c r="P2988">
        <v>0</v>
      </c>
      <c r="Q2988">
        <v>0</v>
      </c>
      <c r="R2988">
        <v>0</v>
      </c>
      <c r="S2988">
        <v>2631.11</v>
      </c>
      <c r="T2988">
        <v>0</v>
      </c>
      <c r="U2988">
        <v>0</v>
      </c>
    </row>
    <row r="2989" spans="1:21" x14ac:dyDescent="0.3">
      <c r="A2989">
        <v>18336</v>
      </c>
      <c r="B2989">
        <v>1</v>
      </c>
      <c r="C2989" t="s">
        <v>79</v>
      </c>
      <c r="D2989" t="s">
        <v>114</v>
      </c>
      <c r="E2989" t="s">
        <v>2506</v>
      </c>
      <c r="F2989" t="s">
        <v>161</v>
      </c>
      <c r="G2989" t="s">
        <v>72</v>
      </c>
      <c r="H2989" t="s">
        <v>128</v>
      </c>
      <c r="I2989" t="s">
        <v>22</v>
      </c>
      <c r="J2989" t="s">
        <v>129</v>
      </c>
      <c r="K2989">
        <v>43328.014421296299</v>
      </c>
      <c r="L2989">
        <v>43328.078472222223</v>
      </c>
      <c r="M2989">
        <v>1.55</v>
      </c>
      <c r="N2989">
        <v>0</v>
      </c>
      <c r="O2989">
        <v>0</v>
      </c>
      <c r="P2989">
        <v>0</v>
      </c>
      <c r="Q2989">
        <v>161</v>
      </c>
      <c r="R2989">
        <v>0</v>
      </c>
      <c r="S2989">
        <v>0</v>
      </c>
      <c r="T2989">
        <v>0</v>
      </c>
      <c r="U2989">
        <v>249.55</v>
      </c>
    </row>
    <row r="2990" spans="1:21" x14ac:dyDescent="0.3">
      <c r="A2990">
        <v>18337</v>
      </c>
      <c r="B2990">
        <v>1</v>
      </c>
      <c r="C2990" t="s">
        <v>79</v>
      </c>
      <c r="D2990" t="s">
        <v>112</v>
      </c>
      <c r="E2990" t="s">
        <v>1865</v>
      </c>
      <c r="F2990" t="s">
        <v>149</v>
      </c>
      <c r="G2990" t="s">
        <v>71</v>
      </c>
      <c r="H2990" t="s">
        <v>128</v>
      </c>
      <c r="I2990" t="s">
        <v>22</v>
      </c>
      <c r="J2990" t="s">
        <v>129</v>
      </c>
      <c r="K2990">
        <v>43328.062326388892</v>
      </c>
      <c r="L2990">
        <v>43328.088194444441</v>
      </c>
      <c r="M2990">
        <v>0.63</v>
      </c>
      <c r="N2990">
        <v>0</v>
      </c>
      <c r="O2990">
        <v>0</v>
      </c>
      <c r="P2990">
        <v>0</v>
      </c>
      <c r="Q2990">
        <v>23</v>
      </c>
      <c r="R2990">
        <v>0</v>
      </c>
      <c r="S2990">
        <v>0</v>
      </c>
      <c r="T2990">
        <v>0</v>
      </c>
      <c r="U2990">
        <v>14.56</v>
      </c>
    </row>
    <row r="2991" spans="1:21" x14ac:dyDescent="0.3">
      <c r="A2991">
        <v>18340</v>
      </c>
      <c r="B2991">
        <v>1</v>
      </c>
      <c r="C2991" t="s">
        <v>78</v>
      </c>
      <c r="D2991" t="s">
        <v>93</v>
      </c>
      <c r="E2991" t="s">
        <v>2507</v>
      </c>
      <c r="F2991" t="s">
        <v>127</v>
      </c>
      <c r="G2991" t="s">
        <v>72</v>
      </c>
      <c r="H2991" t="s">
        <v>132</v>
      </c>
      <c r="I2991" t="s">
        <v>22</v>
      </c>
      <c r="J2991" t="s">
        <v>129</v>
      </c>
      <c r="K2991">
        <v>43328.167175925926</v>
      </c>
      <c r="L2991">
        <v>43328.168055555558</v>
      </c>
      <c r="M2991">
        <v>0.03</v>
      </c>
      <c r="N2991">
        <v>11</v>
      </c>
      <c r="O2991">
        <v>1402</v>
      </c>
      <c r="P2991">
        <v>9</v>
      </c>
      <c r="Q2991">
        <v>1273</v>
      </c>
      <c r="R2991">
        <v>0.36</v>
      </c>
      <c r="S2991">
        <v>46.27</v>
      </c>
      <c r="T2991">
        <v>0.3</v>
      </c>
      <c r="U2991">
        <v>42.01</v>
      </c>
    </row>
    <row r="2992" spans="1:21" x14ac:dyDescent="0.3">
      <c r="A2992">
        <v>18341</v>
      </c>
      <c r="B2992">
        <v>1</v>
      </c>
      <c r="C2992" t="s">
        <v>78</v>
      </c>
      <c r="D2992" t="s">
        <v>98</v>
      </c>
      <c r="E2992" t="s">
        <v>2508</v>
      </c>
      <c r="F2992" t="s">
        <v>130</v>
      </c>
      <c r="G2992" t="s">
        <v>72</v>
      </c>
      <c r="H2992" t="s">
        <v>128</v>
      </c>
      <c r="I2992" t="s">
        <v>22</v>
      </c>
      <c r="J2992" t="s">
        <v>129</v>
      </c>
      <c r="K2992">
        <v>43328.219467592593</v>
      </c>
      <c r="L2992">
        <v>43328.228472222225</v>
      </c>
      <c r="M2992">
        <v>0.22</v>
      </c>
      <c r="N2992">
        <v>0</v>
      </c>
      <c r="O2992">
        <v>1365</v>
      </c>
      <c r="P2992">
        <v>0</v>
      </c>
      <c r="Q2992">
        <v>5</v>
      </c>
      <c r="R2992">
        <v>0</v>
      </c>
      <c r="S2992">
        <v>296.20999999999992</v>
      </c>
      <c r="T2992">
        <v>0</v>
      </c>
      <c r="U2992">
        <v>1.0900000000000001</v>
      </c>
    </row>
    <row r="2993" spans="1:21" x14ac:dyDescent="0.3">
      <c r="A2993">
        <v>18342</v>
      </c>
      <c r="B2993">
        <v>1</v>
      </c>
      <c r="C2993" t="s">
        <v>79</v>
      </c>
      <c r="D2993" t="s">
        <v>108</v>
      </c>
      <c r="E2993" t="s">
        <v>2509</v>
      </c>
      <c r="F2993" t="s">
        <v>130</v>
      </c>
      <c r="G2993" t="s">
        <v>72</v>
      </c>
      <c r="H2993" t="s">
        <v>132</v>
      </c>
      <c r="I2993" t="s">
        <v>22</v>
      </c>
      <c r="J2993" t="s">
        <v>129</v>
      </c>
      <c r="K2993">
        <v>43328.244386574072</v>
      </c>
      <c r="L2993">
        <v>43328.245266203703</v>
      </c>
      <c r="M2993">
        <v>0.03</v>
      </c>
      <c r="N2993">
        <v>1</v>
      </c>
      <c r="O2993">
        <v>9575</v>
      </c>
      <c r="P2993">
        <v>0</v>
      </c>
      <c r="Q2993">
        <v>50</v>
      </c>
      <c r="R2993">
        <v>0.03</v>
      </c>
      <c r="S2993">
        <v>315.97999999999996</v>
      </c>
      <c r="T2993">
        <v>0</v>
      </c>
      <c r="U2993">
        <v>1.6500000000000001</v>
      </c>
    </row>
    <row r="2994" spans="1:21" x14ac:dyDescent="0.3">
      <c r="A2994">
        <v>18343</v>
      </c>
      <c r="B2994">
        <v>1</v>
      </c>
      <c r="C2994" t="s">
        <v>79</v>
      </c>
      <c r="D2994" t="s">
        <v>108</v>
      </c>
      <c r="E2994" t="s">
        <v>2510</v>
      </c>
      <c r="F2994" t="s">
        <v>130</v>
      </c>
      <c r="G2994" t="s">
        <v>72</v>
      </c>
      <c r="H2994" t="s">
        <v>132</v>
      </c>
      <c r="I2994" t="s">
        <v>22</v>
      </c>
      <c r="J2994" t="s">
        <v>129</v>
      </c>
      <c r="K2994">
        <v>43328.244386574072</v>
      </c>
      <c r="L2994">
        <v>43328.245104166665</v>
      </c>
      <c r="M2994">
        <v>0.02</v>
      </c>
      <c r="N2994">
        <v>5</v>
      </c>
      <c r="O2994">
        <v>11465</v>
      </c>
      <c r="P2994">
        <v>0</v>
      </c>
      <c r="Q2994">
        <v>49</v>
      </c>
      <c r="R2994">
        <v>0.09</v>
      </c>
      <c r="S2994">
        <v>194.91</v>
      </c>
      <c r="T2994">
        <v>0</v>
      </c>
      <c r="U2994">
        <v>0.83000000000000007</v>
      </c>
    </row>
    <row r="2995" spans="1:21" x14ac:dyDescent="0.3">
      <c r="A2995">
        <v>18344</v>
      </c>
      <c r="B2995">
        <v>1</v>
      </c>
      <c r="C2995" t="s">
        <v>79</v>
      </c>
      <c r="D2995" t="s">
        <v>108</v>
      </c>
      <c r="E2995" t="s">
        <v>2511</v>
      </c>
      <c r="F2995" t="s">
        <v>130</v>
      </c>
      <c r="G2995" t="s">
        <v>72</v>
      </c>
      <c r="H2995" t="s">
        <v>132</v>
      </c>
      <c r="I2995" t="s">
        <v>22</v>
      </c>
      <c r="J2995" t="s">
        <v>129</v>
      </c>
      <c r="K2995">
        <v>43328.244386574072</v>
      </c>
      <c r="L2995">
        <v>43328.245370370372</v>
      </c>
      <c r="M2995">
        <v>0.03</v>
      </c>
      <c r="N2995">
        <v>0</v>
      </c>
      <c r="O2995">
        <v>760</v>
      </c>
      <c r="P2995">
        <v>0</v>
      </c>
      <c r="Q2995">
        <v>93</v>
      </c>
      <c r="R2995">
        <v>0</v>
      </c>
      <c r="S2995">
        <v>25.08</v>
      </c>
      <c r="T2995">
        <v>0</v>
      </c>
      <c r="U2995">
        <v>3.07</v>
      </c>
    </row>
    <row r="2996" spans="1:21" x14ac:dyDescent="0.3">
      <c r="A2996">
        <v>18345</v>
      </c>
      <c r="B2996">
        <v>1</v>
      </c>
      <c r="C2996" t="s">
        <v>79</v>
      </c>
      <c r="D2996" t="s">
        <v>108</v>
      </c>
      <c r="E2996" t="s">
        <v>901</v>
      </c>
      <c r="F2996" t="s">
        <v>130</v>
      </c>
      <c r="G2996" t="s">
        <v>72</v>
      </c>
      <c r="H2996" t="s">
        <v>128</v>
      </c>
      <c r="I2996" t="s">
        <v>22</v>
      </c>
      <c r="J2996" t="s">
        <v>129</v>
      </c>
      <c r="K2996">
        <v>43328.244525462964</v>
      </c>
      <c r="L2996">
        <v>43328.28402777778</v>
      </c>
      <c r="M2996">
        <v>0.95000000000000007</v>
      </c>
      <c r="N2996">
        <v>6</v>
      </c>
      <c r="O2996">
        <v>21800</v>
      </c>
      <c r="P2996">
        <v>0</v>
      </c>
      <c r="Q2996">
        <v>192</v>
      </c>
      <c r="R2996">
        <v>5.7</v>
      </c>
      <c r="S2996">
        <v>20710</v>
      </c>
      <c r="T2996">
        <v>0</v>
      </c>
      <c r="U2996">
        <v>182.4</v>
      </c>
    </row>
    <row r="2997" spans="1:21" x14ac:dyDescent="0.3">
      <c r="A2997">
        <v>18347</v>
      </c>
      <c r="B2997">
        <v>1</v>
      </c>
      <c r="C2997" t="s">
        <v>79</v>
      </c>
      <c r="D2997" t="s">
        <v>108</v>
      </c>
      <c r="E2997" t="s">
        <v>2512</v>
      </c>
      <c r="F2997" t="s">
        <v>130</v>
      </c>
      <c r="G2997" t="s">
        <v>72</v>
      </c>
      <c r="H2997" t="s">
        <v>128</v>
      </c>
      <c r="I2997" t="s">
        <v>22</v>
      </c>
      <c r="J2997" t="s">
        <v>129</v>
      </c>
      <c r="K2997">
        <v>43328.246388888889</v>
      </c>
      <c r="L2997">
        <v>43328.284259259257</v>
      </c>
      <c r="M2997">
        <v>0.92</v>
      </c>
      <c r="N2997">
        <v>6</v>
      </c>
      <c r="O2997">
        <v>21800</v>
      </c>
      <c r="P2997">
        <v>0</v>
      </c>
      <c r="Q2997">
        <v>192</v>
      </c>
      <c r="R2997">
        <v>5.5</v>
      </c>
      <c r="S2997">
        <v>19990.599999999995</v>
      </c>
      <c r="T2997">
        <v>0</v>
      </c>
      <c r="U2997">
        <v>176.06</v>
      </c>
    </row>
    <row r="2998" spans="1:21" x14ac:dyDescent="0.3">
      <c r="A2998">
        <v>18349</v>
      </c>
      <c r="B2998">
        <v>1</v>
      </c>
      <c r="C2998" t="s">
        <v>79</v>
      </c>
      <c r="D2998" t="s">
        <v>108</v>
      </c>
      <c r="E2998" t="s">
        <v>1314</v>
      </c>
      <c r="F2998" t="s">
        <v>130</v>
      </c>
      <c r="G2998" t="s">
        <v>72</v>
      </c>
      <c r="H2998" t="s">
        <v>132</v>
      </c>
      <c r="I2998" t="s">
        <v>22</v>
      </c>
      <c r="J2998" t="s">
        <v>129</v>
      </c>
      <c r="K2998">
        <v>43328.282743055555</v>
      </c>
      <c r="L2998">
        <v>43328.283993055556</v>
      </c>
      <c r="M2998">
        <v>0.02</v>
      </c>
      <c r="N2998">
        <v>8</v>
      </c>
      <c r="O2998">
        <v>40527</v>
      </c>
      <c r="P2998">
        <v>0</v>
      </c>
      <c r="Q2998">
        <v>597</v>
      </c>
      <c r="R2998">
        <v>0.14000000000000001</v>
      </c>
      <c r="S2998">
        <v>688.95999999999992</v>
      </c>
      <c r="T2998">
        <v>0</v>
      </c>
      <c r="U2998">
        <v>10.15</v>
      </c>
    </row>
    <row r="2999" spans="1:21" x14ac:dyDescent="0.3">
      <c r="A2999">
        <v>18350</v>
      </c>
      <c r="B2999">
        <v>1</v>
      </c>
      <c r="C2999" t="s">
        <v>79</v>
      </c>
      <c r="D2999" t="s">
        <v>108</v>
      </c>
      <c r="E2999" t="s">
        <v>2513</v>
      </c>
      <c r="F2999" t="s">
        <v>130</v>
      </c>
      <c r="G2999" t="s">
        <v>72</v>
      </c>
      <c r="H2999" t="s">
        <v>128</v>
      </c>
      <c r="I2999" t="s">
        <v>22</v>
      </c>
      <c r="J2999" t="s">
        <v>129</v>
      </c>
      <c r="K2999">
        <v>43328.283414351848</v>
      </c>
      <c r="L2999">
        <v>43328.297222222223</v>
      </c>
      <c r="M2999">
        <v>0.32999999999999996</v>
      </c>
      <c r="N2999">
        <v>1</v>
      </c>
      <c r="O2999">
        <v>690</v>
      </c>
      <c r="P2999">
        <v>0</v>
      </c>
      <c r="Q2999">
        <v>64</v>
      </c>
      <c r="R2999">
        <v>0.32999999999999996</v>
      </c>
      <c r="S2999">
        <v>229.76999999999998</v>
      </c>
      <c r="T2999">
        <v>0</v>
      </c>
      <c r="U2999">
        <v>21.310000000000002</v>
      </c>
    </row>
    <row r="3000" spans="1:21" x14ac:dyDescent="0.3">
      <c r="A3000">
        <v>18351</v>
      </c>
      <c r="B3000">
        <v>1</v>
      </c>
      <c r="C3000" t="s">
        <v>79</v>
      </c>
      <c r="D3000" t="s">
        <v>108</v>
      </c>
      <c r="E3000" t="s">
        <v>2514</v>
      </c>
      <c r="F3000" t="s">
        <v>130</v>
      </c>
      <c r="G3000" t="s">
        <v>72</v>
      </c>
      <c r="H3000" t="s">
        <v>128</v>
      </c>
      <c r="I3000" t="s">
        <v>22</v>
      </c>
      <c r="J3000" t="s">
        <v>129</v>
      </c>
      <c r="K3000">
        <v>43328.283449074072</v>
      </c>
      <c r="L3000">
        <v>43328.296527777777</v>
      </c>
      <c r="M3000">
        <v>0.32</v>
      </c>
      <c r="N3000">
        <v>1</v>
      </c>
      <c r="O3000">
        <v>18037</v>
      </c>
      <c r="P3000">
        <v>0</v>
      </c>
      <c r="Q3000">
        <v>341</v>
      </c>
      <c r="R3000">
        <v>0.32</v>
      </c>
      <c r="S3000">
        <v>5717.73</v>
      </c>
      <c r="T3000">
        <v>0</v>
      </c>
      <c r="U3000">
        <v>108.1</v>
      </c>
    </row>
    <row r="3001" spans="1:21" x14ac:dyDescent="0.3">
      <c r="A3001">
        <v>18352</v>
      </c>
      <c r="B3001">
        <v>1</v>
      </c>
      <c r="C3001" t="s">
        <v>79</v>
      </c>
      <c r="D3001" t="s">
        <v>108</v>
      </c>
      <c r="E3001" t="s">
        <v>1314</v>
      </c>
      <c r="F3001" t="s">
        <v>130</v>
      </c>
      <c r="G3001" t="s">
        <v>72</v>
      </c>
      <c r="H3001" t="s">
        <v>132</v>
      </c>
      <c r="I3001" t="s">
        <v>22</v>
      </c>
      <c r="J3001" t="s">
        <v>129</v>
      </c>
      <c r="K3001">
        <v>43328.280787037038</v>
      </c>
      <c r="L3001">
        <v>43328.28125</v>
      </c>
      <c r="M3001">
        <v>0.02</v>
      </c>
      <c r="N3001">
        <v>8</v>
      </c>
      <c r="O3001">
        <v>40527</v>
      </c>
      <c r="P3001">
        <v>0</v>
      </c>
      <c r="Q3001">
        <v>597</v>
      </c>
      <c r="R3001">
        <v>0.14000000000000001</v>
      </c>
      <c r="S3001">
        <v>688.95999999999992</v>
      </c>
      <c r="T3001">
        <v>0</v>
      </c>
      <c r="U3001">
        <v>10.15</v>
      </c>
    </row>
    <row r="3002" spans="1:21" x14ac:dyDescent="0.3">
      <c r="A3002">
        <v>18354</v>
      </c>
      <c r="B3002">
        <v>1</v>
      </c>
      <c r="C3002" t="s">
        <v>78</v>
      </c>
      <c r="D3002" t="s">
        <v>90</v>
      </c>
      <c r="E3002" t="s">
        <v>2515</v>
      </c>
      <c r="F3002" t="s">
        <v>136</v>
      </c>
      <c r="G3002" t="s">
        <v>71</v>
      </c>
      <c r="H3002" t="s">
        <v>128</v>
      </c>
      <c r="I3002" t="s">
        <v>22</v>
      </c>
      <c r="J3002" t="s">
        <v>137</v>
      </c>
      <c r="K3002">
        <v>43328.356770833336</v>
      </c>
      <c r="L3002">
        <v>43328.364027777781</v>
      </c>
      <c r="M3002">
        <v>0.18</v>
      </c>
      <c r="N3002">
        <v>0</v>
      </c>
      <c r="O3002">
        <v>139</v>
      </c>
      <c r="P3002">
        <v>0</v>
      </c>
      <c r="Q3002">
        <v>12</v>
      </c>
      <c r="R3002">
        <v>0</v>
      </c>
      <c r="S3002">
        <v>25.439999999999998</v>
      </c>
      <c r="T3002">
        <v>0</v>
      </c>
      <c r="U3002">
        <v>2.2000000000000002</v>
      </c>
    </row>
    <row r="3003" spans="1:21" x14ac:dyDescent="0.3">
      <c r="A3003">
        <v>18356</v>
      </c>
      <c r="B3003">
        <v>1</v>
      </c>
      <c r="C3003" t="s">
        <v>79</v>
      </c>
      <c r="D3003" t="s">
        <v>114</v>
      </c>
      <c r="E3003" t="s">
        <v>963</v>
      </c>
      <c r="F3003" t="s">
        <v>130</v>
      </c>
      <c r="G3003" t="s">
        <v>72</v>
      </c>
      <c r="H3003" t="s">
        <v>128</v>
      </c>
      <c r="I3003" t="s">
        <v>22</v>
      </c>
      <c r="J3003" t="s">
        <v>129</v>
      </c>
      <c r="K3003">
        <v>43328.273912037039</v>
      </c>
      <c r="L3003">
        <v>43328.309733796297</v>
      </c>
      <c r="M3003">
        <v>0.87000000000000011</v>
      </c>
      <c r="N3003">
        <v>0</v>
      </c>
      <c r="O3003">
        <v>0</v>
      </c>
      <c r="P3003">
        <v>2</v>
      </c>
      <c r="Q3003">
        <v>718</v>
      </c>
      <c r="R3003">
        <v>0</v>
      </c>
      <c r="S3003">
        <v>0</v>
      </c>
      <c r="T3003">
        <v>1.73</v>
      </c>
      <c r="U3003">
        <v>622.51</v>
      </c>
    </row>
    <row r="3004" spans="1:21" x14ac:dyDescent="0.3">
      <c r="A3004">
        <v>18357</v>
      </c>
      <c r="B3004">
        <v>1</v>
      </c>
      <c r="C3004" t="s">
        <v>79</v>
      </c>
      <c r="D3004" t="s">
        <v>110</v>
      </c>
      <c r="E3004" t="s">
        <v>1179</v>
      </c>
      <c r="F3004" t="s">
        <v>130</v>
      </c>
      <c r="G3004" t="s">
        <v>72</v>
      </c>
      <c r="H3004" t="s">
        <v>128</v>
      </c>
      <c r="I3004" t="s">
        <v>22</v>
      </c>
      <c r="J3004" t="s">
        <v>129</v>
      </c>
      <c r="K3004">
        <v>43328.328298611108</v>
      </c>
      <c r="L3004">
        <v>43328.348553240743</v>
      </c>
      <c r="M3004">
        <v>0.48000000000000004</v>
      </c>
      <c r="N3004">
        <v>0</v>
      </c>
      <c r="O3004">
        <v>0</v>
      </c>
      <c r="P3004">
        <v>7</v>
      </c>
      <c r="Q3004">
        <v>580</v>
      </c>
      <c r="R3004">
        <v>0</v>
      </c>
      <c r="S3004">
        <v>0</v>
      </c>
      <c r="T3004">
        <v>3.38</v>
      </c>
      <c r="U3004">
        <v>280.14000000000004</v>
      </c>
    </row>
    <row r="3005" spans="1:21" x14ac:dyDescent="0.3">
      <c r="A3005">
        <v>18358</v>
      </c>
      <c r="B3005">
        <v>1</v>
      </c>
      <c r="C3005" t="s">
        <v>79</v>
      </c>
      <c r="D3005" t="s">
        <v>118</v>
      </c>
      <c r="E3005" t="s">
        <v>1536</v>
      </c>
      <c r="F3005" t="s">
        <v>130</v>
      </c>
      <c r="G3005" t="s">
        <v>72</v>
      </c>
      <c r="H3005" t="s">
        <v>128</v>
      </c>
      <c r="I3005" t="s">
        <v>22</v>
      </c>
      <c r="J3005" t="s">
        <v>129</v>
      </c>
      <c r="K3005">
        <v>43328.279675925929</v>
      </c>
      <c r="L3005">
        <v>43328.305555555555</v>
      </c>
      <c r="M3005">
        <v>0.63</v>
      </c>
      <c r="N3005">
        <v>3</v>
      </c>
      <c r="O3005">
        <v>4084</v>
      </c>
      <c r="P3005">
        <v>0</v>
      </c>
      <c r="Q3005">
        <v>102</v>
      </c>
      <c r="R3005">
        <v>1.9</v>
      </c>
      <c r="S3005">
        <v>2585.17</v>
      </c>
      <c r="T3005">
        <v>0</v>
      </c>
      <c r="U3005">
        <v>64.569999999999993</v>
      </c>
    </row>
    <row r="3006" spans="1:21" x14ac:dyDescent="0.3">
      <c r="A3006">
        <v>18359</v>
      </c>
      <c r="B3006">
        <v>1</v>
      </c>
      <c r="C3006" t="s">
        <v>79</v>
      </c>
      <c r="D3006" t="s">
        <v>113</v>
      </c>
      <c r="E3006" t="s">
        <v>877</v>
      </c>
      <c r="F3006" t="s">
        <v>130</v>
      </c>
      <c r="G3006" t="s">
        <v>72</v>
      </c>
      <c r="H3006" t="s">
        <v>128</v>
      </c>
      <c r="I3006" t="s">
        <v>22</v>
      </c>
      <c r="J3006" t="s">
        <v>129</v>
      </c>
      <c r="K3006">
        <v>43328.304583333331</v>
      </c>
      <c r="L3006">
        <v>43328.317337962966</v>
      </c>
      <c r="M3006">
        <v>0.3</v>
      </c>
      <c r="N3006">
        <v>0</v>
      </c>
      <c r="O3006">
        <v>0</v>
      </c>
      <c r="P3006">
        <v>19</v>
      </c>
      <c r="Q3006">
        <v>530</v>
      </c>
      <c r="R3006">
        <v>0</v>
      </c>
      <c r="S3006">
        <v>0</v>
      </c>
      <c r="T3006">
        <v>5.7</v>
      </c>
      <c r="U3006">
        <v>159</v>
      </c>
    </row>
    <row r="3007" spans="1:21" x14ac:dyDescent="0.3">
      <c r="A3007">
        <v>18360</v>
      </c>
      <c r="B3007">
        <v>1</v>
      </c>
      <c r="C3007" t="s">
        <v>78</v>
      </c>
      <c r="D3007" t="s">
        <v>95</v>
      </c>
      <c r="E3007" t="s">
        <v>2516</v>
      </c>
      <c r="F3007" t="s">
        <v>130</v>
      </c>
      <c r="G3007" t="s">
        <v>72</v>
      </c>
      <c r="H3007" t="s">
        <v>128</v>
      </c>
      <c r="I3007" t="s">
        <v>22</v>
      </c>
      <c r="J3007" t="s">
        <v>129</v>
      </c>
      <c r="K3007">
        <v>43328.283842592595</v>
      </c>
      <c r="L3007">
        <v>43328.320138888892</v>
      </c>
      <c r="M3007">
        <v>0.88</v>
      </c>
      <c r="N3007">
        <v>0</v>
      </c>
      <c r="O3007">
        <v>150</v>
      </c>
      <c r="P3007">
        <v>2</v>
      </c>
      <c r="Q3007">
        <v>2196</v>
      </c>
      <c r="R3007">
        <v>0</v>
      </c>
      <c r="S3007">
        <v>132.44999999999999</v>
      </c>
      <c r="T3007">
        <v>1.77</v>
      </c>
      <c r="U3007">
        <v>1939.07</v>
      </c>
    </row>
    <row r="3008" spans="1:21" x14ac:dyDescent="0.3">
      <c r="A3008">
        <v>18361</v>
      </c>
      <c r="B3008">
        <v>1</v>
      </c>
      <c r="C3008" t="s">
        <v>78</v>
      </c>
      <c r="D3008" t="s">
        <v>98</v>
      </c>
      <c r="E3008" t="s">
        <v>2517</v>
      </c>
      <c r="F3008" t="s">
        <v>130</v>
      </c>
      <c r="G3008" t="s">
        <v>72</v>
      </c>
      <c r="H3008" t="s">
        <v>128</v>
      </c>
      <c r="I3008" t="s">
        <v>22</v>
      </c>
      <c r="J3008" t="s">
        <v>129</v>
      </c>
      <c r="K3008">
        <v>43328.288923611108</v>
      </c>
      <c r="L3008">
        <v>43328.32916666667</v>
      </c>
      <c r="M3008">
        <v>0.97</v>
      </c>
      <c r="N3008">
        <v>0</v>
      </c>
      <c r="O3008">
        <v>0</v>
      </c>
      <c r="P3008">
        <v>0</v>
      </c>
      <c r="Q3008">
        <v>47</v>
      </c>
      <c r="R3008">
        <v>0</v>
      </c>
      <c r="S3008">
        <v>0</v>
      </c>
      <c r="T3008">
        <v>0</v>
      </c>
      <c r="U3008">
        <v>45.449999999999996</v>
      </c>
    </row>
    <row r="3009" spans="1:21" x14ac:dyDescent="0.3">
      <c r="A3009">
        <v>18365</v>
      </c>
      <c r="B3009">
        <v>1</v>
      </c>
      <c r="C3009" t="s">
        <v>78</v>
      </c>
      <c r="D3009" t="s">
        <v>103</v>
      </c>
      <c r="E3009" t="s">
        <v>371</v>
      </c>
      <c r="F3009" t="s">
        <v>135</v>
      </c>
      <c r="G3009" t="s">
        <v>71</v>
      </c>
      <c r="H3009" t="s">
        <v>128</v>
      </c>
      <c r="I3009" t="s">
        <v>22</v>
      </c>
      <c r="J3009" t="s">
        <v>129</v>
      </c>
      <c r="K3009">
        <v>43328.481747685182</v>
      </c>
      <c r="L3009">
        <v>43328.501388888886</v>
      </c>
      <c r="M3009">
        <v>0.48000000000000004</v>
      </c>
      <c r="N3009">
        <v>0</v>
      </c>
      <c r="O3009">
        <v>98</v>
      </c>
      <c r="P3009">
        <v>0</v>
      </c>
      <c r="Q3009">
        <v>6</v>
      </c>
      <c r="R3009">
        <v>0</v>
      </c>
      <c r="S3009">
        <v>47.33</v>
      </c>
      <c r="T3009">
        <v>0</v>
      </c>
      <c r="U3009">
        <v>2.9</v>
      </c>
    </row>
    <row r="3010" spans="1:21" x14ac:dyDescent="0.3">
      <c r="A3010">
        <v>18366</v>
      </c>
      <c r="B3010">
        <v>1</v>
      </c>
      <c r="C3010" t="s">
        <v>79</v>
      </c>
      <c r="D3010" t="s">
        <v>123</v>
      </c>
      <c r="E3010" t="s">
        <v>2518</v>
      </c>
      <c r="F3010" t="s">
        <v>130</v>
      </c>
      <c r="G3010" t="s">
        <v>72</v>
      </c>
      <c r="H3010" t="s">
        <v>128</v>
      </c>
      <c r="I3010" t="s">
        <v>22</v>
      </c>
      <c r="J3010" t="s">
        <v>129</v>
      </c>
      <c r="K3010">
        <v>43328.336539351854</v>
      </c>
      <c r="L3010">
        <v>43328.363194444442</v>
      </c>
      <c r="M3010">
        <v>0.65</v>
      </c>
      <c r="N3010">
        <v>0</v>
      </c>
      <c r="O3010">
        <v>862</v>
      </c>
      <c r="P3010">
        <v>0</v>
      </c>
      <c r="Q3010">
        <v>30</v>
      </c>
      <c r="R3010">
        <v>0</v>
      </c>
      <c r="S3010">
        <v>560.29999999999995</v>
      </c>
      <c r="T3010">
        <v>0</v>
      </c>
      <c r="U3010">
        <v>19.5</v>
      </c>
    </row>
    <row r="3011" spans="1:21" x14ac:dyDescent="0.3">
      <c r="A3011">
        <v>18367</v>
      </c>
      <c r="B3011">
        <v>1</v>
      </c>
      <c r="C3011" t="s">
        <v>78</v>
      </c>
      <c r="D3011" t="s">
        <v>102</v>
      </c>
      <c r="E3011" t="s">
        <v>2519</v>
      </c>
      <c r="F3011" t="s">
        <v>135</v>
      </c>
      <c r="G3011" t="s">
        <v>72</v>
      </c>
      <c r="H3011" t="s">
        <v>128</v>
      </c>
      <c r="I3011" t="s">
        <v>22</v>
      </c>
      <c r="J3011" t="s">
        <v>129</v>
      </c>
      <c r="K3011">
        <v>43328.407581018517</v>
      </c>
      <c r="L3011">
        <v>43328.511643518519</v>
      </c>
      <c r="M3011">
        <v>2.5</v>
      </c>
      <c r="N3011">
        <v>1</v>
      </c>
      <c r="O3011">
        <v>0</v>
      </c>
      <c r="P3011">
        <v>52</v>
      </c>
      <c r="Q3011">
        <v>768</v>
      </c>
      <c r="R3011">
        <v>2.5</v>
      </c>
      <c r="S3011">
        <v>0</v>
      </c>
      <c r="T3011">
        <v>130</v>
      </c>
      <c r="U3011">
        <v>1920</v>
      </c>
    </row>
    <row r="3012" spans="1:21" x14ac:dyDescent="0.3">
      <c r="A3012">
        <v>18368</v>
      </c>
      <c r="B3012">
        <v>1</v>
      </c>
      <c r="C3012" t="s">
        <v>78</v>
      </c>
      <c r="D3012" t="s">
        <v>102</v>
      </c>
      <c r="E3012" t="s">
        <v>1847</v>
      </c>
      <c r="F3012" t="s">
        <v>135</v>
      </c>
      <c r="G3012" t="s">
        <v>72</v>
      </c>
      <c r="H3012" t="s">
        <v>128</v>
      </c>
      <c r="I3012" t="s">
        <v>22</v>
      </c>
      <c r="J3012" t="s">
        <v>129</v>
      </c>
      <c r="K3012">
        <v>43328.505914351852</v>
      </c>
      <c r="L3012">
        <v>43328.512337962966</v>
      </c>
      <c r="M3012">
        <v>0.15000000000000002</v>
      </c>
      <c r="N3012">
        <v>0</v>
      </c>
      <c r="O3012">
        <v>3</v>
      </c>
      <c r="P3012">
        <v>2</v>
      </c>
      <c r="Q3012">
        <v>157</v>
      </c>
      <c r="R3012">
        <v>0</v>
      </c>
      <c r="S3012">
        <v>0.45</v>
      </c>
      <c r="T3012">
        <v>0.3</v>
      </c>
      <c r="U3012">
        <v>23.55</v>
      </c>
    </row>
    <row r="3013" spans="1:21" x14ac:dyDescent="0.3">
      <c r="A3013">
        <v>18369</v>
      </c>
      <c r="B3013">
        <v>1</v>
      </c>
      <c r="C3013" t="s">
        <v>78</v>
      </c>
      <c r="D3013" t="s">
        <v>102</v>
      </c>
      <c r="E3013" t="s">
        <v>2320</v>
      </c>
      <c r="F3013" t="s">
        <v>130</v>
      </c>
      <c r="G3013" t="s">
        <v>72</v>
      </c>
      <c r="H3013" t="s">
        <v>128</v>
      </c>
      <c r="I3013" t="s">
        <v>22</v>
      </c>
      <c r="J3013" t="s">
        <v>129</v>
      </c>
      <c r="K3013">
        <v>43328.331076388888</v>
      </c>
      <c r="L3013">
        <v>43328.365277777775</v>
      </c>
      <c r="M3013">
        <v>0.83000000000000007</v>
      </c>
      <c r="N3013">
        <v>0</v>
      </c>
      <c r="O3013">
        <v>0</v>
      </c>
      <c r="P3013">
        <v>2</v>
      </c>
      <c r="Q3013">
        <v>0</v>
      </c>
      <c r="R3013">
        <v>0</v>
      </c>
      <c r="S3013">
        <v>0</v>
      </c>
      <c r="T3013">
        <v>1.6600000000000001</v>
      </c>
      <c r="U3013">
        <v>0</v>
      </c>
    </row>
    <row r="3014" spans="1:21" x14ac:dyDescent="0.3">
      <c r="A3014">
        <v>18370</v>
      </c>
      <c r="B3014">
        <v>1</v>
      </c>
      <c r="C3014" t="s">
        <v>78</v>
      </c>
      <c r="D3014" t="s">
        <v>91</v>
      </c>
      <c r="E3014" t="s">
        <v>2520</v>
      </c>
      <c r="F3014" t="s">
        <v>130</v>
      </c>
      <c r="G3014" t="s">
        <v>72</v>
      </c>
      <c r="H3014" t="s">
        <v>128</v>
      </c>
      <c r="I3014" t="s">
        <v>22</v>
      </c>
      <c r="J3014" t="s">
        <v>129</v>
      </c>
      <c r="K3014">
        <v>43328.358483796299</v>
      </c>
      <c r="L3014">
        <v>43328.383449074077</v>
      </c>
      <c r="M3014">
        <v>0.6</v>
      </c>
      <c r="N3014">
        <v>4</v>
      </c>
      <c r="O3014">
        <v>593</v>
      </c>
      <c r="P3014">
        <v>53</v>
      </c>
      <c r="Q3014">
        <v>4970</v>
      </c>
      <c r="R3014">
        <v>2.4</v>
      </c>
      <c r="S3014">
        <v>355.8</v>
      </c>
      <c r="T3014">
        <v>31.8</v>
      </c>
      <c r="U3014">
        <v>2982</v>
      </c>
    </row>
    <row r="3015" spans="1:21" x14ac:dyDescent="0.3">
      <c r="A3015">
        <v>18372</v>
      </c>
      <c r="B3015">
        <v>1</v>
      </c>
      <c r="C3015" t="s">
        <v>78</v>
      </c>
      <c r="D3015" t="s">
        <v>96</v>
      </c>
      <c r="E3015" t="s">
        <v>2521</v>
      </c>
      <c r="F3015" t="s">
        <v>134</v>
      </c>
      <c r="G3015" t="s">
        <v>72</v>
      </c>
      <c r="H3015" t="s">
        <v>128</v>
      </c>
      <c r="I3015" t="s">
        <v>22</v>
      </c>
      <c r="J3015" t="s">
        <v>129</v>
      </c>
      <c r="K3015">
        <v>43328.353981481479</v>
      </c>
      <c r="L3015">
        <v>43328.368055555555</v>
      </c>
      <c r="M3015">
        <v>0.35</v>
      </c>
      <c r="N3015">
        <v>0</v>
      </c>
      <c r="O3015">
        <v>0</v>
      </c>
      <c r="P3015">
        <v>0</v>
      </c>
      <c r="Q3015">
        <v>15</v>
      </c>
      <c r="R3015">
        <v>0</v>
      </c>
      <c r="S3015">
        <v>0</v>
      </c>
      <c r="T3015">
        <v>0</v>
      </c>
      <c r="U3015">
        <v>5.25</v>
      </c>
    </row>
    <row r="3016" spans="1:21" x14ac:dyDescent="0.3">
      <c r="A3016">
        <v>18373</v>
      </c>
      <c r="B3016">
        <v>1</v>
      </c>
      <c r="C3016" t="s">
        <v>78</v>
      </c>
      <c r="D3016" t="s">
        <v>98</v>
      </c>
      <c r="E3016" t="s">
        <v>2522</v>
      </c>
      <c r="F3016" t="s">
        <v>130</v>
      </c>
      <c r="G3016" t="s">
        <v>72</v>
      </c>
      <c r="H3016" t="s">
        <v>128</v>
      </c>
      <c r="I3016" t="s">
        <v>22</v>
      </c>
      <c r="J3016" t="s">
        <v>129</v>
      </c>
      <c r="K3016">
        <v>43328.329675925925</v>
      </c>
      <c r="L3016">
        <v>43328.370833333334</v>
      </c>
      <c r="M3016">
        <v>1</v>
      </c>
      <c r="N3016">
        <v>0</v>
      </c>
      <c r="O3016">
        <v>0</v>
      </c>
      <c r="P3016">
        <v>1</v>
      </c>
      <c r="Q3016">
        <v>335</v>
      </c>
      <c r="R3016">
        <v>0</v>
      </c>
      <c r="S3016">
        <v>0</v>
      </c>
      <c r="T3016">
        <v>1</v>
      </c>
      <c r="U3016">
        <v>335</v>
      </c>
    </row>
    <row r="3017" spans="1:21" x14ac:dyDescent="0.3">
      <c r="A3017">
        <v>18374</v>
      </c>
      <c r="B3017">
        <v>1</v>
      </c>
      <c r="C3017" t="s">
        <v>79</v>
      </c>
      <c r="D3017" t="s">
        <v>114</v>
      </c>
      <c r="E3017" t="s">
        <v>673</v>
      </c>
      <c r="F3017" t="s">
        <v>134</v>
      </c>
      <c r="G3017" t="s">
        <v>72</v>
      </c>
      <c r="H3017" t="s">
        <v>128</v>
      </c>
      <c r="I3017" t="s">
        <v>22</v>
      </c>
      <c r="J3017" t="s">
        <v>129</v>
      </c>
      <c r="K3017">
        <v>43328.294953703706</v>
      </c>
      <c r="L3017">
        <v>43328.372916666667</v>
      </c>
      <c r="M3017">
        <v>1.8800000000000001</v>
      </c>
      <c r="N3017">
        <v>0</v>
      </c>
      <c r="O3017">
        <v>0</v>
      </c>
      <c r="P3017">
        <v>0</v>
      </c>
      <c r="Q3017">
        <v>85</v>
      </c>
      <c r="R3017">
        <v>0</v>
      </c>
      <c r="S3017">
        <v>0</v>
      </c>
      <c r="T3017">
        <v>0</v>
      </c>
      <c r="U3017">
        <v>160.06</v>
      </c>
    </row>
    <row r="3018" spans="1:21" x14ac:dyDescent="0.3">
      <c r="A3018">
        <v>18375</v>
      </c>
      <c r="B3018">
        <v>1</v>
      </c>
      <c r="C3018" t="s">
        <v>79</v>
      </c>
      <c r="D3018" t="s">
        <v>109</v>
      </c>
      <c r="E3018" t="s">
        <v>2413</v>
      </c>
      <c r="F3018" t="s">
        <v>136</v>
      </c>
      <c r="G3018" t="s">
        <v>71</v>
      </c>
      <c r="H3018" t="s">
        <v>128</v>
      </c>
      <c r="I3018" t="s">
        <v>22</v>
      </c>
      <c r="J3018" t="s">
        <v>137</v>
      </c>
      <c r="K3018">
        <v>43328.59820601852</v>
      </c>
      <c r="L3018">
        <v>43328.708333333336</v>
      </c>
      <c r="M3018">
        <v>2.65</v>
      </c>
      <c r="N3018">
        <v>0</v>
      </c>
      <c r="O3018">
        <v>8</v>
      </c>
      <c r="P3018">
        <v>0</v>
      </c>
      <c r="Q3018">
        <v>0</v>
      </c>
      <c r="R3018">
        <v>0</v>
      </c>
      <c r="S3018">
        <v>21.2</v>
      </c>
      <c r="T3018">
        <v>0</v>
      </c>
      <c r="U3018">
        <v>0</v>
      </c>
    </row>
    <row r="3019" spans="1:21" x14ac:dyDescent="0.3">
      <c r="A3019">
        <v>18376</v>
      </c>
      <c r="B3019">
        <v>1</v>
      </c>
      <c r="C3019" t="s">
        <v>78</v>
      </c>
      <c r="D3019" t="s">
        <v>98</v>
      </c>
      <c r="E3019" t="s">
        <v>608</v>
      </c>
      <c r="F3019" t="s">
        <v>130</v>
      </c>
      <c r="G3019" t="s">
        <v>72</v>
      </c>
      <c r="H3019" t="s">
        <v>128</v>
      </c>
      <c r="I3019" t="s">
        <v>22</v>
      </c>
      <c r="J3019" t="s">
        <v>129</v>
      </c>
      <c r="K3019">
        <v>43328.349120370367</v>
      </c>
      <c r="L3019">
        <v>43328.381249999999</v>
      </c>
      <c r="M3019">
        <v>0.77999999999999992</v>
      </c>
      <c r="N3019">
        <v>0</v>
      </c>
      <c r="O3019">
        <v>515</v>
      </c>
      <c r="P3019">
        <v>0</v>
      </c>
      <c r="Q3019">
        <v>0</v>
      </c>
      <c r="R3019">
        <v>0</v>
      </c>
      <c r="S3019">
        <v>403.25</v>
      </c>
      <c r="T3019">
        <v>0</v>
      </c>
      <c r="U3019">
        <v>0</v>
      </c>
    </row>
    <row r="3020" spans="1:21" x14ac:dyDescent="0.3">
      <c r="A3020">
        <v>18378</v>
      </c>
      <c r="B3020">
        <v>1</v>
      </c>
      <c r="C3020" t="s">
        <v>78</v>
      </c>
      <c r="D3020" t="s">
        <v>82</v>
      </c>
      <c r="E3020" t="s">
        <v>2382</v>
      </c>
      <c r="F3020" t="s">
        <v>165</v>
      </c>
      <c r="G3020" t="s">
        <v>71</v>
      </c>
      <c r="H3020" t="s">
        <v>128</v>
      </c>
      <c r="I3020" t="s">
        <v>22</v>
      </c>
      <c r="J3020" t="s">
        <v>129</v>
      </c>
      <c r="K3020">
        <v>43328.454016203701</v>
      </c>
      <c r="L3020">
        <v>43328.464583333334</v>
      </c>
      <c r="M3020">
        <v>0.27</v>
      </c>
      <c r="N3020">
        <v>0</v>
      </c>
      <c r="O3020">
        <v>66</v>
      </c>
      <c r="P3020">
        <v>0</v>
      </c>
      <c r="Q3020">
        <v>0</v>
      </c>
      <c r="R3020">
        <v>0</v>
      </c>
      <c r="S3020">
        <v>17.62</v>
      </c>
      <c r="T3020">
        <v>0</v>
      </c>
      <c r="U3020">
        <v>0</v>
      </c>
    </row>
    <row r="3021" spans="1:21" x14ac:dyDescent="0.3">
      <c r="A3021">
        <v>18379</v>
      </c>
      <c r="B3021">
        <v>1</v>
      </c>
      <c r="C3021" t="s">
        <v>79</v>
      </c>
      <c r="D3021" t="s">
        <v>114</v>
      </c>
      <c r="E3021" t="s">
        <v>2523</v>
      </c>
      <c r="F3021" t="s">
        <v>130</v>
      </c>
      <c r="G3021" t="s">
        <v>72</v>
      </c>
      <c r="H3021" t="s">
        <v>128</v>
      </c>
      <c r="I3021" t="s">
        <v>22</v>
      </c>
      <c r="J3021" t="s">
        <v>129</v>
      </c>
      <c r="K3021">
        <v>43328.388043981482</v>
      </c>
      <c r="L3021">
        <v>43328.397430555553</v>
      </c>
      <c r="M3021">
        <v>0.23</v>
      </c>
      <c r="N3021">
        <v>2</v>
      </c>
      <c r="O3021">
        <v>2860</v>
      </c>
      <c r="P3021">
        <v>0</v>
      </c>
      <c r="Q3021">
        <v>20</v>
      </c>
      <c r="R3021">
        <v>0.47000000000000003</v>
      </c>
      <c r="S3021">
        <v>666.38</v>
      </c>
      <c r="T3021">
        <v>0</v>
      </c>
      <c r="U3021">
        <v>4.6599999999999993</v>
      </c>
    </row>
    <row r="3022" spans="1:21" x14ac:dyDescent="0.3">
      <c r="A3022">
        <v>18380</v>
      </c>
      <c r="B3022">
        <v>1</v>
      </c>
      <c r="C3022" t="s">
        <v>78</v>
      </c>
      <c r="D3022" t="s">
        <v>81</v>
      </c>
      <c r="E3022" t="s">
        <v>2524</v>
      </c>
      <c r="F3022" t="s">
        <v>149</v>
      </c>
      <c r="G3022" t="s">
        <v>71</v>
      </c>
      <c r="H3022" t="s">
        <v>128</v>
      </c>
      <c r="I3022" t="s">
        <v>22</v>
      </c>
      <c r="J3022" t="s">
        <v>129</v>
      </c>
      <c r="K3022">
        <v>43328.365104166667</v>
      </c>
      <c r="L3022">
        <v>43328.397916666669</v>
      </c>
      <c r="M3022">
        <v>0.8</v>
      </c>
      <c r="N3022">
        <v>0</v>
      </c>
      <c r="O3022">
        <v>18</v>
      </c>
      <c r="P3022">
        <v>0</v>
      </c>
      <c r="Q3022">
        <v>0</v>
      </c>
      <c r="R3022">
        <v>0</v>
      </c>
      <c r="S3022">
        <v>14.4</v>
      </c>
      <c r="T3022">
        <v>0</v>
      </c>
      <c r="U3022">
        <v>0</v>
      </c>
    </row>
    <row r="3023" spans="1:21" x14ac:dyDescent="0.3">
      <c r="A3023">
        <v>18381</v>
      </c>
      <c r="B3023">
        <v>1</v>
      </c>
      <c r="C3023" t="s">
        <v>78</v>
      </c>
      <c r="D3023" t="s">
        <v>91</v>
      </c>
      <c r="E3023" t="s">
        <v>2525</v>
      </c>
      <c r="F3023" t="s">
        <v>149</v>
      </c>
      <c r="G3023" t="s">
        <v>71</v>
      </c>
      <c r="H3023" t="s">
        <v>128</v>
      </c>
      <c r="I3023" t="s">
        <v>22</v>
      </c>
      <c r="J3023" t="s">
        <v>129</v>
      </c>
      <c r="K3023">
        <v>43328.344953703701</v>
      </c>
      <c r="L3023">
        <v>43328.390277777777</v>
      </c>
      <c r="M3023">
        <v>1.1000000000000001</v>
      </c>
      <c r="N3023">
        <v>0</v>
      </c>
      <c r="O3023">
        <v>83</v>
      </c>
      <c r="P3023">
        <v>0</v>
      </c>
      <c r="Q3023">
        <v>0</v>
      </c>
      <c r="R3023">
        <v>0</v>
      </c>
      <c r="S3023">
        <v>91.3</v>
      </c>
      <c r="T3023">
        <v>0</v>
      </c>
      <c r="U3023">
        <v>0</v>
      </c>
    </row>
    <row r="3024" spans="1:21" x14ac:dyDescent="0.3">
      <c r="A3024">
        <v>18384</v>
      </c>
      <c r="B3024">
        <v>1</v>
      </c>
      <c r="C3024" t="s">
        <v>78</v>
      </c>
      <c r="D3024" t="s">
        <v>86</v>
      </c>
      <c r="E3024" t="s">
        <v>2526</v>
      </c>
      <c r="F3024" t="s">
        <v>133</v>
      </c>
      <c r="G3024" t="s">
        <v>72</v>
      </c>
      <c r="H3024" t="s">
        <v>132</v>
      </c>
      <c r="I3024" t="s">
        <v>22</v>
      </c>
      <c r="J3024" t="s">
        <v>129</v>
      </c>
      <c r="K3024">
        <v>43328.392361111109</v>
      </c>
      <c r="L3024">
        <v>43328.394444444442</v>
      </c>
      <c r="M3024">
        <v>0.05</v>
      </c>
      <c r="N3024">
        <v>0</v>
      </c>
      <c r="O3024">
        <v>3</v>
      </c>
      <c r="P3024">
        <v>0</v>
      </c>
      <c r="Q3024">
        <v>0</v>
      </c>
      <c r="R3024">
        <v>0</v>
      </c>
      <c r="S3024">
        <v>0.15000000000000002</v>
      </c>
      <c r="T3024">
        <v>0</v>
      </c>
      <c r="U3024">
        <v>0</v>
      </c>
    </row>
    <row r="3025" spans="1:21" x14ac:dyDescent="0.3">
      <c r="A3025">
        <v>18385</v>
      </c>
      <c r="B3025">
        <v>1</v>
      </c>
      <c r="C3025" t="s">
        <v>78</v>
      </c>
      <c r="D3025" t="s">
        <v>93</v>
      </c>
      <c r="E3025" t="s">
        <v>2527</v>
      </c>
      <c r="F3025" t="s">
        <v>177</v>
      </c>
      <c r="G3025" t="s">
        <v>72</v>
      </c>
      <c r="H3025" t="s">
        <v>128</v>
      </c>
      <c r="I3025" t="s">
        <v>22</v>
      </c>
      <c r="J3025" t="s">
        <v>129</v>
      </c>
      <c r="K3025">
        <v>43328.415381944447</v>
      </c>
      <c r="L3025">
        <v>43328.431944444441</v>
      </c>
      <c r="M3025">
        <v>0.4</v>
      </c>
      <c r="N3025">
        <v>3</v>
      </c>
      <c r="O3025">
        <v>315</v>
      </c>
      <c r="P3025">
        <v>0</v>
      </c>
      <c r="Q3025">
        <v>0</v>
      </c>
      <c r="R3025">
        <v>1.2000000000000002</v>
      </c>
      <c r="S3025">
        <v>126</v>
      </c>
      <c r="T3025">
        <v>0</v>
      </c>
      <c r="U3025">
        <v>0</v>
      </c>
    </row>
    <row r="3026" spans="1:21" x14ac:dyDescent="0.3">
      <c r="A3026">
        <v>18386</v>
      </c>
      <c r="B3026">
        <v>1</v>
      </c>
      <c r="C3026" t="s">
        <v>79</v>
      </c>
      <c r="D3026" t="s">
        <v>113</v>
      </c>
      <c r="E3026" t="s">
        <v>2528</v>
      </c>
      <c r="F3026" t="s">
        <v>134</v>
      </c>
      <c r="G3026" t="s">
        <v>72</v>
      </c>
      <c r="H3026" t="s">
        <v>128</v>
      </c>
      <c r="I3026" t="s">
        <v>22</v>
      </c>
      <c r="J3026" t="s">
        <v>129</v>
      </c>
      <c r="K3026">
        <v>43328.332465277781</v>
      </c>
      <c r="L3026">
        <v>43328.397222222222</v>
      </c>
      <c r="M3026">
        <v>1.57</v>
      </c>
      <c r="N3026">
        <v>0</v>
      </c>
      <c r="O3026">
        <v>0</v>
      </c>
      <c r="P3026">
        <v>0</v>
      </c>
      <c r="Q3026">
        <v>8</v>
      </c>
      <c r="R3026">
        <v>0</v>
      </c>
      <c r="S3026">
        <v>0</v>
      </c>
      <c r="T3026">
        <v>0</v>
      </c>
      <c r="U3026">
        <v>12.54</v>
      </c>
    </row>
    <row r="3027" spans="1:21" x14ac:dyDescent="0.3">
      <c r="A3027">
        <v>18387</v>
      </c>
      <c r="B3027">
        <v>1</v>
      </c>
      <c r="C3027" t="s">
        <v>78</v>
      </c>
      <c r="D3027" t="s">
        <v>95</v>
      </c>
      <c r="E3027" t="s">
        <v>2529</v>
      </c>
      <c r="F3027" t="s">
        <v>134</v>
      </c>
      <c r="G3027" t="s">
        <v>72</v>
      </c>
      <c r="H3027" t="s">
        <v>128</v>
      </c>
      <c r="I3027" t="s">
        <v>22</v>
      </c>
      <c r="J3027" t="s">
        <v>129</v>
      </c>
      <c r="K3027">
        <v>43328.373425925929</v>
      </c>
      <c r="L3027">
        <v>43328.397916666669</v>
      </c>
      <c r="M3027">
        <v>0.6</v>
      </c>
      <c r="N3027">
        <v>0</v>
      </c>
      <c r="O3027">
        <v>24</v>
      </c>
      <c r="P3027">
        <v>0</v>
      </c>
      <c r="Q3027">
        <v>28</v>
      </c>
      <c r="R3027">
        <v>0</v>
      </c>
      <c r="S3027">
        <v>14.4</v>
      </c>
      <c r="T3027">
        <v>0</v>
      </c>
      <c r="U3027">
        <v>16.8</v>
      </c>
    </row>
    <row r="3028" spans="1:21" x14ac:dyDescent="0.3">
      <c r="A3028">
        <v>18389</v>
      </c>
      <c r="B3028">
        <v>1</v>
      </c>
      <c r="C3028" t="s">
        <v>78</v>
      </c>
      <c r="D3028" t="s">
        <v>83</v>
      </c>
      <c r="E3028" t="s">
        <v>2530</v>
      </c>
      <c r="F3028" t="s">
        <v>135</v>
      </c>
      <c r="G3028" t="s">
        <v>71</v>
      </c>
      <c r="H3028" t="s">
        <v>128</v>
      </c>
      <c r="I3028" t="s">
        <v>22</v>
      </c>
      <c r="J3028" t="s">
        <v>129</v>
      </c>
      <c r="K3028">
        <v>43328.828240740739</v>
      </c>
      <c r="L3028">
        <v>43328.888888888891</v>
      </c>
      <c r="M3028">
        <v>1.47</v>
      </c>
      <c r="N3028">
        <v>0</v>
      </c>
      <c r="O3028">
        <v>231</v>
      </c>
      <c r="P3028">
        <v>0</v>
      </c>
      <c r="Q3028">
        <v>0</v>
      </c>
      <c r="R3028">
        <v>0</v>
      </c>
      <c r="S3028">
        <v>338.88</v>
      </c>
      <c r="T3028">
        <v>0</v>
      </c>
      <c r="U3028">
        <v>0</v>
      </c>
    </row>
    <row r="3029" spans="1:21" x14ac:dyDescent="0.3">
      <c r="A3029">
        <v>18391</v>
      </c>
      <c r="B3029">
        <v>1</v>
      </c>
      <c r="C3029" t="s">
        <v>78</v>
      </c>
      <c r="D3029" t="s">
        <v>97</v>
      </c>
      <c r="E3029" t="s">
        <v>2531</v>
      </c>
      <c r="F3029" t="s">
        <v>135</v>
      </c>
      <c r="G3029" t="s">
        <v>71</v>
      </c>
      <c r="H3029" t="s">
        <v>128</v>
      </c>
      <c r="I3029" t="s">
        <v>22</v>
      </c>
      <c r="J3029" t="s">
        <v>137</v>
      </c>
      <c r="K3029">
        <v>43328.399305555555</v>
      </c>
      <c r="L3029">
        <v>43328.46597222222</v>
      </c>
      <c r="M3029">
        <v>1.6</v>
      </c>
      <c r="N3029">
        <v>0</v>
      </c>
      <c r="O3029">
        <v>34</v>
      </c>
      <c r="P3029">
        <v>0</v>
      </c>
      <c r="Q3029">
        <v>0</v>
      </c>
      <c r="R3029">
        <v>0</v>
      </c>
      <c r="S3029">
        <v>54.4</v>
      </c>
      <c r="T3029">
        <v>0</v>
      </c>
      <c r="U3029">
        <v>0</v>
      </c>
    </row>
    <row r="3030" spans="1:21" x14ac:dyDescent="0.3">
      <c r="A3030">
        <v>18394</v>
      </c>
      <c r="B3030">
        <v>1</v>
      </c>
      <c r="C3030" t="s">
        <v>78</v>
      </c>
      <c r="D3030" t="s">
        <v>80</v>
      </c>
      <c r="E3030" t="s">
        <v>2532</v>
      </c>
      <c r="F3030" t="s">
        <v>155</v>
      </c>
      <c r="G3030" t="s">
        <v>71</v>
      </c>
      <c r="H3030" t="s">
        <v>128</v>
      </c>
      <c r="I3030" t="s">
        <v>22</v>
      </c>
      <c r="J3030" t="s">
        <v>137</v>
      </c>
      <c r="K3030">
        <v>43328.385416666664</v>
      </c>
      <c r="L3030">
        <v>43328.479722222219</v>
      </c>
      <c r="M3030">
        <v>2.25</v>
      </c>
      <c r="N3030">
        <v>0</v>
      </c>
      <c r="O3030">
        <v>361</v>
      </c>
      <c r="P3030">
        <v>0</v>
      </c>
      <c r="Q3030">
        <v>0</v>
      </c>
      <c r="R3030">
        <v>0</v>
      </c>
      <c r="S3030">
        <v>812.25</v>
      </c>
      <c r="T3030">
        <v>0</v>
      </c>
      <c r="U3030">
        <v>0</v>
      </c>
    </row>
    <row r="3031" spans="1:21" x14ac:dyDescent="0.3">
      <c r="A3031">
        <v>18395</v>
      </c>
      <c r="B3031">
        <v>1</v>
      </c>
      <c r="C3031" t="s">
        <v>78</v>
      </c>
      <c r="D3031" t="s">
        <v>102</v>
      </c>
      <c r="E3031" t="s">
        <v>2533</v>
      </c>
      <c r="F3031" t="s">
        <v>135</v>
      </c>
      <c r="G3031" t="s">
        <v>71</v>
      </c>
      <c r="H3031" t="s">
        <v>128</v>
      </c>
      <c r="I3031" t="s">
        <v>22</v>
      </c>
      <c r="J3031" t="s">
        <v>137</v>
      </c>
      <c r="K3031">
        <v>43328.43273148148</v>
      </c>
      <c r="L3031">
        <v>43328.46875</v>
      </c>
      <c r="M3031">
        <v>0.87000000000000011</v>
      </c>
      <c r="N3031">
        <v>0</v>
      </c>
      <c r="O3031">
        <v>176</v>
      </c>
      <c r="P3031">
        <v>0</v>
      </c>
      <c r="Q3031">
        <v>76</v>
      </c>
      <c r="R3031">
        <v>0</v>
      </c>
      <c r="S3031">
        <v>152.59</v>
      </c>
      <c r="T3031">
        <v>0</v>
      </c>
      <c r="U3031">
        <v>65.89</v>
      </c>
    </row>
    <row r="3032" spans="1:21" x14ac:dyDescent="0.3">
      <c r="A3032">
        <v>18396</v>
      </c>
      <c r="B3032">
        <v>1</v>
      </c>
      <c r="C3032" t="s">
        <v>78</v>
      </c>
      <c r="D3032" t="s">
        <v>81</v>
      </c>
      <c r="E3032" t="s">
        <v>2534</v>
      </c>
      <c r="F3032" t="s">
        <v>135</v>
      </c>
      <c r="G3032" t="s">
        <v>71</v>
      </c>
      <c r="H3032" t="s">
        <v>128</v>
      </c>
      <c r="I3032" t="s">
        <v>22</v>
      </c>
      <c r="J3032" t="s">
        <v>129</v>
      </c>
      <c r="K3032">
        <v>43328.411365740743</v>
      </c>
      <c r="L3032">
        <v>43328.451388888891</v>
      </c>
      <c r="M3032">
        <v>0.97</v>
      </c>
      <c r="N3032">
        <v>0</v>
      </c>
      <c r="O3032">
        <v>181</v>
      </c>
      <c r="P3032">
        <v>0</v>
      </c>
      <c r="Q3032">
        <v>0</v>
      </c>
      <c r="R3032">
        <v>0</v>
      </c>
      <c r="S3032">
        <v>175.03</v>
      </c>
      <c r="T3032">
        <v>0</v>
      </c>
      <c r="U3032">
        <v>0</v>
      </c>
    </row>
    <row r="3033" spans="1:21" x14ac:dyDescent="0.3">
      <c r="A3033">
        <v>18397</v>
      </c>
      <c r="B3033">
        <v>1</v>
      </c>
      <c r="C3033" t="s">
        <v>79</v>
      </c>
      <c r="D3033" t="s">
        <v>109</v>
      </c>
      <c r="E3033" t="s">
        <v>1299</v>
      </c>
      <c r="F3033" t="s">
        <v>136</v>
      </c>
      <c r="G3033" t="s">
        <v>72</v>
      </c>
      <c r="H3033" t="s">
        <v>128</v>
      </c>
      <c r="I3033" t="s">
        <v>22</v>
      </c>
      <c r="J3033" t="s">
        <v>137</v>
      </c>
      <c r="K3033">
        <v>43328.375</v>
      </c>
      <c r="L3033">
        <v>43328.593055555553</v>
      </c>
      <c r="M3033">
        <v>5.23</v>
      </c>
      <c r="N3033">
        <v>0</v>
      </c>
      <c r="O3033">
        <v>0</v>
      </c>
      <c r="P3033">
        <v>75</v>
      </c>
      <c r="Q3033">
        <v>3662</v>
      </c>
      <c r="R3033">
        <v>0</v>
      </c>
      <c r="S3033">
        <v>0</v>
      </c>
      <c r="T3033">
        <v>392.47999999999996</v>
      </c>
      <c r="U3033">
        <v>19163.25</v>
      </c>
    </row>
    <row r="3034" spans="1:21" x14ac:dyDescent="0.3">
      <c r="A3034">
        <v>18398</v>
      </c>
      <c r="B3034">
        <v>1</v>
      </c>
      <c r="C3034" t="s">
        <v>78</v>
      </c>
      <c r="D3034" t="s">
        <v>88</v>
      </c>
      <c r="E3034" t="s">
        <v>2535</v>
      </c>
      <c r="F3034" t="s">
        <v>136</v>
      </c>
      <c r="G3034" t="s">
        <v>71</v>
      </c>
      <c r="H3034" t="s">
        <v>128</v>
      </c>
      <c r="I3034" t="s">
        <v>22</v>
      </c>
      <c r="J3034" t="s">
        <v>137</v>
      </c>
      <c r="K3034">
        <v>43328.412523148145</v>
      </c>
      <c r="L3034">
        <v>43328.688888888886</v>
      </c>
      <c r="M3034">
        <v>6.63</v>
      </c>
      <c r="N3034">
        <v>0</v>
      </c>
      <c r="O3034">
        <v>217</v>
      </c>
      <c r="P3034">
        <v>0</v>
      </c>
      <c r="Q3034">
        <v>0</v>
      </c>
      <c r="R3034">
        <v>0</v>
      </c>
      <c r="S3034">
        <v>1439.36</v>
      </c>
      <c r="T3034">
        <v>0</v>
      </c>
      <c r="U3034">
        <v>0</v>
      </c>
    </row>
    <row r="3035" spans="1:21" x14ac:dyDescent="0.3">
      <c r="A3035">
        <v>18399</v>
      </c>
      <c r="B3035">
        <v>1</v>
      </c>
      <c r="C3035" t="s">
        <v>78</v>
      </c>
      <c r="D3035" t="s">
        <v>88</v>
      </c>
      <c r="E3035" t="s">
        <v>2536</v>
      </c>
      <c r="F3035" t="s">
        <v>136</v>
      </c>
      <c r="G3035" t="s">
        <v>71</v>
      </c>
      <c r="H3035" t="s">
        <v>128</v>
      </c>
      <c r="I3035" t="s">
        <v>22</v>
      </c>
      <c r="J3035" t="s">
        <v>137</v>
      </c>
      <c r="K3035">
        <v>43328.581354166665</v>
      </c>
      <c r="L3035">
        <v>43328.6875</v>
      </c>
      <c r="M3035">
        <v>2.5499999999999998</v>
      </c>
      <c r="N3035">
        <v>0</v>
      </c>
      <c r="O3035">
        <v>34</v>
      </c>
      <c r="P3035">
        <v>0</v>
      </c>
      <c r="Q3035">
        <v>0</v>
      </c>
      <c r="R3035">
        <v>0</v>
      </c>
      <c r="S3035">
        <v>86.7</v>
      </c>
      <c r="T3035">
        <v>0</v>
      </c>
      <c r="U3035">
        <v>0</v>
      </c>
    </row>
    <row r="3036" spans="1:21" x14ac:dyDescent="0.3">
      <c r="A3036">
        <v>18400</v>
      </c>
      <c r="B3036">
        <v>1</v>
      </c>
      <c r="C3036" t="s">
        <v>78</v>
      </c>
      <c r="D3036" t="s">
        <v>84</v>
      </c>
      <c r="E3036" t="s">
        <v>2537</v>
      </c>
      <c r="F3036" t="s">
        <v>135</v>
      </c>
      <c r="G3036" t="s">
        <v>71</v>
      </c>
      <c r="H3036" t="s">
        <v>128</v>
      </c>
      <c r="I3036" t="s">
        <v>22</v>
      </c>
      <c r="J3036" t="s">
        <v>129</v>
      </c>
      <c r="K3036">
        <v>43328.466956018521</v>
      </c>
      <c r="L3036">
        <v>43328.500694444447</v>
      </c>
      <c r="M3036">
        <v>0.82000000000000006</v>
      </c>
      <c r="N3036">
        <v>0</v>
      </c>
      <c r="O3036">
        <v>572</v>
      </c>
      <c r="P3036">
        <v>0</v>
      </c>
      <c r="Q3036">
        <v>0</v>
      </c>
      <c r="R3036">
        <v>0</v>
      </c>
      <c r="S3036">
        <v>467.32</v>
      </c>
      <c r="T3036">
        <v>0</v>
      </c>
      <c r="U3036">
        <v>0</v>
      </c>
    </row>
    <row r="3037" spans="1:21" x14ac:dyDescent="0.3">
      <c r="A3037">
        <v>18401</v>
      </c>
      <c r="B3037">
        <v>1</v>
      </c>
      <c r="C3037" t="s">
        <v>78</v>
      </c>
      <c r="D3037" t="s">
        <v>91</v>
      </c>
      <c r="E3037" t="s">
        <v>2538</v>
      </c>
      <c r="F3037" t="s">
        <v>130</v>
      </c>
      <c r="G3037" t="s">
        <v>72</v>
      </c>
      <c r="H3037" t="s">
        <v>132</v>
      </c>
      <c r="I3037" t="s">
        <v>22</v>
      </c>
      <c r="J3037" t="s">
        <v>129</v>
      </c>
      <c r="K3037">
        <v>43328.442060185182</v>
      </c>
      <c r="L3037">
        <v>43328.443136574075</v>
      </c>
      <c r="M3037">
        <v>0.03</v>
      </c>
      <c r="N3037">
        <v>0</v>
      </c>
      <c r="O3037">
        <v>186</v>
      </c>
      <c r="P3037">
        <v>0</v>
      </c>
      <c r="Q3037">
        <v>4</v>
      </c>
      <c r="R3037">
        <v>0</v>
      </c>
      <c r="S3037">
        <v>6.14</v>
      </c>
      <c r="T3037">
        <v>0</v>
      </c>
      <c r="U3037">
        <v>0.13</v>
      </c>
    </row>
    <row r="3038" spans="1:21" x14ac:dyDescent="0.3">
      <c r="A3038">
        <v>18402</v>
      </c>
      <c r="B3038">
        <v>1</v>
      </c>
      <c r="C3038" t="s">
        <v>78</v>
      </c>
      <c r="D3038" t="s">
        <v>98</v>
      </c>
      <c r="E3038" t="s">
        <v>2539</v>
      </c>
      <c r="F3038" t="s">
        <v>135</v>
      </c>
      <c r="G3038" t="s">
        <v>72</v>
      </c>
      <c r="H3038" t="s">
        <v>128</v>
      </c>
      <c r="I3038" t="s">
        <v>22</v>
      </c>
      <c r="J3038" t="s">
        <v>137</v>
      </c>
      <c r="K3038">
        <v>43328.579594907409</v>
      </c>
      <c r="L3038">
        <v>43328.595833333333</v>
      </c>
      <c r="M3038">
        <v>0.4</v>
      </c>
      <c r="N3038">
        <v>0</v>
      </c>
      <c r="O3038">
        <v>0</v>
      </c>
      <c r="P3038">
        <v>0</v>
      </c>
      <c r="Q3038">
        <v>117</v>
      </c>
      <c r="R3038">
        <v>0</v>
      </c>
      <c r="S3038">
        <v>0</v>
      </c>
      <c r="T3038">
        <v>0</v>
      </c>
      <c r="U3038">
        <v>46.8</v>
      </c>
    </row>
    <row r="3039" spans="1:21" x14ac:dyDescent="0.3">
      <c r="A3039">
        <v>18403</v>
      </c>
      <c r="B3039">
        <v>1</v>
      </c>
      <c r="C3039" t="s">
        <v>78</v>
      </c>
      <c r="D3039" t="s">
        <v>104</v>
      </c>
      <c r="E3039" t="s">
        <v>2422</v>
      </c>
      <c r="F3039" t="s">
        <v>130</v>
      </c>
      <c r="G3039" t="s">
        <v>72</v>
      </c>
      <c r="H3039" t="s">
        <v>128</v>
      </c>
      <c r="I3039" t="s">
        <v>22</v>
      </c>
      <c r="J3039" t="s">
        <v>129</v>
      </c>
      <c r="K3039">
        <v>43328.396168981482</v>
      </c>
      <c r="L3039">
        <v>43328.414189814815</v>
      </c>
      <c r="M3039">
        <v>0.43000000000000005</v>
      </c>
      <c r="N3039">
        <v>1</v>
      </c>
      <c r="O3039">
        <v>10</v>
      </c>
      <c r="P3039">
        <v>4</v>
      </c>
      <c r="Q3039">
        <v>72</v>
      </c>
      <c r="R3039">
        <v>0.43000000000000005</v>
      </c>
      <c r="S3039">
        <v>4.33</v>
      </c>
      <c r="T3039">
        <v>1.73</v>
      </c>
      <c r="U3039">
        <v>31.18</v>
      </c>
    </row>
    <row r="3040" spans="1:21" x14ac:dyDescent="0.3">
      <c r="A3040">
        <v>18404</v>
      </c>
      <c r="B3040">
        <v>1</v>
      </c>
      <c r="C3040" t="s">
        <v>79</v>
      </c>
      <c r="D3040" t="s">
        <v>109</v>
      </c>
      <c r="E3040" t="s">
        <v>1537</v>
      </c>
      <c r="F3040" t="s">
        <v>136</v>
      </c>
      <c r="G3040" t="s">
        <v>72</v>
      </c>
      <c r="H3040" t="s">
        <v>128</v>
      </c>
      <c r="I3040" t="s">
        <v>22</v>
      </c>
      <c r="J3040" t="s">
        <v>137</v>
      </c>
      <c r="K3040">
        <v>43328.594178240739</v>
      </c>
      <c r="L3040">
        <v>43328.715844907405</v>
      </c>
      <c r="M3040">
        <v>2.92</v>
      </c>
      <c r="N3040">
        <v>0</v>
      </c>
      <c r="O3040">
        <v>0</v>
      </c>
      <c r="P3040">
        <v>15</v>
      </c>
      <c r="Q3040">
        <v>1042</v>
      </c>
      <c r="R3040">
        <v>0</v>
      </c>
      <c r="S3040">
        <v>0</v>
      </c>
      <c r="T3040">
        <v>43.760000000000005</v>
      </c>
      <c r="U3040">
        <v>3039.51</v>
      </c>
    </row>
    <row r="3041" spans="1:21" x14ac:dyDescent="0.3">
      <c r="A3041">
        <v>18405</v>
      </c>
      <c r="B3041">
        <v>1</v>
      </c>
      <c r="C3041" t="s">
        <v>78</v>
      </c>
      <c r="D3041" t="s">
        <v>81</v>
      </c>
      <c r="E3041" t="s">
        <v>2540</v>
      </c>
      <c r="F3041" t="s">
        <v>131</v>
      </c>
      <c r="G3041" t="s">
        <v>72</v>
      </c>
      <c r="H3041" t="s">
        <v>132</v>
      </c>
      <c r="I3041" t="s">
        <v>22</v>
      </c>
      <c r="J3041" t="s">
        <v>129</v>
      </c>
      <c r="K3041">
        <v>43328.414803240739</v>
      </c>
      <c r="L3041">
        <v>43328.416539351849</v>
      </c>
      <c r="M3041">
        <v>0.03</v>
      </c>
      <c r="N3041">
        <v>1</v>
      </c>
      <c r="O3041">
        <v>83</v>
      </c>
      <c r="P3041">
        <v>0</v>
      </c>
      <c r="Q3041">
        <v>0</v>
      </c>
      <c r="R3041">
        <v>0.03</v>
      </c>
      <c r="S3041">
        <v>2.74</v>
      </c>
      <c r="T3041">
        <v>0</v>
      </c>
      <c r="U3041">
        <v>0</v>
      </c>
    </row>
    <row r="3042" spans="1:21" x14ac:dyDescent="0.3">
      <c r="A3042">
        <v>18406</v>
      </c>
      <c r="B3042">
        <v>1</v>
      </c>
      <c r="C3042" t="s">
        <v>78</v>
      </c>
      <c r="D3042" t="s">
        <v>94</v>
      </c>
      <c r="E3042" t="s">
        <v>2541</v>
      </c>
      <c r="F3042" t="s">
        <v>146</v>
      </c>
      <c r="G3042" t="s">
        <v>71</v>
      </c>
      <c r="H3042" t="s">
        <v>128</v>
      </c>
      <c r="I3042" t="s">
        <v>22</v>
      </c>
      <c r="J3042" t="s">
        <v>129</v>
      </c>
      <c r="K3042">
        <v>43328.365787037037</v>
      </c>
      <c r="L3042">
        <v>43328.417361111111</v>
      </c>
      <c r="M3042">
        <v>1.25</v>
      </c>
      <c r="N3042">
        <v>0</v>
      </c>
      <c r="O3042">
        <v>279</v>
      </c>
      <c r="P3042">
        <v>0</v>
      </c>
      <c r="Q3042">
        <v>0</v>
      </c>
      <c r="R3042">
        <v>0</v>
      </c>
      <c r="S3042">
        <v>348.75</v>
      </c>
      <c r="T3042">
        <v>0</v>
      </c>
      <c r="U3042">
        <v>0</v>
      </c>
    </row>
    <row r="3043" spans="1:21" x14ac:dyDescent="0.3">
      <c r="A3043">
        <v>18407</v>
      </c>
      <c r="B3043">
        <v>1</v>
      </c>
      <c r="C3043" t="s">
        <v>78</v>
      </c>
      <c r="D3043" t="s">
        <v>85</v>
      </c>
      <c r="E3043" t="s">
        <v>2542</v>
      </c>
      <c r="F3043" t="s">
        <v>136</v>
      </c>
      <c r="G3043" t="s">
        <v>71</v>
      </c>
      <c r="H3043" t="s">
        <v>128</v>
      </c>
      <c r="I3043" t="s">
        <v>22</v>
      </c>
      <c r="J3043" t="s">
        <v>137</v>
      </c>
      <c r="K3043">
        <v>43328.565740740742</v>
      </c>
      <c r="L3043">
        <v>43328.602777777778</v>
      </c>
      <c r="M3043">
        <v>0.9</v>
      </c>
      <c r="N3043">
        <v>0</v>
      </c>
      <c r="O3043">
        <v>17</v>
      </c>
      <c r="P3043">
        <v>0</v>
      </c>
      <c r="Q3043">
        <v>0</v>
      </c>
      <c r="R3043">
        <v>0</v>
      </c>
      <c r="S3043">
        <v>15.3</v>
      </c>
      <c r="T3043">
        <v>0</v>
      </c>
      <c r="U3043">
        <v>0</v>
      </c>
    </row>
    <row r="3044" spans="1:21" x14ac:dyDescent="0.3">
      <c r="A3044">
        <v>18408</v>
      </c>
      <c r="B3044">
        <v>1</v>
      </c>
      <c r="C3044" t="s">
        <v>78</v>
      </c>
      <c r="D3044" t="s">
        <v>98</v>
      </c>
      <c r="E3044" t="s">
        <v>2543</v>
      </c>
      <c r="F3044" t="s">
        <v>134</v>
      </c>
      <c r="G3044" t="s">
        <v>72</v>
      </c>
      <c r="H3044" t="s">
        <v>128</v>
      </c>
      <c r="I3044" t="s">
        <v>22</v>
      </c>
      <c r="J3044" t="s">
        <v>129</v>
      </c>
      <c r="K3044">
        <v>43328.384548611109</v>
      </c>
      <c r="L3044">
        <v>43328.423298611109</v>
      </c>
      <c r="M3044">
        <v>0.93</v>
      </c>
      <c r="N3044">
        <v>0</v>
      </c>
      <c r="O3044">
        <v>0</v>
      </c>
      <c r="P3044">
        <v>0</v>
      </c>
      <c r="Q3044">
        <v>282</v>
      </c>
      <c r="R3044">
        <v>0</v>
      </c>
      <c r="S3044">
        <v>0</v>
      </c>
      <c r="T3044">
        <v>0</v>
      </c>
      <c r="U3044">
        <v>263.11</v>
      </c>
    </row>
    <row r="3045" spans="1:21" x14ac:dyDescent="0.3">
      <c r="A3045">
        <v>18409</v>
      </c>
      <c r="B3045">
        <v>1</v>
      </c>
      <c r="C3045" t="s">
        <v>78</v>
      </c>
      <c r="D3045" t="s">
        <v>82</v>
      </c>
      <c r="E3045" t="s">
        <v>2544</v>
      </c>
      <c r="F3045" t="s">
        <v>136</v>
      </c>
      <c r="G3045" t="s">
        <v>71</v>
      </c>
      <c r="H3045" t="s">
        <v>132</v>
      </c>
      <c r="I3045" t="s">
        <v>22</v>
      </c>
      <c r="J3045" t="s">
        <v>129</v>
      </c>
      <c r="K3045">
        <v>43328.468090277776</v>
      </c>
      <c r="L3045">
        <v>43328.46875</v>
      </c>
      <c r="M3045">
        <v>0.02</v>
      </c>
      <c r="N3045">
        <v>0</v>
      </c>
      <c r="O3045">
        <v>129</v>
      </c>
      <c r="P3045">
        <v>0</v>
      </c>
      <c r="Q3045">
        <v>0</v>
      </c>
      <c r="R3045">
        <v>0</v>
      </c>
      <c r="S3045">
        <v>2.19</v>
      </c>
      <c r="T3045">
        <v>0</v>
      </c>
      <c r="U3045">
        <v>0</v>
      </c>
    </row>
    <row r="3046" spans="1:21" x14ac:dyDescent="0.3">
      <c r="A3046">
        <v>18410</v>
      </c>
      <c r="B3046">
        <v>1</v>
      </c>
      <c r="C3046" t="s">
        <v>78</v>
      </c>
      <c r="D3046" t="s">
        <v>90</v>
      </c>
      <c r="E3046" t="s">
        <v>2545</v>
      </c>
      <c r="F3046" t="s">
        <v>146</v>
      </c>
      <c r="G3046" t="s">
        <v>71</v>
      </c>
      <c r="H3046" t="s">
        <v>128</v>
      </c>
      <c r="I3046" t="s">
        <v>22</v>
      </c>
      <c r="J3046" t="s">
        <v>129</v>
      </c>
      <c r="K3046">
        <v>43328.427083333336</v>
      </c>
      <c r="L3046">
        <v>43328.474999999999</v>
      </c>
      <c r="M3046">
        <v>1.1499999999999997</v>
      </c>
      <c r="N3046">
        <v>0</v>
      </c>
      <c r="O3046">
        <v>191</v>
      </c>
      <c r="P3046">
        <v>0</v>
      </c>
      <c r="Q3046">
        <v>1</v>
      </c>
      <c r="R3046">
        <v>0</v>
      </c>
      <c r="S3046">
        <v>219.65</v>
      </c>
      <c r="T3046">
        <v>0</v>
      </c>
      <c r="U3046">
        <v>1.1499999999999997</v>
      </c>
    </row>
    <row r="3047" spans="1:21" x14ac:dyDescent="0.3">
      <c r="A3047">
        <v>18411</v>
      </c>
      <c r="B3047">
        <v>1</v>
      </c>
      <c r="C3047" t="s">
        <v>78</v>
      </c>
      <c r="D3047" t="s">
        <v>83</v>
      </c>
      <c r="E3047" t="s">
        <v>2546</v>
      </c>
      <c r="F3047" t="s">
        <v>135</v>
      </c>
      <c r="G3047" t="s">
        <v>71</v>
      </c>
      <c r="H3047" t="s">
        <v>128</v>
      </c>
      <c r="I3047" t="s">
        <v>22</v>
      </c>
      <c r="J3047" t="s">
        <v>137</v>
      </c>
      <c r="K3047">
        <v>43328.797719907408</v>
      </c>
      <c r="L3047">
        <v>43328.88958333333</v>
      </c>
      <c r="M3047">
        <v>2.2200000000000002</v>
      </c>
      <c r="N3047">
        <v>0</v>
      </c>
      <c r="O3047">
        <v>107</v>
      </c>
      <c r="P3047">
        <v>0</v>
      </c>
      <c r="Q3047">
        <v>0</v>
      </c>
      <c r="R3047">
        <v>0</v>
      </c>
      <c r="S3047">
        <v>237.22</v>
      </c>
      <c r="T3047">
        <v>0</v>
      </c>
      <c r="U3047">
        <v>0</v>
      </c>
    </row>
    <row r="3048" spans="1:21" x14ac:dyDescent="0.3">
      <c r="A3048">
        <v>18413</v>
      </c>
      <c r="B3048">
        <v>1</v>
      </c>
      <c r="C3048" t="s">
        <v>79</v>
      </c>
      <c r="D3048" t="s">
        <v>113</v>
      </c>
      <c r="E3048" t="s">
        <v>2547</v>
      </c>
      <c r="F3048" t="s">
        <v>130</v>
      </c>
      <c r="G3048" t="s">
        <v>72</v>
      </c>
      <c r="H3048" t="s">
        <v>128</v>
      </c>
      <c r="I3048" t="s">
        <v>22</v>
      </c>
      <c r="J3048" t="s">
        <v>129</v>
      </c>
      <c r="K3048">
        <v>43328.399305555555</v>
      </c>
      <c r="L3048">
        <v>43328.43472222222</v>
      </c>
      <c r="M3048">
        <v>0.85000000000000009</v>
      </c>
      <c r="N3048">
        <v>0</v>
      </c>
      <c r="O3048">
        <v>0</v>
      </c>
      <c r="P3048">
        <v>9</v>
      </c>
      <c r="Q3048">
        <v>389</v>
      </c>
      <c r="R3048">
        <v>0</v>
      </c>
      <c r="S3048">
        <v>0</v>
      </c>
      <c r="T3048">
        <v>7.6499999999999995</v>
      </c>
      <c r="U3048">
        <v>330.65000000000003</v>
      </c>
    </row>
    <row r="3049" spans="1:21" x14ac:dyDescent="0.3">
      <c r="A3049">
        <v>18414</v>
      </c>
      <c r="B3049">
        <v>1</v>
      </c>
      <c r="C3049" t="s">
        <v>79</v>
      </c>
      <c r="D3049" t="s">
        <v>121</v>
      </c>
      <c r="E3049" t="s">
        <v>996</v>
      </c>
      <c r="F3049" t="s">
        <v>134</v>
      </c>
      <c r="G3049" t="s">
        <v>72</v>
      </c>
      <c r="H3049" t="s">
        <v>128</v>
      </c>
      <c r="I3049" t="s">
        <v>22</v>
      </c>
      <c r="J3049" t="s">
        <v>129</v>
      </c>
      <c r="K3049">
        <v>43328.389398148145</v>
      </c>
      <c r="L3049">
        <v>43328.434027777781</v>
      </c>
      <c r="M3049">
        <v>1.08</v>
      </c>
      <c r="N3049">
        <v>0</v>
      </c>
      <c r="O3049">
        <v>0</v>
      </c>
      <c r="P3049">
        <v>0</v>
      </c>
      <c r="Q3049">
        <v>7</v>
      </c>
      <c r="R3049">
        <v>0</v>
      </c>
      <c r="S3049">
        <v>0</v>
      </c>
      <c r="T3049">
        <v>0</v>
      </c>
      <c r="U3049">
        <v>7.58</v>
      </c>
    </row>
    <row r="3050" spans="1:21" x14ac:dyDescent="0.3">
      <c r="A3050">
        <v>18417</v>
      </c>
      <c r="B3050">
        <v>1</v>
      </c>
      <c r="C3050" t="s">
        <v>79</v>
      </c>
      <c r="D3050" t="s">
        <v>114</v>
      </c>
      <c r="E3050" t="s">
        <v>2548</v>
      </c>
      <c r="F3050" t="s">
        <v>134</v>
      </c>
      <c r="G3050" t="s">
        <v>72</v>
      </c>
      <c r="H3050" t="s">
        <v>128</v>
      </c>
      <c r="I3050" t="s">
        <v>22</v>
      </c>
      <c r="J3050" t="s">
        <v>129</v>
      </c>
      <c r="K3050">
        <v>43328.427824074075</v>
      </c>
      <c r="L3050">
        <v>43328.440972222219</v>
      </c>
      <c r="M3050">
        <v>0.32</v>
      </c>
      <c r="N3050">
        <v>0</v>
      </c>
      <c r="O3050">
        <v>0</v>
      </c>
      <c r="P3050">
        <v>0</v>
      </c>
      <c r="Q3050">
        <v>54</v>
      </c>
      <c r="R3050">
        <v>0</v>
      </c>
      <c r="S3050">
        <v>0</v>
      </c>
      <c r="T3050">
        <v>0</v>
      </c>
      <c r="U3050">
        <v>17.12</v>
      </c>
    </row>
    <row r="3051" spans="1:21" x14ac:dyDescent="0.3">
      <c r="A3051">
        <v>18420</v>
      </c>
      <c r="B3051">
        <v>1</v>
      </c>
      <c r="C3051" t="s">
        <v>78</v>
      </c>
      <c r="D3051" t="s">
        <v>88</v>
      </c>
      <c r="E3051" t="s">
        <v>2549</v>
      </c>
      <c r="F3051" t="s">
        <v>155</v>
      </c>
      <c r="G3051" t="s">
        <v>71</v>
      </c>
      <c r="H3051" t="s">
        <v>132</v>
      </c>
      <c r="I3051" t="s">
        <v>22</v>
      </c>
      <c r="J3051" t="s">
        <v>137</v>
      </c>
      <c r="K3051">
        <v>43328.509872685187</v>
      </c>
      <c r="L3051">
        <v>43328.510972222219</v>
      </c>
      <c r="M3051">
        <v>0.02</v>
      </c>
      <c r="N3051">
        <v>0</v>
      </c>
      <c r="O3051">
        <v>774</v>
      </c>
      <c r="P3051">
        <v>0</v>
      </c>
      <c r="Q3051">
        <v>0</v>
      </c>
      <c r="R3051">
        <v>0</v>
      </c>
      <c r="S3051">
        <v>13.16</v>
      </c>
      <c r="T3051">
        <v>0</v>
      </c>
      <c r="U3051">
        <v>0</v>
      </c>
    </row>
    <row r="3052" spans="1:21" x14ac:dyDescent="0.3">
      <c r="A3052">
        <v>18421</v>
      </c>
      <c r="B3052">
        <v>1</v>
      </c>
      <c r="C3052" t="s">
        <v>78</v>
      </c>
      <c r="D3052" t="s">
        <v>101</v>
      </c>
      <c r="E3052" t="s">
        <v>2550</v>
      </c>
      <c r="F3052" t="s">
        <v>130</v>
      </c>
      <c r="G3052" t="s">
        <v>72</v>
      </c>
      <c r="H3052" t="s">
        <v>128</v>
      </c>
      <c r="I3052" t="s">
        <v>22</v>
      </c>
      <c r="J3052" t="s">
        <v>129</v>
      </c>
      <c r="K3052">
        <v>43328.425740740742</v>
      </c>
      <c r="L3052">
        <v>43328.447916666664</v>
      </c>
      <c r="M3052">
        <v>0.53</v>
      </c>
      <c r="N3052">
        <v>0</v>
      </c>
      <c r="O3052">
        <v>0</v>
      </c>
      <c r="P3052">
        <v>0</v>
      </c>
      <c r="Q3052">
        <v>22</v>
      </c>
      <c r="R3052">
        <v>0</v>
      </c>
      <c r="S3052">
        <v>0</v>
      </c>
      <c r="T3052">
        <v>0</v>
      </c>
      <c r="U3052">
        <v>11.729999999999999</v>
      </c>
    </row>
    <row r="3053" spans="1:21" x14ac:dyDescent="0.3">
      <c r="A3053">
        <v>18423</v>
      </c>
      <c r="B3053">
        <v>1</v>
      </c>
      <c r="C3053" t="s">
        <v>79</v>
      </c>
      <c r="D3053" t="s">
        <v>108</v>
      </c>
      <c r="E3053" t="s">
        <v>2551</v>
      </c>
      <c r="F3053" t="s">
        <v>144</v>
      </c>
      <c r="G3053" t="s">
        <v>72</v>
      </c>
      <c r="H3053" t="s">
        <v>128</v>
      </c>
      <c r="I3053" t="s">
        <v>22</v>
      </c>
      <c r="J3053" t="s">
        <v>129</v>
      </c>
      <c r="K3053">
        <v>43328.461712962962</v>
      </c>
      <c r="L3053">
        <v>43328.467361111114</v>
      </c>
      <c r="M3053">
        <v>0.15000000000000002</v>
      </c>
      <c r="N3053">
        <v>0</v>
      </c>
      <c r="O3053">
        <v>0</v>
      </c>
      <c r="P3053">
        <v>0</v>
      </c>
      <c r="Q3053">
        <v>41</v>
      </c>
      <c r="R3053">
        <v>0</v>
      </c>
      <c r="S3053">
        <v>0</v>
      </c>
      <c r="T3053">
        <v>0</v>
      </c>
      <c r="U3053">
        <v>6.1499999999999995</v>
      </c>
    </row>
    <row r="3054" spans="1:21" x14ac:dyDescent="0.3">
      <c r="A3054">
        <v>18424</v>
      </c>
      <c r="B3054">
        <v>1</v>
      </c>
      <c r="C3054" t="s">
        <v>78</v>
      </c>
      <c r="D3054" t="s">
        <v>86</v>
      </c>
      <c r="E3054" t="s">
        <v>2552</v>
      </c>
      <c r="F3054" t="s">
        <v>130</v>
      </c>
      <c r="G3054" t="s">
        <v>72</v>
      </c>
      <c r="H3054" t="s">
        <v>132</v>
      </c>
      <c r="I3054" t="s">
        <v>22</v>
      </c>
      <c r="J3054" t="s">
        <v>129</v>
      </c>
      <c r="K3054">
        <v>43328.452013888891</v>
      </c>
      <c r="L3054">
        <v>43328.453414351854</v>
      </c>
      <c r="M3054">
        <v>0.03</v>
      </c>
      <c r="N3054">
        <v>1</v>
      </c>
      <c r="O3054">
        <v>10147</v>
      </c>
      <c r="P3054">
        <v>0</v>
      </c>
      <c r="Q3054">
        <v>0</v>
      </c>
      <c r="R3054">
        <v>0.03</v>
      </c>
      <c r="S3054">
        <v>334.85</v>
      </c>
      <c r="T3054">
        <v>0</v>
      </c>
      <c r="U3054">
        <v>0</v>
      </c>
    </row>
    <row r="3055" spans="1:21" x14ac:dyDescent="0.3">
      <c r="A3055">
        <v>18426</v>
      </c>
      <c r="B3055">
        <v>1</v>
      </c>
      <c r="C3055" t="s">
        <v>78</v>
      </c>
      <c r="D3055" t="s">
        <v>101</v>
      </c>
      <c r="E3055" t="s">
        <v>2553</v>
      </c>
      <c r="F3055" t="s">
        <v>134</v>
      </c>
      <c r="G3055" t="s">
        <v>72</v>
      </c>
      <c r="H3055" t="s">
        <v>128</v>
      </c>
      <c r="I3055" t="s">
        <v>22</v>
      </c>
      <c r="J3055" t="s">
        <v>129</v>
      </c>
      <c r="K3055">
        <v>43328.353298611109</v>
      </c>
      <c r="L3055">
        <v>43328.461805555555</v>
      </c>
      <c r="M3055">
        <v>2.62</v>
      </c>
      <c r="N3055">
        <v>0</v>
      </c>
      <c r="O3055">
        <v>0</v>
      </c>
      <c r="P3055">
        <v>0</v>
      </c>
      <c r="Q3055">
        <v>526</v>
      </c>
      <c r="R3055">
        <v>0</v>
      </c>
      <c r="S3055">
        <v>0</v>
      </c>
      <c r="T3055">
        <v>0</v>
      </c>
      <c r="U3055">
        <v>1376.54</v>
      </c>
    </row>
    <row r="3056" spans="1:21" x14ac:dyDescent="0.3">
      <c r="A3056">
        <v>18427</v>
      </c>
      <c r="B3056">
        <v>1</v>
      </c>
      <c r="C3056" t="s">
        <v>78</v>
      </c>
      <c r="D3056" t="s">
        <v>105</v>
      </c>
      <c r="E3056" t="s">
        <v>2554</v>
      </c>
      <c r="F3056" t="s">
        <v>136</v>
      </c>
      <c r="G3056" t="s">
        <v>71</v>
      </c>
      <c r="H3056" t="s">
        <v>128</v>
      </c>
      <c r="I3056" t="s">
        <v>22</v>
      </c>
      <c r="J3056" t="s">
        <v>137</v>
      </c>
      <c r="K3056">
        <v>43328.455555555556</v>
      </c>
      <c r="L3056">
        <v>43328.510416666664</v>
      </c>
      <c r="M3056">
        <v>1.32</v>
      </c>
      <c r="N3056">
        <v>0</v>
      </c>
      <c r="O3056">
        <v>0</v>
      </c>
      <c r="P3056">
        <v>0</v>
      </c>
      <c r="Q3056">
        <v>23</v>
      </c>
      <c r="R3056">
        <v>0</v>
      </c>
      <c r="S3056">
        <v>0</v>
      </c>
      <c r="T3056">
        <v>0</v>
      </c>
      <c r="U3056">
        <v>30.29</v>
      </c>
    </row>
    <row r="3057" spans="1:21" x14ac:dyDescent="0.3">
      <c r="A3057">
        <v>18428</v>
      </c>
      <c r="B3057">
        <v>1</v>
      </c>
      <c r="C3057" t="s">
        <v>78</v>
      </c>
      <c r="D3057" t="s">
        <v>105</v>
      </c>
      <c r="E3057" t="s">
        <v>2555</v>
      </c>
      <c r="F3057" t="s">
        <v>136</v>
      </c>
      <c r="G3057" t="s">
        <v>72</v>
      </c>
      <c r="H3057" t="s">
        <v>128</v>
      </c>
      <c r="I3057" t="s">
        <v>22</v>
      </c>
      <c r="J3057" t="s">
        <v>137</v>
      </c>
      <c r="K3057">
        <v>43328.495173611111</v>
      </c>
      <c r="L3057">
        <v>43328.509328703702</v>
      </c>
      <c r="M3057">
        <v>0.32999999999999996</v>
      </c>
      <c r="N3057">
        <v>0</v>
      </c>
      <c r="O3057">
        <v>0</v>
      </c>
      <c r="P3057">
        <v>0</v>
      </c>
      <c r="Q3057">
        <v>80</v>
      </c>
      <c r="R3057">
        <v>0</v>
      </c>
      <c r="S3057">
        <v>0</v>
      </c>
      <c r="T3057">
        <v>0</v>
      </c>
      <c r="U3057">
        <v>26.64</v>
      </c>
    </row>
    <row r="3058" spans="1:21" x14ac:dyDescent="0.3">
      <c r="A3058">
        <v>18429</v>
      </c>
      <c r="B3058">
        <v>1</v>
      </c>
      <c r="C3058" t="s">
        <v>79</v>
      </c>
      <c r="D3058" t="s">
        <v>110</v>
      </c>
      <c r="E3058" t="s">
        <v>2556</v>
      </c>
      <c r="F3058" t="s">
        <v>134</v>
      </c>
      <c r="G3058" t="s">
        <v>72</v>
      </c>
      <c r="H3058" t="s">
        <v>128</v>
      </c>
      <c r="I3058" t="s">
        <v>22</v>
      </c>
      <c r="J3058" t="s">
        <v>129</v>
      </c>
      <c r="K3058">
        <v>43328.422743055555</v>
      </c>
      <c r="L3058">
        <v>43328.459722222222</v>
      </c>
      <c r="M3058">
        <v>0.9</v>
      </c>
      <c r="N3058">
        <v>0</v>
      </c>
      <c r="O3058">
        <v>0</v>
      </c>
      <c r="P3058">
        <v>0</v>
      </c>
      <c r="Q3058">
        <v>148</v>
      </c>
      <c r="R3058">
        <v>0</v>
      </c>
      <c r="S3058">
        <v>0</v>
      </c>
      <c r="T3058">
        <v>0</v>
      </c>
      <c r="U3058">
        <v>133.19999999999999</v>
      </c>
    </row>
    <row r="3059" spans="1:21" x14ac:dyDescent="0.3">
      <c r="A3059">
        <v>18432</v>
      </c>
      <c r="B3059">
        <v>1</v>
      </c>
      <c r="C3059" t="s">
        <v>78</v>
      </c>
      <c r="D3059" t="s">
        <v>101</v>
      </c>
      <c r="E3059" t="s">
        <v>2557</v>
      </c>
      <c r="F3059" t="s">
        <v>136</v>
      </c>
      <c r="G3059" t="s">
        <v>71</v>
      </c>
      <c r="H3059" t="s">
        <v>128</v>
      </c>
      <c r="I3059" t="s">
        <v>22</v>
      </c>
      <c r="J3059" t="s">
        <v>129</v>
      </c>
      <c r="K3059">
        <v>43328.436782407407</v>
      </c>
      <c r="L3059">
        <v>43328.765972222223</v>
      </c>
      <c r="M3059">
        <v>7.92</v>
      </c>
      <c r="N3059">
        <v>0</v>
      </c>
      <c r="O3059">
        <v>23</v>
      </c>
      <c r="P3059">
        <v>0</v>
      </c>
      <c r="Q3059">
        <v>1</v>
      </c>
      <c r="R3059">
        <v>0</v>
      </c>
      <c r="S3059">
        <v>182.09</v>
      </c>
      <c r="T3059">
        <v>0</v>
      </c>
      <c r="U3059">
        <v>7.92</v>
      </c>
    </row>
    <row r="3060" spans="1:21" x14ac:dyDescent="0.3">
      <c r="A3060">
        <v>18433</v>
      </c>
      <c r="B3060">
        <v>1</v>
      </c>
      <c r="C3060" t="s">
        <v>78</v>
      </c>
      <c r="D3060" t="s">
        <v>81</v>
      </c>
      <c r="E3060" t="s">
        <v>2558</v>
      </c>
      <c r="F3060" t="s">
        <v>136</v>
      </c>
      <c r="G3060" t="s">
        <v>71</v>
      </c>
      <c r="H3060" t="s">
        <v>128</v>
      </c>
      <c r="I3060" t="s">
        <v>22</v>
      </c>
      <c r="J3060" t="s">
        <v>129</v>
      </c>
      <c r="K3060">
        <v>43328.547638888886</v>
      </c>
      <c r="L3060">
        <v>43328.60833333333</v>
      </c>
      <c r="M3060">
        <v>1.47</v>
      </c>
      <c r="N3060">
        <v>0</v>
      </c>
      <c r="O3060">
        <v>294</v>
      </c>
      <c r="P3060">
        <v>0</v>
      </c>
      <c r="Q3060">
        <v>0</v>
      </c>
      <c r="R3060">
        <v>0</v>
      </c>
      <c r="S3060">
        <v>431.3</v>
      </c>
      <c r="T3060">
        <v>0</v>
      </c>
      <c r="U3060">
        <v>0</v>
      </c>
    </row>
    <row r="3061" spans="1:21" x14ac:dyDescent="0.3">
      <c r="A3061">
        <v>18434</v>
      </c>
      <c r="B3061">
        <v>1</v>
      </c>
      <c r="C3061" t="s">
        <v>79</v>
      </c>
      <c r="D3061" t="s">
        <v>111</v>
      </c>
      <c r="E3061" t="s">
        <v>2243</v>
      </c>
      <c r="F3061" t="s">
        <v>149</v>
      </c>
      <c r="G3061" t="s">
        <v>71</v>
      </c>
      <c r="H3061" t="s">
        <v>128</v>
      </c>
      <c r="I3061" t="s">
        <v>22</v>
      </c>
      <c r="J3061" t="s">
        <v>129</v>
      </c>
      <c r="K3061">
        <v>43328.427488425928</v>
      </c>
      <c r="L3061">
        <v>43328.470833333333</v>
      </c>
      <c r="M3061">
        <v>1.05</v>
      </c>
      <c r="N3061">
        <v>0</v>
      </c>
      <c r="O3061">
        <v>0</v>
      </c>
      <c r="P3061">
        <v>0</v>
      </c>
      <c r="Q3061">
        <v>2</v>
      </c>
      <c r="R3061">
        <v>0</v>
      </c>
      <c r="S3061">
        <v>0</v>
      </c>
      <c r="T3061">
        <v>0</v>
      </c>
      <c r="U3061">
        <v>2.1</v>
      </c>
    </row>
    <row r="3062" spans="1:21" x14ac:dyDescent="0.3">
      <c r="A3062">
        <v>18436</v>
      </c>
      <c r="B3062">
        <v>1</v>
      </c>
      <c r="C3062" t="s">
        <v>79</v>
      </c>
      <c r="D3062" t="s">
        <v>119</v>
      </c>
      <c r="E3062" t="s">
        <v>2559</v>
      </c>
      <c r="F3062" t="s">
        <v>130</v>
      </c>
      <c r="G3062" t="s">
        <v>72</v>
      </c>
      <c r="H3062" t="s">
        <v>128</v>
      </c>
      <c r="I3062" t="s">
        <v>22</v>
      </c>
      <c r="J3062" t="s">
        <v>129</v>
      </c>
      <c r="K3062">
        <v>43328.454548611109</v>
      </c>
      <c r="L3062">
        <v>43328.477083333331</v>
      </c>
      <c r="M3062">
        <v>0.55000000000000004</v>
      </c>
      <c r="N3062">
        <v>0</v>
      </c>
      <c r="O3062">
        <v>0</v>
      </c>
      <c r="P3062">
        <v>2</v>
      </c>
      <c r="Q3062">
        <v>391</v>
      </c>
      <c r="R3062">
        <v>0</v>
      </c>
      <c r="S3062">
        <v>0</v>
      </c>
      <c r="T3062">
        <v>1.1000000000000001</v>
      </c>
      <c r="U3062">
        <v>215.05</v>
      </c>
    </row>
    <row r="3063" spans="1:21" x14ac:dyDescent="0.3">
      <c r="A3063">
        <v>18438</v>
      </c>
      <c r="B3063">
        <v>1</v>
      </c>
      <c r="C3063" t="s">
        <v>78</v>
      </c>
      <c r="D3063" t="s">
        <v>86</v>
      </c>
      <c r="E3063" t="s">
        <v>2552</v>
      </c>
      <c r="F3063" t="s">
        <v>130</v>
      </c>
      <c r="G3063" t="s">
        <v>72</v>
      </c>
      <c r="H3063" t="s">
        <v>132</v>
      </c>
      <c r="I3063" t="s">
        <v>22</v>
      </c>
      <c r="J3063" t="s">
        <v>129</v>
      </c>
      <c r="K3063">
        <v>43328.47859953704</v>
      </c>
      <c r="L3063">
        <v>43328.479837962965</v>
      </c>
      <c r="M3063">
        <v>0.02</v>
      </c>
      <c r="N3063">
        <v>1</v>
      </c>
      <c r="O3063">
        <v>10147</v>
      </c>
      <c r="P3063">
        <v>0</v>
      </c>
      <c r="Q3063">
        <v>0</v>
      </c>
      <c r="R3063">
        <v>0.02</v>
      </c>
      <c r="S3063">
        <v>172.5</v>
      </c>
      <c r="T3063">
        <v>0</v>
      </c>
      <c r="U3063">
        <v>0</v>
      </c>
    </row>
    <row r="3064" spans="1:21" x14ac:dyDescent="0.3">
      <c r="A3064">
        <v>18440</v>
      </c>
      <c r="B3064">
        <v>1</v>
      </c>
      <c r="C3064" t="s">
        <v>78</v>
      </c>
      <c r="D3064" t="s">
        <v>86</v>
      </c>
      <c r="E3064" t="s">
        <v>2552</v>
      </c>
      <c r="F3064" t="s">
        <v>130</v>
      </c>
      <c r="G3064" t="s">
        <v>72</v>
      </c>
      <c r="H3064" t="s">
        <v>132</v>
      </c>
      <c r="I3064" t="s">
        <v>22</v>
      </c>
      <c r="J3064" t="s">
        <v>129</v>
      </c>
      <c r="K3064">
        <v>43328.483425925922</v>
      </c>
      <c r="L3064">
        <v>43328.484178240738</v>
      </c>
      <c r="M3064">
        <v>0.02</v>
      </c>
      <c r="N3064">
        <v>1</v>
      </c>
      <c r="O3064">
        <v>10147</v>
      </c>
      <c r="P3064">
        <v>0</v>
      </c>
      <c r="Q3064">
        <v>0</v>
      </c>
      <c r="R3064">
        <v>0.02</v>
      </c>
      <c r="S3064">
        <v>172.5</v>
      </c>
      <c r="T3064">
        <v>0</v>
      </c>
      <c r="U3064">
        <v>0</v>
      </c>
    </row>
    <row r="3065" spans="1:21" x14ac:dyDescent="0.3">
      <c r="A3065">
        <v>18441</v>
      </c>
      <c r="B3065">
        <v>1</v>
      </c>
      <c r="C3065" t="s">
        <v>78</v>
      </c>
      <c r="D3065" t="s">
        <v>82</v>
      </c>
      <c r="E3065" t="s">
        <v>2560</v>
      </c>
      <c r="F3065" t="s">
        <v>148</v>
      </c>
      <c r="G3065" t="s">
        <v>71</v>
      </c>
      <c r="H3065" t="s">
        <v>128</v>
      </c>
      <c r="I3065" t="s">
        <v>22</v>
      </c>
      <c r="J3065" t="s">
        <v>129</v>
      </c>
      <c r="K3065">
        <v>43328.566932870373</v>
      </c>
      <c r="L3065">
        <v>43328.571527777778</v>
      </c>
      <c r="M3065">
        <v>0.12000000000000001</v>
      </c>
      <c r="N3065">
        <v>0</v>
      </c>
      <c r="O3065">
        <v>174</v>
      </c>
      <c r="P3065">
        <v>0</v>
      </c>
      <c r="Q3065">
        <v>0</v>
      </c>
      <c r="R3065">
        <v>0</v>
      </c>
      <c r="S3065">
        <v>20.36</v>
      </c>
      <c r="T3065">
        <v>0</v>
      </c>
      <c r="U3065">
        <v>0</v>
      </c>
    </row>
    <row r="3066" spans="1:21" x14ac:dyDescent="0.3">
      <c r="A3066">
        <v>18442</v>
      </c>
      <c r="B3066">
        <v>1</v>
      </c>
      <c r="C3066" t="s">
        <v>79</v>
      </c>
      <c r="D3066" t="s">
        <v>123</v>
      </c>
      <c r="E3066" t="s">
        <v>2561</v>
      </c>
      <c r="F3066" t="s">
        <v>134</v>
      </c>
      <c r="G3066" t="s">
        <v>72</v>
      </c>
      <c r="H3066" t="s">
        <v>128</v>
      </c>
      <c r="I3066" t="s">
        <v>22</v>
      </c>
      <c r="J3066" t="s">
        <v>129</v>
      </c>
      <c r="K3066">
        <v>43328.398449074077</v>
      </c>
      <c r="L3066">
        <v>43328.501388888886</v>
      </c>
      <c r="M3066">
        <v>2.48</v>
      </c>
      <c r="N3066">
        <v>0</v>
      </c>
      <c r="O3066">
        <v>0</v>
      </c>
      <c r="P3066">
        <v>1</v>
      </c>
      <c r="Q3066">
        <v>12</v>
      </c>
      <c r="R3066">
        <v>0</v>
      </c>
      <c r="S3066">
        <v>0</v>
      </c>
      <c r="T3066">
        <v>2.48</v>
      </c>
      <c r="U3066">
        <v>29.759999999999994</v>
      </c>
    </row>
    <row r="3067" spans="1:21" x14ac:dyDescent="0.3">
      <c r="A3067">
        <v>18444</v>
      </c>
      <c r="B3067">
        <v>1</v>
      </c>
      <c r="C3067" t="s">
        <v>78</v>
      </c>
      <c r="D3067" t="s">
        <v>86</v>
      </c>
      <c r="E3067" t="s">
        <v>2552</v>
      </c>
      <c r="F3067" t="s">
        <v>127</v>
      </c>
      <c r="G3067" t="s">
        <v>72</v>
      </c>
      <c r="H3067" t="s">
        <v>128</v>
      </c>
      <c r="I3067" t="s">
        <v>22</v>
      </c>
      <c r="J3067" t="s">
        <v>129</v>
      </c>
      <c r="K3067">
        <v>43328.488495370373</v>
      </c>
      <c r="L3067">
        <v>43328.490972222222</v>
      </c>
      <c r="M3067">
        <v>7.0000000000000007E-2</v>
      </c>
      <c r="N3067">
        <v>1</v>
      </c>
      <c r="O3067">
        <v>10147</v>
      </c>
      <c r="P3067">
        <v>0</v>
      </c>
      <c r="Q3067">
        <v>0</v>
      </c>
      <c r="R3067">
        <v>7.0000000000000007E-2</v>
      </c>
      <c r="S3067">
        <v>679.84999999999991</v>
      </c>
      <c r="T3067">
        <v>0</v>
      </c>
      <c r="U3067">
        <v>0</v>
      </c>
    </row>
    <row r="3068" spans="1:21" x14ac:dyDescent="0.3">
      <c r="A3068">
        <v>18446</v>
      </c>
      <c r="B3068">
        <v>1</v>
      </c>
      <c r="C3068" t="s">
        <v>79</v>
      </c>
      <c r="D3068" t="s">
        <v>121</v>
      </c>
      <c r="E3068" t="s">
        <v>2562</v>
      </c>
      <c r="F3068" t="s">
        <v>134</v>
      </c>
      <c r="G3068" t="s">
        <v>72</v>
      </c>
      <c r="H3068" t="s">
        <v>128</v>
      </c>
      <c r="I3068" t="s">
        <v>22</v>
      </c>
      <c r="J3068" t="s">
        <v>129</v>
      </c>
      <c r="K3068">
        <v>43328.455891203703</v>
      </c>
      <c r="L3068">
        <v>43328.491666666669</v>
      </c>
      <c r="M3068">
        <v>0.87000000000000011</v>
      </c>
      <c r="N3068">
        <v>0</v>
      </c>
      <c r="O3068">
        <v>0</v>
      </c>
      <c r="P3068">
        <v>0</v>
      </c>
      <c r="Q3068">
        <v>6</v>
      </c>
      <c r="R3068">
        <v>0</v>
      </c>
      <c r="S3068">
        <v>0</v>
      </c>
      <c r="T3068">
        <v>0</v>
      </c>
      <c r="U3068">
        <v>5.2</v>
      </c>
    </row>
    <row r="3069" spans="1:21" x14ac:dyDescent="0.3">
      <c r="A3069">
        <v>18447</v>
      </c>
      <c r="B3069">
        <v>1</v>
      </c>
      <c r="C3069" t="s">
        <v>78</v>
      </c>
      <c r="D3069" t="s">
        <v>105</v>
      </c>
      <c r="E3069" t="s">
        <v>2563</v>
      </c>
      <c r="F3069" t="s">
        <v>130</v>
      </c>
      <c r="G3069" t="s">
        <v>72</v>
      </c>
      <c r="H3069" t="s">
        <v>128</v>
      </c>
      <c r="I3069" t="s">
        <v>22</v>
      </c>
      <c r="J3069" t="s">
        <v>129</v>
      </c>
      <c r="K3069">
        <v>43328.485949074071</v>
      </c>
      <c r="L3069">
        <v>43328.491666666669</v>
      </c>
      <c r="M3069">
        <v>0.15000000000000002</v>
      </c>
      <c r="N3069">
        <v>0</v>
      </c>
      <c r="O3069">
        <v>0</v>
      </c>
      <c r="P3069">
        <v>1</v>
      </c>
      <c r="Q3069">
        <v>0</v>
      </c>
      <c r="R3069">
        <v>0</v>
      </c>
      <c r="S3069">
        <v>0</v>
      </c>
      <c r="T3069">
        <v>0.15000000000000002</v>
      </c>
      <c r="U3069">
        <v>0</v>
      </c>
    </row>
    <row r="3070" spans="1:21" x14ac:dyDescent="0.3">
      <c r="A3070">
        <v>18448</v>
      </c>
      <c r="B3070">
        <v>1</v>
      </c>
      <c r="C3070" t="s">
        <v>78</v>
      </c>
      <c r="D3070" t="s">
        <v>93</v>
      </c>
      <c r="E3070" t="s">
        <v>2564</v>
      </c>
      <c r="F3070" t="s">
        <v>134</v>
      </c>
      <c r="G3070" t="s">
        <v>72</v>
      </c>
      <c r="H3070" t="s">
        <v>128</v>
      </c>
      <c r="I3070" t="s">
        <v>22</v>
      </c>
      <c r="J3070" t="s">
        <v>129</v>
      </c>
      <c r="K3070">
        <v>43328.453773148147</v>
      </c>
      <c r="L3070">
        <v>43328.503472222219</v>
      </c>
      <c r="M3070">
        <v>1.2</v>
      </c>
      <c r="N3070">
        <v>0</v>
      </c>
      <c r="O3070">
        <v>0</v>
      </c>
      <c r="P3070">
        <v>0</v>
      </c>
      <c r="Q3070">
        <v>73</v>
      </c>
      <c r="R3070">
        <v>0</v>
      </c>
      <c r="S3070">
        <v>0</v>
      </c>
      <c r="T3070">
        <v>0</v>
      </c>
      <c r="U3070">
        <v>87.6</v>
      </c>
    </row>
    <row r="3071" spans="1:21" x14ac:dyDescent="0.3">
      <c r="A3071">
        <v>18452</v>
      </c>
      <c r="B3071">
        <v>1</v>
      </c>
      <c r="C3071" t="s">
        <v>79</v>
      </c>
      <c r="D3071" t="s">
        <v>111</v>
      </c>
      <c r="E3071" t="s">
        <v>2565</v>
      </c>
      <c r="F3071" t="s">
        <v>149</v>
      </c>
      <c r="G3071" t="s">
        <v>71</v>
      </c>
      <c r="H3071" t="s">
        <v>128</v>
      </c>
      <c r="I3071" t="s">
        <v>22</v>
      </c>
      <c r="J3071" t="s">
        <v>129</v>
      </c>
      <c r="K3071">
        <v>43328.434027777781</v>
      </c>
      <c r="L3071">
        <v>43328.509722222225</v>
      </c>
      <c r="M3071">
        <v>1.82</v>
      </c>
      <c r="N3071">
        <v>0</v>
      </c>
      <c r="O3071">
        <v>0</v>
      </c>
      <c r="P3071">
        <v>0</v>
      </c>
      <c r="Q3071">
        <v>7</v>
      </c>
      <c r="R3071">
        <v>0</v>
      </c>
      <c r="S3071">
        <v>0</v>
      </c>
      <c r="T3071">
        <v>0</v>
      </c>
      <c r="U3071">
        <v>12.719999999999999</v>
      </c>
    </row>
    <row r="3072" spans="1:21" x14ac:dyDescent="0.3">
      <c r="A3072">
        <v>18456</v>
      </c>
      <c r="B3072">
        <v>1</v>
      </c>
      <c r="C3072" t="s">
        <v>78</v>
      </c>
      <c r="D3072" t="s">
        <v>86</v>
      </c>
      <c r="E3072" t="s">
        <v>2552</v>
      </c>
      <c r="F3072" t="s">
        <v>130</v>
      </c>
      <c r="G3072" t="s">
        <v>72</v>
      </c>
      <c r="H3072" t="s">
        <v>128</v>
      </c>
      <c r="I3072" t="s">
        <v>22</v>
      </c>
      <c r="J3072" t="s">
        <v>129</v>
      </c>
      <c r="K3072">
        <v>43328.511736111112</v>
      </c>
      <c r="L3072">
        <v>43328.516192129631</v>
      </c>
      <c r="M3072">
        <v>0.12000000000000001</v>
      </c>
      <c r="N3072">
        <v>1</v>
      </c>
      <c r="O3072">
        <v>10147</v>
      </c>
      <c r="P3072">
        <v>0</v>
      </c>
      <c r="Q3072">
        <v>0</v>
      </c>
      <c r="R3072">
        <v>0.12000000000000001</v>
      </c>
      <c r="S3072">
        <v>1187.2</v>
      </c>
      <c r="T3072">
        <v>0</v>
      </c>
      <c r="U3072">
        <v>0</v>
      </c>
    </row>
    <row r="3073" spans="1:21" x14ac:dyDescent="0.3">
      <c r="A3073">
        <v>18457</v>
      </c>
      <c r="B3073">
        <v>1</v>
      </c>
      <c r="C3073" t="s">
        <v>78</v>
      </c>
      <c r="D3073" t="s">
        <v>81</v>
      </c>
      <c r="E3073" t="s">
        <v>2566</v>
      </c>
      <c r="F3073" t="s">
        <v>135</v>
      </c>
      <c r="G3073" t="s">
        <v>71</v>
      </c>
      <c r="H3073" t="s">
        <v>128</v>
      </c>
      <c r="I3073" t="s">
        <v>22</v>
      </c>
      <c r="J3073" t="s">
        <v>129</v>
      </c>
      <c r="K3073">
        <v>43328.434733796297</v>
      </c>
      <c r="L3073">
        <v>43328.53402777778</v>
      </c>
      <c r="M3073">
        <v>2.38</v>
      </c>
      <c r="N3073">
        <v>0</v>
      </c>
      <c r="O3073">
        <v>24</v>
      </c>
      <c r="P3073">
        <v>0</v>
      </c>
      <c r="Q3073">
        <v>0</v>
      </c>
      <c r="R3073">
        <v>0</v>
      </c>
      <c r="S3073">
        <v>57.190000000000005</v>
      </c>
      <c r="T3073">
        <v>0</v>
      </c>
      <c r="U3073">
        <v>0</v>
      </c>
    </row>
    <row r="3074" spans="1:21" x14ac:dyDescent="0.3">
      <c r="A3074">
        <v>18458</v>
      </c>
      <c r="B3074">
        <v>1</v>
      </c>
      <c r="C3074" t="s">
        <v>78</v>
      </c>
      <c r="D3074" t="s">
        <v>106</v>
      </c>
      <c r="E3074" t="s">
        <v>862</v>
      </c>
      <c r="F3074" t="s">
        <v>135</v>
      </c>
      <c r="G3074" t="s">
        <v>72</v>
      </c>
      <c r="H3074" t="s">
        <v>128</v>
      </c>
      <c r="I3074" t="s">
        <v>22</v>
      </c>
      <c r="J3074" t="s">
        <v>129</v>
      </c>
      <c r="K3074">
        <v>43328.551655092589</v>
      </c>
      <c r="L3074">
        <v>43328.617372685185</v>
      </c>
      <c r="M3074">
        <v>1.58</v>
      </c>
      <c r="N3074">
        <v>0</v>
      </c>
      <c r="O3074">
        <v>0</v>
      </c>
      <c r="P3074">
        <v>3</v>
      </c>
      <c r="Q3074">
        <v>3934</v>
      </c>
      <c r="R3074">
        <v>0</v>
      </c>
      <c r="S3074">
        <v>0</v>
      </c>
      <c r="T3074">
        <v>4.75</v>
      </c>
      <c r="U3074">
        <v>6227.52</v>
      </c>
    </row>
    <row r="3075" spans="1:21" x14ac:dyDescent="0.3">
      <c r="A3075">
        <v>18461</v>
      </c>
      <c r="B3075">
        <v>1</v>
      </c>
      <c r="C3075" t="s">
        <v>78</v>
      </c>
      <c r="D3075" t="s">
        <v>105</v>
      </c>
      <c r="E3075" t="s">
        <v>2567</v>
      </c>
      <c r="F3075" t="s">
        <v>130</v>
      </c>
      <c r="G3075" t="s">
        <v>72</v>
      </c>
      <c r="H3075" t="s">
        <v>132</v>
      </c>
      <c r="I3075" t="s">
        <v>22</v>
      </c>
      <c r="J3075" t="s">
        <v>129</v>
      </c>
      <c r="K3075">
        <v>43328.527175925927</v>
      </c>
      <c r="L3075">
        <v>43328.528946759259</v>
      </c>
      <c r="M3075">
        <v>0.03</v>
      </c>
      <c r="N3075">
        <v>0</v>
      </c>
      <c r="O3075">
        <v>405</v>
      </c>
      <c r="P3075">
        <v>0</v>
      </c>
      <c r="Q3075">
        <v>0</v>
      </c>
      <c r="R3075">
        <v>0</v>
      </c>
      <c r="S3075">
        <v>13.370000000000001</v>
      </c>
      <c r="T3075">
        <v>0</v>
      </c>
      <c r="U3075">
        <v>0</v>
      </c>
    </row>
    <row r="3076" spans="1:21" x14ac:dyDescent="0.3">
      <c r="A3076">
        <v>18462</v>
      </c>
      <c r="B3076">
        <v>1</v>
      </c>
      <c r="C3076" t="s">
        <v>78</v>
      </c>
      <c r="D3076" t="s">
        <v>86</v>
      </c>
      <c r="E3076" t="s">
        <v>2552</v>
      </c>
      <c r="F3076" t="s">
        <v>127</v>
      </c>
      <c r="G3076" t="s">
        <v>72</v>
      </c>
      <c r="H3076" t="s">
        <v>128</v>
      </c>
      <c r="I3076" t="s">
        <v>22</v>
      </c>
      <c r="J3076" t="s">
        <v>129</v>
      </c>
      <c r="K3076">
        <v>43328.531192129631</v>
      </c>
      <c r="L3076">
        <v>43328.537499999999</v>
      </c>
      <c r="M3076">
        <v>0.17</v>
      </c>
      <c r="N3076">
        <v>1</v>
      </c>
      <c r="O3076">
        <v>10147</v>
      </c>
      <c r="P3076">
        <v>0</v>
      </c>
      <c r="Q3076">
        <v>0</v>
      </c>
      <c r="R3076">
        <v>0.17</v>
      </c>
      <c r="S3076">
        <v>1694.55</v>
      </c>
      <c r="T3076">
        <v>0</v>
      </c>
      <c r="U3076">
        <v>0</v>
      </c>
    </row>
    <row r="3077" spans="1:21" x14ac:dyDescent="0.3">
      <c r="A3077">
        <v>18463</v>
      </c>
      <c r="B3077">
        <v>1</v>
      </c>
      <c r="C3077" t="s">
        <v>78</v>
      </c>
      <c r="D3077" t="s">
        <v>92</v>
      </c>
      <c r="E3077" t="s">
        <v>2568</v>
      </c>
      <c r="F3077" t="s">
        <v>134</v>
      </c>
      <c r="G3077" t="s">
        <v>72</v>
      </c>
      <c r="H3077" t="s">
        <v>128</v>
      </c>
      <c r="I3077" t="s">
        <v>22</v>
      </c>
      <c r="J3077" t="s">
        <v>129</v>
      </c>
      <c r="K3077">
        <v>43328.466215277775</v>
      </c>
      <c r="L3077">
        <v>43328.520833333336</v>
      </c>
      <c r="M3077">
        <v>1.32</v>
      </c>
      <c r="N3077">
        <v>0</v>
      </c>
      <c r="O3077">
        <v>0</v>
      </c>
      <c r="P3077">
        <v>0</v>
      </c>
      <c r="Q3077">
        <v>24</v>
      </c>
      <c r="R3077">
        <v>0</v>
      </c>
      <c r="S3077">
        <v>0</v>
      </c>
      <c r="T3077">
        <v>0</v>
      </c>
      <c r="U3077">
        <v>31.610000000000003</v>
      </c>
    </row>
    <row r="3078" spans="1:21" x14ac:dyDescent="0.3">
      <c r="A3078">
        <v>18466</v>
      </c>
      <c r="B3078">
        <v>1</v>
      </c>
      <c r="C3078" t="s">
        <v>78</v>
      </c>
      <c r="D3078" t="s">
        <v>105</v>
      </c>
      <c r="E3078" t="s">
        <v>2569</v>
      </c>
      <c r="F3078" t="s">
        <v>130</v>
      </c>
      <c r="G3078" t="s">
        <v>72</v>
      </c>
      <c r="H3078" t="s">
        <v>128</v>
      </c>
      <c r="I3078" t="s">
        <v>22</v>
      </c>
      <c r="J3078" t="s">
        <v>129</v>
      </c>
      <c r="K3078">
        <v>43328.532060185185</v>
      </c>
      <c r="L3078">
        <v>43328.544444444444</v>
      </c>
      <c r="M3078">
        <v>0.3</v>
      </c>
      <c r="N3078">
        <v>0</v>
      </c>
      <c r="O3078">
        <v>938</v>
      </c>
      <c r="P3078">
        <v>0</v>
      </c>
      <c r="Q3078">
        <v>0</v>
      </c>
      <c r="R3078">
        <v>0</v>
      </c>
      <c r="S3078">
        <v>281.39999999999992</v>
      </c>
      <c r="T3078">
        <v>0</v>
      </c>
      <c r="U3078">
        <v>0</v>
      </c>
    </row>
    <row r="3079" spans="1:21" x14ac:dyDescent="0.3">
      <c r="A3079">
        <v>18467</v>
      </c>
      <c r="B3079">
        <v>1</v>
      </c>
      <c r="C3079" t="s">
        <v>78</v>
      </c>
      <c r="D3079" t="s">
        <v>97</v>
      </c>
      <c r="E3079" t="s">
        <v>2570</v>
      </c>
      <c r="F3079" t="s">
        <v>135</v>
      </c>
      <c r="G3079" t="s">
        <v>71</v>
      </c>
      <c r="H3079" t="s">
        <v>128</v>
      </c>
      <c r="I3079" t="s">
        <v>22</v>
      </c>
      <c r="J3079" t="s">
        <v>137</v>
      </c>
      <c r="K3079">
        <v>43328.586412037039</v>
      </c>
      <c r="L3079">
        <v>43328.632638888892</v>
      </c>
      <c r="M3079">
        <v>1.1200000000000001</v>
      </c>
      <c r="N3079">
        <v>0</v>
      </c>
      <c r="O3079">
        <v>147</v>
      </c>
      <c r="P3079">
        <v>0</v>
      </c>
      <c r="Q3079">
        <v>2</v>
      </c>
      <c r="R3079">
        <v>0</v>
      </c>
      <c r="S3079">
        <v>164.2</v>
      </c>
      <c r="T3079">
        <v>0</v>
      </c>
      <c r="U3079">
        <v>2.23</v>
      </c>
    </row>
    <row r="3080" spans="1:21" x14ac:dyDescent="0.3">
      <c r="A3080">
        <v>18468</v>
      </c>
      <c r="B3080">
        <v>1</v>
      </c>
      <c r="C3080" t="s">
        <v>79</v>
      </c>
      <c r="D3080" t="s">
        <v>118</v>
      </c>
      <c r="E3080" t="s">
        <v>2571</v>
      </c>
      <c r="F3080" t="s">
        <v>134</v>
      </c>
      <c r="G3080" t="s">
        <v>72</v>
      </c>
      <c r="H3080" t="s">
        <v>128</v>
      </c>
      <c r="I3080" t="s">
        <v>22</v>
      </c>
      <c r="J3080" t="s">
        <v>129</v>
      </c>
      <c r="K3080">
        <v>43328.477233796293</v>
      </c>
      <c r="L3080">
        <v>43328.543055555558</v>
      </c>
      <c r="M3080">
        <v>1.58</v>
      </c>
      <c r="N3080">
        <v>0</v>
      </c>
      <c r="O3080">
        <v>83</v>
      </c>
      <c r="P3080">
        <v>0</v>
      </c>
      <c r="Q3080">
        <v>1</v>
      </c>
      <c r="R3080">
        <v>0</v>
      </c>
      <c r="S3080">
        <v>131.39000000000001</v>
      </c>
      <c r="T3080">
        <v>0</v>
      </c>
      <c r="U3080">
        <v>1.58</v>
      </c>
    </row>
    <row r="3081" spans="1:21" x14ac:dyDescent="0.3">
      <c r="A3081">
        <v>18469</v>
      </c>
      <c r="B3081">
        <v>1</v>
      </c>
      <c r="C3081" t="s">
        <v>78</v>
      </c>
      <c r="D3081" t="s">
        <v>81</v>
      </c>
      <c r="E3081" t="s">
        <v>2572</v>
      </c>
      <c r="F3081" t="s">
        <v>131</v>
      </c>
      <c r="G3081" t="s">
        <v>72</v>
      </c>
      <c r="H3081" t="s">
        <v>128</v>
      </c>
      <c r="I3081" t="s">
        <v>22</v>
      </c>
      <c r="J3081" t="s">
        <v>129</v>
      </c>
      <c r="K3081">
        <v>43328.547858796293</v>
      </c>
      <c r="L3081">
        <v>43328.554363425923</v>
      </c>
      <c r="M3081">
        <v>0.17</v>
      </c>
      <c r="N3081">
        <v>2</v>
      </c>
      <c r="O3081">
        <v>4911</v>
      </c>
      <c r="P3081">
        <v>0</v>
      </c>
      <c r="Q3081">
        <v>0</v>
      </c>
      <c r="R3081">
        <v>0.32999999999999996</v>
      </c>
      <c r="S3081">
        <v>820.14</v>
      </c>
      <c r="T3081">
        <v>0</v>
      </c>
      <c r="U3081">
        <v>0</v>
      </c>
    </row>
    <row r="3082" spans="1:21" x14ac:dyDescent="0.3">
      <c r="A3082">
        <v>18470</v>
      </c>
      <c r="B3082">
        <v>1</v>
      </c>
      <c r="C3082" t="s">
        <v>79</v>
      </c>
      <c r="D3082" t="s">
        <v>110</v>
      </c>
      <c r="E3082" t="s">
        <v>403</v>
      </c>
      <c r="F3082" t="s">
        <v>134</v>
      </c>
      <c r="G3082" t="s">
        <v>72</v>
      </c>
      <c r="H3082" t="s">
        <v>128</v>
      </c>
      <c r="I3082" t="s">
        <v>22</v>
      </c>
      <c r="J3082" t="s">
        <v>129</v>
      </c>
      <c r="K3082">
        <v>43328.512569444443</v>
      </c>
      <c r="L3082">
        <v>43328.546527777777</v>
      </c>
      <c r="M3082">
        <v>0.82000000000000006</v>
      </c>
      <c r="N3082">
        <v>0</v>
      </c>
      <c r="O3082">
        <v>0</v>
      </c>
      <c r="P3082">
        <v>1</v>
      </c>
      <c r="Q3082">
        <v>6</v>
      </c>
      <c r="R3082">
        <v>0</v>
      </c>
      <c r="S3082">
        <v>0</v>
      </c>
      <c r="T3082">
        <v>0.82000000000000006</v>
      </c>
      <c r="U3082">
        <v>4.9000000000000004</v>
      </c>
    </row>
    <row r="3083" spans="1:21" x14ac:dyDescent="0.3">
      <c r="A3083">
        <v>18472</v>
      </c>
      <c r="B3083">
        <v>1</v>
      </c>
      <c r="C3083" t="s">
        <v>79</v>
      </c>
      <c r="D3083" t="s">
        <v>123</v>
      </c>
      <c r="E3083" t="s">
        <v>2573</v>
      </c>
      <c r="F3083" t="s">
        <v>130</v>
      </c>
      <c r="G3083" t="s">
        <v>72</v>
      </c>
      <c r="H3083" t="s">
        <v>132</v>
      </c>
      <c r="I3083" t="s">
        <v>22</v>
      </c>
      <c r="J3083" t="s">
        <v>129</v>
      </c>
      <c r="K3083">
        <v>43328.551493055558</v>
      </c>
      <c r="L3083">
        <v>43328.551388888889</v>
      </c>
      <c r="M3083">
        <v>0</v>
      </c>
      <c r="N3083">
        <v>0</v>
      </c>
      <c r="O3083">
        <v>2079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</row>
    <row r="3084" spans="1:21" x14ac:dyDescent="0.3">
      <c r="A3084">
        <v>18473</v>
      </c>
      <c r="B3084">
        <v>1</v>
      </c>
      <c r="C3084" t="s">
        <v>78</v>
      </c>
      <c r="D3084" t="s">
        <v>104</v>
      </c>
      <c r="E3084" t="s">
        <v>2574</v>
      </c>
      <c r="F3084" t="s">
        <v>135</v>
      </c>
      <c r="G3084" t="s">
        <v>71</v>
      </c>
      <c r="H3084" t="s">
        <v>128</v>
      </c>
      <c r="I3084" t="s">
        <v>22</v>
      </c>
      <c r="J3084" t="s">
        <v>137</v>
      </c>
      <c r="K3084">
        <v>43328.675578703704</v>
      </c>
      <c r="L3084">
        <v>43328.700798611113</v>
      </c>
      <c r="M3084">
        <v>0.62</v>
      </c>
      <c r="N3084">
        <v>0</v>
      </c>
      <c r="O3084">
        <v>0</v>
      </c>
      <c r="P3084">
        <v>0</v>
      </c>
      <c r="Q3084">
        <v>96</v>
      </c>
      <c r="R3084">
        <v>0</v>
      </c>
      <c r="S3084">
        <v>0</v>
      </c>
      <c r="T3084">
        <v>0</v>
      </c>
      <c r="U3084">
        <v>59.230000000000004</v>
      </c>
    </row>
    <row r="3085" spans="1:21" x14ac:dyDescent="0.3">
      <c r="A3085">
        <v>18474</v>
      </c>
      <c r="B3085">
        <v>1</v>
      </c>
      <c r="C3085" t="s">
        <v>78</v>
      </c>
      <c r="D3085" t="s">
        <v>91</v>
      </c>
      <c r="E3085" t="s">
        <v>2575</v>
      </c>
      <c r="F3085" t="s">
        <v>134</v>
      </c>
      <c r="G3085" t="s">
        <v>72</v>
      </c>
      <c r="H3085" t="s">
        <v>128</v>
      </c>
      <c r="I3085" t="s">
        <v>22</v>
      </c>
      <c r="J3085" t="s">
        <v>129</v>
      </c>
      <c r="K3085">
        <v>43328.51458333333</v>
      </c>
      <c r="L3085">
        <v>43328.549305555556</v>
      </c>
      <c r="M3085">
        <v>0.83000000000000007</v>
      </c>
      <c r="N3085">
        <v>0</v>
      </c>
      <c r="O3085">
        <v>0</v>
      </c>
      <c r="P3085">
        <v>0</v>
      </c>
      <c r="Q3085">
        <v>85</v>
      </c>
      <c r="R3085">
        <v>0</v>
      </c>
      <c r="S3085">
        <v>0</v>
      </c>
      <c r="T3085">
        <v>0</v>
      </c>
      <c r="U3085">
        <v>70.81</v>
      </c>
    </row>
    <row r="3086" spans="1:21" x14ac:dyDescent="0.3">
      <c r="A3086">
        <v>18475</v>
      </c>
      <c r="B3086">
        <v>1</v>
      </c>
      <c r="C3086" t="s">
        <v>79</v>
      </c>
      <c r="D3086" t="s">
        <v>114</v>
      </c>
      <c r="E3086" t="s">
        <v>2576</v>
      </c>
      <c r="F3086" t="s">
        <v>134</v>
      </c>
      <c r="G3086" t="s">
        <v>72</v>
      </c>
      <c r="H3086" t="s">
        <v>128</v>
      </c>
      <c r="I3086" t="s">
        <v>22</v>
      </c>
      <c r="J3086" t="s">
        <v>129</v>
      </c>
      <c r="K3086">
        <v>43328.502638888887</v>
      </c>
      <c r="L3086">
        <v>43328.549305555556</v>
      </c>
      <c r="M3086">
        <v>1.1299999999999997</v>
      </c>
      <c r="N3086">
        <v>0</v>
      </c>
      <c r="O3086">
        <v>0</v>
      </c>
      <c r="P3086">
        <v>0</v>
      </c>
      <c r="Q3086">
        <v>124</v>
      </c>
      <c r="R3086">
        <v>0</v>
      </c>
      <c r="S3086">
        <v>0</v>
      </c>
      <c r="T3086">
        <v>0</v>
      </c>
      <c r="U3086">
        <v>140.49</v>
      </c>
    </row>
    <row r="3087" spans="1:21" x14ac:dyDescent="0.3">
      <c r="A3087">
        <v>18476</v>
      </c>
      <c r="B3087">
        <v>1</v>
      </c>
      <c r="C3087" t="s">
        <v>78</v>
      </c>
      <c r="D3087" t="s">
        <v>105</v>
      </c>
      <c r="E3087" t="s">
        <v>2577</v>
      </c>
      <c r="F3087" t="s">
        <v>130</v>
      </c>
      <c r="G3087" t="s">
        <v>72</v>
      </c>
      <c r="H3087" t="s">
        <v>132</v>
      </c>
      <c r="I3087" t="s">
        <v>22</v>
      </c>
      <c r="J3087" t="s">
        <v>129</v>
      </c>
      <c r="K3087">
        <v>43328.564317129632</v>
      </c>
      <c r="L3087">
        <v>43328.564583333333</v>
      </c>
      <c r="M3087">
        <v>0.02</v>
      </c>
      <c r="N3087">
        <v>0</v>
      </c>
      <c r="O3087">
        <v>680</v>
      </c>
      <c r="P3087">
        <v>0</v>
      </c>
      <c r="Q3087">
        <v>0</v>
      </c>
      <c r="R3087">
        <v>0</v>
      </c>
      <c r="S3087">
        <v>11.56</v>
      </c>
      <c r="T3087">
        <v>0</v>
      </c>
      <c r="U3087">
        <v>0</v>
      </c>
    </row>
    <row r="3088" spans="1:21" x14ac:dyDescent="0.3">
      <c r="A3088">
        <v>18479</v>
      </c>
      <c r="B3088">
        <v>1</v>
      </c>
      <c r="C3088" t="s">
        <v>78</v>
      </c>
      <c r="D3088" t="s">
        <v>103</v>
      </c>
      <c r="E3088" t="s">
        <v>2578</v>
      </c>
      <c r="F3088" t="s">
        <v>135</v>
      </c>
      <c r="G3088" t="s">
        <v>72</v>
      </c>
      <c r="H3088" t="s">
        <v>128</v>
      </c>
      <c r="I3088" t="s">
        <v>22</v>
      </c>
      <c r="J3088" t="s">
        <v>129</v>
      </c>
      <c r="K3088">
        <v>43328.584247685183</v>
      </c>
      <c r="L3088">
        <v>43328.598611111112</v>
      </c>
      <c r="M3088">
        <v>0.35</v>
      </c>
      <c r="N3088">
        <v>0</v>
      </c>
      <c r="O3088">
        <v>0</v>
      </c>
      <c r="P3088">
        <v>0</v>
      </c>
      <c r="Q3088">
        <v>155</v>
      </c>
      <c r="R3088">
        <v>0</v>
      </c>
      <c r="S3088">
        <v>0</v>
      </c>
      <c r="T3088">
        <v>0</v>
      </c>
      <c r="U3088">
        <v>54.25</v>
      </c>
    </row>
    <row r="3089" spans="1:21" x14ac:dyDescent="0.3">
      <c r="A3089">
        <v>18480</v>
      </c>
      <c r="B3089">
        <v>1</v>
      </c>
      <c r="C3089" t="s">
        <v>78</v>
      </c>
      <c r="D3089" t="s">
        <v>81</v>
      </c>
      <c r="E3089" t="s">
        <v>2579</v>
      </c>
      <c r="F3089" t="s">
        <v>131</v>
      </c>
      <c r="G3089" t="s">
        <v>72</v>
      </c>
      <c r="H3089" t="s">
        <v>128</v>
      </c>
      <c r="I3089" t="s">
        <v>22</v>
      </c>
      <c r="J3089" t="s">
        <v>129</v>
      </c>
      <c r="K3089">
        <v>43328.55641203704</v>
      </c>
      <c r="L3089">
        <v>43328.559224537035</v>
      </c>
      <c r="M3089">
        <v>7.0000000000000007E-2</v>
      </c>
      <c r="N3089">
        <v>1</v>
      </c>
      <c r="O3089">
        <v>3134</v>
      </c>
      <c r="P3089">
        <v>0</v>
      </c>
      <c r="Q3089">
        <v>0</v>
      </c>
      <c r="R3089">
        <v>7.0000000000000007E-2</v>
      </c>
      <c r="S3089">
        <v>209.98000000000002</v>
      </c>
      <c r="T3089">
        <v>0</v>
      </c>
      <c r="U3089">
        <v>0</v>
      </c>
    </row>
    <row r="3090" spans="1:21" x14ac:dyDescent="0.3">
      <c r="A3090">
        <v>18481</v>
      </c>
      <c r="B3090">
        <v>1</v>
      </c>
      <c r="C3090" t="s">
        <v>79</v>
      </c>
      <c r="D3090" t="s">
        <v>119</v>
      </c>
      <c r="E3090" t="s">
        <v>2580</v>
      </c>
      <c r="F3090" t="s">
        <v>149</v>
      </c>
      <c r="G3090" t="s">
        <v>71</v>
      </c>
      <c r="H3090" t="s">
        <v>128</v>
      </c>
      <c r="I3090" t="s">
        <v>22</v>
      </c>
      <c r="J3090" t="s">
        <v>129</v>
      </c>
      <c r="K3090">
        <v>43328.552870370368</v>
      </c>
      <c r="L3090">
        <v>43328.558333333334</v>
      </c>
      <c r="M3090">
        <v>0.13</v>
      </c>
      <c r="N3090">
        <v>0</v>
      </c>
      <c r="O3090">
        <v>412</v>
      </c>
      <c r="P3090">
        <v>0</v>
      </c>
      <c r="Q3090">
        <v>0</v>
      </c>
      <c r="R3090">
        <v>0</v>
      </c>
      <c r="S3090">
        <v>53.56</v>
      </c>
      <c r="T3090">
        <v>0</v>
      </c>
      <c r="U3090">
        <v>0</v>
      </c>
    </row>
    <row r="3091" spans="1:21" x14ac:dyDescent="0.3">
      <c r="A3091">
        <v>18484</v>
      </c>
      <c r="B3091">
        <v>1</v>
      </c>
      <c r="C3091" t="s">
        <v>79</v>
      </c>
      <c r="D3091" t="s">
        <v>113</v>
      </c>
      <c r="E3091" t="s">
        <v>1310</v>
      </c>
      <c r="F3091" t="s">
        <v>134</v>
      </c>
      <c r="G3091" t="s">
        <v>72</v>
      </c>
      <c r="H3091" t="s">
        <v>128</v>
      </c>
      <c r="I3091" t="s">
        <v>22</v>
      </c>
      <c r="J3091" t="s">
        <v>129</v>
      </c>
      <c r="K3091">
        <v>43328.529027777775</v>
      </c>
      <c r="L3091">
        <v>43328.563888888886</v>
      </c>
      <c r="M3091">
        <v>0.85000000000000009</v>
      </c>
      <c r="N3091">
        <v>0</v>
      </c>
      <c r="O3091">
        <v>0</v>
      </c>
      <c r="P3091">
        <v>0</v>
      </c>
      <c r="Q3091">
        <v>57</v>
      </c>
      <c r="R3091">
        <v>0</v>
      </c>
      <c r="S3091">
        <v>0</v>
      </c>
      <c r="T3091">
        <v>0</v>
      </c>
      <c r="U3091">
        <v>48.449999999999996</v>
      </c>
    </row>
    <row r="3092" spans="1:21" x14ac:dyDescent="0.3">
      <c r="A3092">
        <v>18485</v>
      </c>
      <c r="B3092">
        <v>1</v>
      </c>
      <c r="C3092" t="s">
        <v>79</v>
      </c>
      <c r="D3092" t="s">
        <v>108</v>
      </c>
      <c r="E3092" t="s">
        <v>2581</v>
      </c>
      <c r="F3092" t="s">
        <v>134</v>
      </c>
      <c r="G3092" t="s">
        <v>72</v>
      </c>
      <c r="H3092" t="s">
        <v>128</v>
      </c>
      <c r="I3092" t="s">
        <v>22</v>
      </c>
      <c r="J3092" t="s">
        <v>129</v>
      </c>
      <c r="K3092">
        <v>43328.421458333331</v>
      </c>
      <c r="L3092">
        <v>43328.566666666666</v>
      </c>
      <c r="M3092">
        <v>3.5</v>
      </c>
      <c r="N3092">
        <v>0</v>
      </c>
      <c r="O3092">
        <v>0</v>
      </c>
      <c r="P3092">
        <v>0</v>
      </c>
      <c r="Q3092">
        <v>78</v>
      </c>
      <c r="R3092">
        <v>0</v>
      </c>
      <c r="S3092">
        <v>0</v>
      </c>
      <c r="T3092">
        <v>0</v>
      </c>
      <c r="U3092">
        <v>273</v>
      </c>
    </row>
    <row r="3093" spans="1:21" x14ac:dyDescent="0.3">
      <c r="A3093">
        <v>18486</v>
      </c>
      <c r="B3093">
        <v>1</v>
      </c>
      <c r="C3093" t="s">
        <v>79</v>
      </c>
      <c r="D3093" t="s">
        <v>124</v>
      </c>
      <c r="E3093" t="s">
        <v>2582</v>
      </c>
      <c r="F3093" t="s">
        <v>130</v>
      </c>
      <c r="G3093" t="s">
        <v>72</v>
      </c>
      <c r="H3093" t="s">
        <v>128</v>
      </c>
      <c r="I3093" t="s">
        <v>22</v>
      </c>
      <c r="J3093" t="s">
        <v>129</v>
      </c>
      <c r="K3093">
        <v>43328.553287037037</v>
      </c>
      <c r="L3093">
        <v>43328.570833333331</v>
      </c>
      <c r="M3093">
        <v>0.43000000000000005</v>
      </c>
      <c r="N3093">
        <v>0</v>
      </c>
      <c r="O3093">
        <v>273</v>
      </c>
      <c r="P3093">
        <v>0</v>
      </c>
      <c r="Q3093">
        <v>0</v>
      </c>
      <c r="R3093">
        <v>0</v>
      </c>
      <c r="S3093">
        <v>118.21000000000001</v>
      </c>
      <c r="T3093">
        <v>0</v>
      </c>
      <c r="U3093">
        <v>0</v>
      </c>
    </row>
    <row r="3094" spans="1:21" x14ac:dyDescent="0.3">
      <c r="A3094">
        <v>18488</v>
      </c>
      <c r="B3094">
        <v>1</v>
      </c>
      <c r="C3094" t="s">
        <v>78</v>
      </c>
      <c r="D3094" t="s">
        <v>106</v>
      </c>
      <c r="E3094" t="s">
        <v>2583</v>
      </c>
      <c r="F3094" t="s">
        <v>135</v>
      </c>
      <c r="G3094" t="s">
        <v>72</v>
      </c>
      <c r="H3094" t="s">
        <v>128</v>
      </c>
      <c r="I3094" t="s">
        <v>22</v>
      </c>
      <c r="J3094" t="s">
        <v>137</v>
      </c>
      <c r="K3094">
        <v>43328.597349537034</v>
      </c>
      <c r="L3094">
        <v>43328.600694444445</v>
      </c>
      <c r="M3094">
        <v>0.08</v>
      </c>
      <c r="N3094">
        <v>0</v>
      </c>
      <c r="O3094">
        <v>0</v>
      </c>
      <c r="P3094">
        <v>0</v>
      </c>
      <c r="Q3094">
        <v>44</v>
      </c>
      <c r="R3094">
        <v>0</v>
      </c>
      <c r="S3094">
        <v>0</v>
      </c>
      <c r="T3094">
        <v>0</v>
      </c>
      <c r="U3094">
        <v>3.65</v>
      </c>
    </row>
    <row r="3095" spans="1:21" x14ac:dyDescent="0.3">
      <c r="A3095">
        <v>18489</v>
      </c>
      <c r="B3095">
        <v>1</v>
      </c>
      <c r="C3095" t="s">
        <v>78</v>
      </c>
      <c r="D3095" t="s">
        <v>81</v>
      </c>
      <c r="E3095" t="s">
        <v>2584</v>
      </c>
      <c r="F3095" t="s">
        <v>135</v>
      </c>
      <c r="G3095" t="s">
        <v>71</v>
      </c>
      <c r="H3095" t="s">
        <v>128</v>
      </c>
      <c r="I3095" t="s">
        <v>22</v>
      </c>
      <c r="J3095" t="s">
        <v>129</v>
      </c>
      <c r="K3095">
        <v>43328.651250000003</v>
      </c>
      <c r="L3095">
        <v>43328.665972222225</v>
      </c>
      <c r="M3095">
        <v>0.37</v>
      </c>
      <c r="N3095">
        <v>0</v>
      </c>
      <c r="O3095">
        <v>760</v>
      </c>
      <c r="P3095">
        <v>0</v>
      </c>
      <c r="Q3095">
        <v>0</v>
      </c>
      <c r="R3095">
        <v>0</v>
      </c>
      <c r="S3095">
        <v>278.91999999999996</v>
      </c>
      <c r="T3095">
        <v>0</v>
      </c>
      <c r="U3095">
        <v>0</v>
      </c>
    </row>
    <row r="3096" spans="1:21" x14ac:dyDescent="0.3">
      <c r="A3096">
        <v>18491</v>
      </c>
      <c r="B3096">
        <v>1</v>
      </c>
      <c r="C3096" t="s">
        <v>78</v>
      </c>
      <c r="D3096" t="s">
        <v>82</v>
      </c>
      <c r="E3096" t="s">
        <v>2585</v>
      </c>
      <c r="F3096" t="s">
        <v>149</v>
      </c>
      <c r="G3096" t="s">
        <v>71</v>
      </c>
      <c r="H3096" t="s">
        <v>128</v>
      </c>
      <c r="I3096" t="s">
        <v>22</v>
      </c>
      <c r="J3096" t="s">
        <v>129</v>
      </c>
      <c r="K3096">
        <v>43328.468217592592</v>
      </c>
      <c r="L3096">
        <v>43328.57708333333</v>
      </c>
      <c r="M3096">
        <v>2.62</v>
      </c>
      <c r="N3096">
        <v>0</v>
      </c>
      <c r="O3096">
        <v>175</v>
      </c>
      <c r="P3096">
        <v>0</v>
      </c>
      <c r="Q3096">
        <v>0</v>
      </c>
      <c r="R3096">
        <v>0</v>
      </c>
      <c r="S3096">
        <v>457.97999999999996</v>
      </c>
      <c r="T3096">
        <v>0</v>
      </c>
      <c r="U3096">
        <v>0</v>
      </c>
    </row>
    <row r="3097" spans="1:21" x14ac:dyDescent="0.3">
      <c r="A3097">
        <v>18493</v>
      </c>
      <c r="B3097">
        <v>1</v>
      </c>
      <c r="C3097" t="s">
        <v>79</v>
      </c>
      <c r="D3097" t="s">
        <v>124</v>
      </c>
      <c r="E3097" t="s">
        <v>639</v>
      </c>
      <c r="F3097" t="s">
        <v>130</v>
      </c>
      <c r="G3097" t="s">
        <v>72</v>
      </c>
      <c r="H3097" t="s">
        <v>128</v>
      </c>
      <c r="I3097" t="s">
        <v>22</v>
      </c>
      <c r="J3097" t="s">
        <v>129</v>
      </c>
      <c r="K3097">
        <v>43328.539861111109</v>
      </c>
      <c r="L3097">
        <v>43328.57916666667</v>
      </c>
      <c r="M3097">
        <v>0.95000000000000007</v>
      </c>
      <c r="N3097">
        <v>1</v>
      </c>
      <c r="O3097">
        <v>988</v>
      </c>
      <c r="P3097">
        <v>0</v>
      </c>
      <c r="Q3097">
        <v>0</v>
      </c>
      <c r="R3097">
        <v>0.95000000000000007</v>
      </c>
      <c r="S3097">
        <v>938.6</v>
      </c>
      <c r="T3097">
        <v>0</v>
      </c>
      <c r="U3097">
        <v>0</v>
      </c>
    </row>
    <row r="3098" spans="1:21" x14ac:dyDescent="0.3">
      <c r="A3098">
        <v>18495</v>
      </c>
      <c r="B3098">
        <v>1</v>
      </c>
      <c r="C3098" t="s">
        <v>78</v>
      </c>
      <c r="D3098" t="s">
        <v>91</v>
      </c>
      <c r="E3098" t="s">
        <v>2586</v>
      </c>
      <c r="F3098" t="s">
        <v>134</v>
      </c>
      <c r="G3098" t="s">
        <v>72</v>
      </c>
      <c r="H3098" t="s">
        <v>128</v>
      </c>
      <c r="I3098" t="s">
        <v>22</v>
      </c>
      <c r="J3098" t="s">
        <v>129</v>
      </c>
      <c r="K3098">
        <v>43328.54478009259</v>
      </c>
      <c r="L3098">
        <v>43328.583333333336</v>
      </c>
      <c r="M3098">
        <v>0.93</v>
      </c>
      <c r="N3098">
        <v>0</v>
      </c>
      <c r="O3098">
        <v>0</v>
      </c>
      <c r="P3098">
        <v>0</v>
      </c>
      <c r="Q3098">
        <v>16</v>
      </c>
      <c r="R3098">
        <v>0</v>
      </c>
      <c r="S3098">
        <v>0</v>
      </c>
      <c r="T3098">
        <v>0</v>
      </c>
      <c r="U3098">
        <v>14.93</v>
      </c>
    </row>
    <row r="3099" spans="1:21" x14ac:dyDescent="0.3">
      <c r="A3099">
        <v>18499</v>
      </c>
      <c r="B3099">
        <v>1</v>
      </c>
      <c r="C3099" t="s">
        <v>78</v>
      </c>
      <c r="D3099" t="s">
        <v>91</v>
      </c>
      <c r="E3099" t="s">
        <v>2587</v>
      </c>
      <c r="F3099" t="s">
        <v>146</v>
      </c>
      <c r="G3099" t="s">
        <v>71</v>
      </c>
      <c r="H3099" t="s">
        <v>128</v>
      </c>
      <c r="I3099" t="s">
        <v>22</v>
      </c>
      <c r="J3099" t="s">
        <v>129</v>
      </c>
      <c r="K3099">
        <v>43328.555509259262</v>
      </c>
      <c r="L3099">
        <v>43328.595833333333</v>
      </c>
      <c r="M3099">
        <v>0.98</v>
      </c>
      <c r="N3099">
        <v>0</v>
      </c>
      <c r="O3099">
        <v>0</v>
      </c>
      <c r="P3099">
        <v>0</v>
      </c>
      <c r="Q3099">
        <v>41</v>
      </c>
      <c r="R3099">
        <v>0</v>
      </c>
      <c r="S3099">
        <v>0</v>
      </c>
      <c r="T3099">
        <v>0</v>
      </c>
      <c r="U3099">
        <v>40.18</v>
      </c>
    </row>
    <row r="3100" spans="1:21" x14ac:dyDescent="0.3">
      <c r="A3100">
        <v>18501</v>
      </c>
      <c r="B3100">
        <v>1</v>
      </c>
      <c r="C3100" t="s">
        <v>78</v>
      </c>
      <c r="D3100" t="s">
        <v>102</v>
      </c>
      <c r="E3100" t="s">
        <v>1544</v>
      </c>
      <c r="F3100" t="s">
        <v>130</v>
      </c>
      <c r="G3100" t="s">
        <v>72</v>
      </c>
      <c r="H3100" t="s">
        <v>128</v>
      </c>
      <c r="I3100" t="s">
        <v>22</v>
      </c>
      <c r="J3100" t="s">
        <v>129</v>
      </c>
      <c r="K3100">
        <v>43328.403449074074</v>
      </c>
      <c r="L3100">
        <v>43328.602777777778</v>
      </c>
      <c r="M3100">
        <v>4.8</v>
      </c>
      <c r="N3100">
        <v>0</v>
      </c>
      <c r="O3100">
        <v>0</v>
      </c>
      <c r="P3100">
        <v>4</v>
      </c>
      <c r="Q3100">
        <v>488</v>
      </c>
      <c r="R3100">
        <v>0</v>
      </c>
      <c r="S3100">
        <v>0</v>
      </c>
      <c r="T3100">
        <v>19.2</v>
      </c>
      <c r="U3100">
        <v>2342.4</v>
      </c>
    </row>
    <row r="3101" spans="1:21" x14ac:dyDescent="0.3">
      <c r="A3101">
        <v>18505</v>
      </c>
      <c r="B3101">
        <v>1</v>
      </c>
      <c r="C3101" t="s">
        <v>78</v>
      </c>
      <c r="D3101" t="s">
        <v>91</v>
      </c>
      <c r="E3101" t="s">
        <v>2588</v>
      </c>
      <c r="F3101" t="s">
        <v>134</v>
      </c>
      <c r="G3101" t="s">
        <v>72</v>
      </c>
      <c r="H3101" t="s">
        <v>128</v>
      </c>
      <c r="I3101" t="s">
        <v>22</v>
      </c>
      <c r="J3101" t="s">
        <v>129</v>
      </c>
      <c r="K3101">
        <v>43328.462719907409</v>
      </c>
      <c r="L3101">
        <v>43328.613888888889</v>
      </c>
      <c r="M3101">
        <v>3.63</v>
      </c>
      <c r="N3101">
        <v>0</v>
      </c>
      <c r="O3101">
        <v>90</v>
      </c>
      <c r="P3101">
        <v>0</v>
      </c>
      <c r="Q3101">
        <v>11</v>
      </c>
      <c r="R3101">
        <v>0</v>
      </c>
      <c r="S3101">
        <v>326.97000000000003</v>
      </c>
      <c r="T3101">
        <v>0</v>
      </c>
      <c r="U3101">
        <v>39.96</v>
      </c>
    </row>
    <row r="3102" spans="1:21" x14ac:dyDescent="0.3">
      <c r="A3102">
        <v>18507</v>
      </c>
      <c r="B3102">
        <v>1</v>
      </c>
      <c r="C3102" t="s">
        <v>78</v>
      </c>
      <c r="D3102" t="s">
        <v>81</v>
      </c>
      <c r="E3102" t="s">
        <v>2589</v>
      </c>
      <c r="F3102" t="s">
        <v>142</v>
      </c>
      <c r="G3102" t="s">
        <v>71</v>
      </c>
      <c r="H3102" t="s">
        <v>128</v>
      </c>
      <c r="I3102" t="s">
        <v>22</v>
      </c>
      <c r="J3102" t="s">
        <v>129</v>
      </c>
      <c r="K3102">
        <v>43328.602430555555</v>
      </c>
      <c r="L3102">
        <v>43328.619895833333</v>
      </c>
      <c r="M3102">
        <v>0.42000000000000004</v>
      </c>
      <c r="N3102">
        <v>0</v>
      </c>
      <c r="O3102">
        <v>575</v>
      </c>
      <c r="P3102">
        <v>0</v>
      </c>
      <c r="Q3102">
        <v>0</v>
      </c>
      <c r="R3102">
        <v>0</v>
      </c>
      <c r="S3102">
        <v>239.78</v>
      </c>
      <c r="T3102">
        <v>0</v>
      </c>
      <c r="U3102">
        <v>0</v>
      </c>
    </row>
    <row r="3103" spans="1:21" x14ac:dyDescent="0.3">
      <c r="A3103">
        <v>18509</v>
      </c>
      <c r="B3103">
        <v>1</v>
      </c>
      <c r="C3103" t="s">
        <v>79</v>
      </c>
      <c r="D3103" t="s">
        <v>111</v>
      </c>
      <c r="E3103" t="s">
        <v>2590</v>
      </c>
      <c r="F3103" t="s">
        <v>160</v>
      </c>
      <c r="G3103" t="s">
        <v>71</v>
      </c>
      <c r="H3103" t="s">
        <v>128</v>
      </c>
      <c r="I3103" t="s">
        <v>22</v>
      </c>
      <c r="J3103" t="s">
        <v>129</v>
      </c>
      <c r="K3103">
        <v>43328.556111111109</v>
      </c>
      <c r="L3103">
        <v>43328.620138888888</v>
      </c>
      <c r="M3103">
        <v>1.55</v>
      </c>
      <c r="N3103">
        <v>0</v>
      </c>
      <c r="O3103">
        <v>0</v>
      </c>
      <c r="P3103">
        <v>0</v>
      </c>
      <c r="Q3103">
        <v>60</v>
      </c>
      <c r="R3103">
        <v>0</v>
      </c>
      <c r="S3103">
        <v>0</v>
      </c>
      <c r="T3103">
        <v>0</v>
      </c>
      <c r="U3103">
        <v>93</v>
      </c>
    </row>
    <row r="3104" spans="1:21" x14ac:dyDescent="0.3">
      <c r="A3104">
        <v>18510</v>
      </c>
      <c r="B3104">
        <v>1</v>
      </c>
      <c r="C3104" t="s">
        <v>78</v>
      </c>
      <c r="D3104" t="s">
        <v>82</v>
      </c>
      <c r="E3104" t="s">
        <v>2591</v>
      </c>
      <c r="F3104" t="s">
        <v>136</v>
      </c>
      <c r="G3104" t="s">
        <v>71</v>
      </c>
      <c r="H3104" t="s">
        <v>132</v>
      </c>
      <c r="I3104" t="s">
        <v>22</v>
      </c>
      <c r="J3104" t="s">
        <v>129</v>
      </c>
      <c r="K3104">
        <v>43328.718287037038</v>
      </c>
      <c r="L3104">
        <v>43328.71875</v>
      </c>
      <c r="M3104">
        <v>0.02</v>
      </c>
      <c r="N3104">
        <v>0</v>
      </c>
      <c r="O3104">
        <v>531</v>
      </c>
      <c r="P3104">
        <v>0</v>
      </c>
      <c r="Q3104">
        <v>0</v>
      </c>
      <c r="R3104">
        <v>0</v>
      </c>
      <c r="S3104">
        <v>9.0300000000000011</v>
      </c>
      <c r="T3104">
        <v>0</v>
      </c>
      <c r="U3104">
        <v>0</v>
      </c>
    </row>
    <row r="3105" spans="1:21" x14ac:dyDescent="0.3">
      <c r="A3105">
        <v>18516</v>
      </c>
      <c r="B3105">
        <v>1</v>
      </c>
      <c r="C3105" t="s">
        <v>78</v>
      </c>
      <c r="D3105" t="s">
        <v>90</v>
      </c>
      <c r="E3105" t="s">
        <v>2592</v>
      </c>
      <c r="F3105" t="s">
        <v>159</v>
      </c>
      <c r="G3105" t="s">
        <v>71</v>
      </c>
      <c r="H3105" t="s">
        <v>128</v>
      </c>
      <c r="I3105" t="s">
        <v>22</v>
      </c>
      <c r="J3105" t="s">
        <v>129</v>
      </c>
      <c r="K3105">
        <v>43328.61210648148</v>
      </c>
      <c r="L3105">
        <v>43328.644444444442</v>
      </c>
      <c r="M3105">
        <v>0.77999999999999992</v>
      </c>
      <c r="N3105">
        <v>0</v>
      </c>
      <c r="O3105">
        <v>2</v>
      </c>
      <c r="P3105">
        <v>0</v>
      </c>
      <c r="Q3105">
        <v>0</v>
      </c>
      <c r="R3105">
        <v>0</v>
      </c>
      <c r="S3105">
        <v>1.57</v>
      </c>
      <c r="T3105">
        <v>0</v>
      </c>
      <c r="U3105">
        <v>0</v>
      </c>
    </row>
    <row r="3106" spans="1:21" x14ac:dyDescent="0.3">
      <c r="A3106">
        <v>18518</v>
      </c>
      <c r="B3106">
        <v>1</v>
      </c>
      <c r="C3106" t="s">
        <v>78</v>
      </c>
      <c r="D3106" t="s">
        <v>95</v>
      </c>
      <c r="E3106" t="s">
        <v>2593</v>
      </c>
      <c r="F3106" t="s">
        <v>157</v>
      </c>
      <c r="G3106" t="s">
        <v>71</v>
      </c>
      <c r="H3106" t="s">
        <v>128</v>
      </c>
      <c r="I3106" t="s">
        <v>22</v>
      </c>
      <c r="J3106" t="s">
        <v>129</v>
      </c>
      <c r="K3106">
        <v>43328.587824074071</v>
      </c>
      <c r="L3106">
        <v>43328.645833333336</v>
      </c>
      <c r="M3106">
        <v>1.4</v>
      </c>
      <c r="N3106">
        <v>0</v>
      </c>
      <c r="O3106">
        <v>6</v>
      </c>
      <c r="P3106">
        <v>0</v>
      </c>
      <c r="Q3106">
        <v>0</v>
      </c>
      <c r="R3106">
        <v>0</v>
      </c>
      <c r="S3106">
        <v>8.4</v>
      </c>
      <c r="T3106">
        <v>0</v>
      </c>
      <c r="U3106">
        <v>0</v>
      </c>
    </row>
    <row r="3107" spans="1:21" x14ac:dyDescent="0.3">
      <c r="A3107">
        <v>18520</v>
      </c>
      <c r="B3107">
        <v>1</v>
      </c>
      <c r="C3107" t="s">
        <v>78</v>
      </c>
      <c r="D3107" t="s">
        <v>82</v>
      </c>
      <c r="E3107" t="s">
        <v>2585</v>
      </c>
      <c r="F3107" t="s">
        <v>162</v>
      </c>
      <c r="G3107" t="s">
        <v>71</v>
      </c>
      <c r="H3107" t="s">
        <v>128</v>
      </c>
      <c r="I3107" t="s">
        <v>22</v>
      </c>
      <c r="J3107" t="s">
        <v>129</v>
      </c>
      <c r="K3107">
        <v>43328.604305555556</v>
      </c>
      <c r="L3107">
        <v>43328.65902777778</v>
      </c>
      <c r="M3107">
        <v>1.32</v>
      </c>
      <c r="N3107">
        <v>0</v>
      </c>
      <c r="O3107">
        <v>0</v>
      </c>
      <c r="P3107">
        <v>0</v>
      </c>
      <c r="Q3107">
        <v>163</v>
      </c>
      <c r="R3107">
        <v>0</v>
      </c>
      <c r="S3107">
        <v>0</v>
      </c>
      <c r="T3107">
        <v>0</v>
      </c>
      <c r="U3107">
        <v>215.16</v>
      </c>
    </row>
    <row r="3108" spans="1:21" x14ac:dyDescent="0.3">
      <c r="A3108">
        <v>18521</v>
      </c>
      <c r="B3108">
        <v>1</v>
      </c>
      <c r="C3108" t="s">
        <v>78</v>
      </c>
      <c r="D3108" t="s">
        <v>102</v>
      </c>
      <c r="E3108" t="s">
        <v>2594</v>
      </c>
      <c r="F3108" t="s">
        <v>130</v>
      </c>
      <c r="G3108" t="s">
        <v>72</v>
      </c>
      <c r="H3108" t="s">
        <v>128</v>
      </c>
      <c r="I3108" t="s">
        <v>22</v>
      </c>
      <c r="J3108" t="s">
        <v>129</v>
      </c>
      <c r="K3108">
        <v>43328.644085648149</v>
      </c>
      <c r="L3108">
        <v>43328.667361111111</v>
      </c>
      <c r="M3108">
        <v>0.56999999999999995</v>
      </c>
      <c r="N3108">
        <v>0</v>
      </c>
      <c r="O3108">
        <v>11</v>
      </c>
      <c r="P3108">
        <v>10</v>
      </c>
      <c r="Q3108">
        <v>88</v>
      </c>
      <c r="R3108">
        <v>0</v>
      </c>
      <c r="S3108">
        <v>6.24</v>
      </c>
      <c r="T3108">
        <v>5.67</v>
      </c>
      <c r="U3108">
        <v>49.9</v>
      </c>
    </row>
    <row r="3109" spans="1:21" x14ac:dyDescent="0.3">
      <c r="A3109">
        <v>18523</v>
      </c>
      <c r="B3109">
        <v>1</v>
      </c>
      <c r="C3109" t="s">
        <v>78</v>
      </c>
      <c r="D3109" t="s">
        <v>86</v>
      </c>
      <c r="E3109" t="s">
        <v>2595</v>
      </c>
      <c r="F3109" t="s">
        <v>130</v>
      </c>
      <c r="G3109" t="s">
        <v>72</v>
      </c>
      <c r="H3109" t="s">
        <v>128</v>
      </c>
      <c r="I3109" t="s">
        <v>22</v>
      </c>
      <c r="J3109" t="s">
        <v>129</v>
      </c>
      <c r="K3109">
        <v>43328.64570601852</v>
      </c>
      <c r="L3109">
        <v>43328.686111111114</v>
      </c>
      <c r="M3109">
        <v>0.98</v>
      </c>
      <c r="N3109">
        <v>0</v>
      </c>
      <c r="O3109">
        <v>112</v>
      </c>
      <c r="P3109">
        <v>0</v>
      </c>
      <c r="Q3109">
        <v>0</v>
      </c>
      <c r="R3109">
        <v>0</v>
      </c>
      <c r="S3109">
        <v>110.1</v>
      </c>
      <c r="T3109">
        <v>0</v>
      </c>
      <c r="U3109">
        <v>0</v>
      </c>
    </row>
    <row r="3110" spans="1:21" x14ac:dyDescent="0.3">
      <c r="A3110">
        <v>18526</v>
      </c>
      <c r="B3110">
        <v>1</v>
      </c>
      <c r="C3110" t="s">
        <v>79</v>
      </c>
      <c r="D3110" t="s">
        <v>113</v>
      </c>
      <c r="E3110" t="s">
        <v>1218</v>
      </c>
      <c r="F3110" t="s">
        <v>136</v>
      </c>
      <c r="G3110" t="s">
        <v>72</v>
      </c>
      <c r="H3110" t="s">
        <v>132</v>
      </c>
      <c r="I3110" t="s">
        <v>22</v>
      </c>
      <c r="J3110" t="s">
        <v>137</v>
      </c>
      <c r="K3110">
        <v>43328.707662037035</v>
      </c>
      <c r="L3110">
        <v>43328.708252314813</v>
      </c>
      <c r="M3110">
        <v>0</v>
      </c>
      <c r="N3110">
        <v>0</v>
      </c>
      <c r="O3110">
        <v>0</v>
      </c>
      <c r="P3110">
        <v>24</v>
      </c>
      <c r="Q3110">
        <v>721</v>
      </c>
      <c r="R3110">
        <v>0</v>
      </c>
      <c r="S3110">
        <v>0</v>
      </c>
      <c r="T3110">
        <v>0</v>
      </c>
      <c r="U3110">
        <v>0</v>
      </c>
    </row>
    <row r="3111" spans="1:21" x14ac:dyDescent="0.3">
      <c r="A3111">
        <v>18531</v>
      </c>
      <c r="B3111">
        <v>1</v>
      </c>
      <c r="C3111" t="s">
        <v>79</v>
      </c>
      <c r="D3111" t="s">
        <v>120</v>
      </c>
      <c r="E3111" t="s">
        <v>2596</v>
      </c>
      <c r="F3111" t="s">
        <v>130</v>
      </c>
      <c r="G3111" t="s">
        <v>72</v>
      </c>
      <c r="H3111" t="s">
        <v>128</v>
      </c>
      <c r="I3111" t="s">
        <v>22</v>
      </c>
      <c r="J3111" t="s">
        <v>129</v>
      </c>
      <c r="K3111">
        <v>43328.669444444444</v>
      </c>
      <c r="L3111">
        <v>43328.688194444447</v>
      </c>
      <c r="M3111">
        <v>0.45</v>
      </c>
      <c r="N3111">
        <v>0</v>
      </c>
      <c r="O3111">
        <v>868</v>
      </c>
      <c r="P3111">
        <v>0</v>
      </c>
      <c r="Q3111">
        <v>0</v>
      </c>
      <c r="R3111">
        <v>0</v>
      </c>
      <c r="S3111">
        <v>390.6</v>
      </c>
      <c r="T3111">
        <v>0</v>
      </c>
      <c r="U3111">
        <v>0</v>
      </c>
    </row>
    <row r="3112" spans="1:21" x14ac:dyDescent="0.3">
      <c r="A3112">
        <v>18532</v>
      </c>
      <c r="B3112">
        <v>1</v>
      </c>
      <c r="C3112" t="s">
        <v>78</v>
      </c>
      <c r="D3112" t="s">
        <v>86</v>
      </c>
      <c r="E3112" t="s">
        <v>2476</v>
      </c>
      <c r="F3112" t="s">
        <v>150</v>
      </c>
      <c r="G3112" t="s">
        <v>71</v>
      </c>
      <c r="H3112" t="s">
        <v>132</v>
      </c>
      <c r="I3112" t="s">
        <v>22</v>
      </c>
      <c r="J3112" t="s">
        <v>129</v>
      </c>
      <c r="K3112">
        <v>43328.684027777781</v>
      </c>
      <c r="L3112">
        <v>43328.68472222222</v>
      </c>
      <c r="M3112">
        <v>0.02</v>
      </c>
      <c r="N3112">
        <v>0</v>
      </c>
      <c r="O3112">
        <v>4</v>
      </c>
      <c r="P3112">
        <v>0</v>
      </c>
      <c r="Q3112">
        <v>0</v>
      </c>
      <c r="R3112">
        <v>0</v>
      </c>
      <c r="S3112">
        <v>7.0000000000000007E-2</v>
      </c>
      <c r="T3112">
        <v>0</v>
      </c>
      <c r="U3112">
        <v>0</v>
      </c>
    </row>
    <row r="3113" spans="1:21" x14ac:dyDescent="0.3">
      <c r="A3113">
        <v>18535</v>
      </c>
      <c r="B3113">
        <v>1</v>
      </c>
      <c r="C3113" t="s">
        <v>79</v>
      </c>
      <c r="D3113" t="s">
        <v>109</v>
      </c>
      <c r="E3113" t="s">
        <v>2597</v>
      </c>
      <c r="F3113" t="s">
        <v>130</v>
      </c>
      <c r="G3113" t="s">
        <v>72</v>
      </c>
      <c r="H3113" t="s">
        <v>132</v>
      </c>
      <c r="I3113" t="s">
        <v>22</v>
      </c>
      <c r="J3113" t="s">
        <v>129</v>
      </c>
      <c r="K3113">
        <v>43328.725937499999</v>
      </c>
      <c r="L3113">
        <v>43328.7265162037</v>
      </c>
      <c r="M3113">
        <v>0.02</v>
      </c>
      <c r="N3113">
        <v>0</v>
      </c>
      <c r="O3113">
        <v>119</v>
      </c>
      <c r="P3113">
        <v>0</v>
      </c>
      <c r="Q3113">
        <v>2</v>
      </c>
      <c r="R3113">
        <v>0</v>
      </c>
      <c r="S3113">
        <v>2.02</v>
      </c>
      <c r="T3113">
        <v>0</v>
      </c>
      <c r="U3113">
        <v>0.03</v>
      </c>
    </row>
    <row r="3114" spans="1:21" x14ac:dyDescent="0.3">
      <c r="A3114">
        <v>18538</v>
      </c>
      <c r="B3114">
        <v>1</v>
      </c>
      <c r="C3114" t="s">
        <v>79</v>
      </c>
      <c r="D3114" t="s">
        <v>114</v>
      </c>
      <c r="E3114" t="s">
        <v>2598</v>
      </c>
      <c r="F3114" t="s">
        <v>149</v>
      </c>
      <c r="G3114" t="s">
        <v>71</v>
      </c>
      <c r="H3114" t="s">
        <v>128</v>
      </c>
      <c r="I3114" t="s">
        <v>22</v>
      </c>
      <c r="J3114" t="s">
        <v>129</v>
      </c>
      <c r="K3114">
        <v>43328.672847222224</v>
      </c>
      <c r="L3114">
        <v>43328.694444444445</v>
      </c>
      <c r="M3114">
        <v>0.53</v>
      </c>
      <c r="N3114">
        <v>0</v>
      </c>
      <c r="O3114">
        <v>280</v>
      </c>
      <c r="P3114">
        <v>0</v>
      </c>
      <c r="Q3114">
        <v>0</v>
      </c>
      <c r="R3114">
        <v>0</v>
      </c>
      <c r="S3114">
        <v>149.23999999999998</v>
      </c>
      <c r="T3114">
        <v>0</v>
      </c>
      <c r="U3114">
        <v>0</v>
      </c>
    </row>
    <row r="3115" spans="1:21" x14ac:dyDescent="0.3">
      <c r="A3115">
        <v>18542</v>
      </c>
      <c r="B3115">
        <v>1</v>
      </c>
      <c r="C3115" t="s">
        <v>78</v>
      </c>
      <c r="D3115" t="s">
        <v>92</v>
      </c>
      <c r="E3115" t="s">
        <v>2599</v>
      </c>
      <c r="F3115" t="s">
        <v>153</v>
      </c>
      <c r="G3115" t="s">
        <v>71</v>
      </c>
      <c r="H3115" t="s">
        <v>128</v>
      </c>
      <c r="I3115" t="s">
        <v>22</v>
      </c>
      <c r="J3115" t="s">
        <v>129</v>
      </c>
      <c r="K3115">
        <v>43328.67900462963</v>
      </c>
      <c r="L3115">
        <v>43328.690972222219</v>
      </c>
      <c r="M3115">
        <v>0.3</v>
      </c>
      <c r="N3115">
        <v>0</v>
      </c>
      <c r="O3115">
        <v>237</v>
      </c>
      <c r="P3115">
        <v>0</v>
      </c>
      <c r="Q3115">
        <v>0</v>
      </c>
      <c r="R3115">
        <v>0</v>
      </c>
      <c r="S3115">
        <v>71.099999999999994</v>
      </c>
      <c r="T3115">
        <v>0</v>
      </c>
      <c r="U3115">
        <v>0</v>
      </c>
    </row>
    <row r="3116" spans="1:21" x14ac:dyDescent="0.3">
      <c r="A3116">
        <v>18543</v>
      </c>
      <c r="B3116">
        <v>1</v>
      </c>
      <c r="C3116" t="s">
        <v>78</v>
      </c>
      <c r="D3116" t="s">
        <v>102</v>
      </c>
      <c r="E3116" t="s">
        <v>2600</v>
      </c>
      <c r="F3116" t="s">
        <v>134</v>
      </c>
      <c r="G3116" t="s">
        <v>72</v>
      </c>
      <c r="H3116" t="s">
        <v>128</v>
      </c>
      <c r="I3116" t="s">
        <v>22</v>
      </c>
      <c r="J3116" t="s">
        <v>129</v>
      </c>
      <c r="K3116">
        <v>43328.454710648148</v>
      </c>
      <c r="L3116">
        <v>43328.702777777777</v>
      </c>
      <c r="M3116">
        <v>5.9700000000000006</v>
      </c>
      <c r="N3116">
        <v>0</v>
      </c>
      <c r="O3116">
        <v>0</v>
      </c>
      <c r="P3116">
        <v>0</v>
      </c>
      <c r="Q3116">
        <v>16</v>
      </c>
      <c r="R3116">
        <v>0</v>
      </c>
      <c r="S3116">
        <v>0</v>
      </c>
      <c r="T3116">
        <v>0</v>
      </c>
      <c r="U3116">
        <v>95.47</v>
      </c>
    </row>
    <row r="3117" spans="1:21" x14ac:dyDescent="0.3">
      <c r="A3117">
        <v>18544</v>
      </c>
      <c r="B3117">
        <v>1</v>
      </c>
      <c r="C3117" t="s">
        <v>79</v>
      </c>
      <c r="D3117" t="s">
        <v>114</v>
      </c>
      <c r="E3117" t="s">
        <v>2601</v>
      </c>
      <c r="F3117" t="s">
        <v>138</v>
      </c>
      <c r="G3117" t="s">
        <v>72</v>
      </c>
      <c r="H3117" t="s">
        <v>132</v>
      </c>
      <c r="I3117" t="s">
        <v>22</v>
      </c>
      <c r="J3117" t="s">
        <v>129</v>
      </c>
      <c r="K3117">
        <v>43328.71371527778</v>
      </c>
      <c r="L3117">
        <v>43328.714988425927</v>
      </c>
      <c r="M3117">
        <v>0.03</v>
      </c>
      <c r="N3117">
        <v>0</v>
      </c>
      <c r="O3117">
        <v>0</v>
      </c>
      <c r="P3117">
        <v>0</v>
      </c>
      <c r="Q3117">
        <v>106</v>
      </c>
      <c r="R3117">
        <v>0</v>
      </c>
      <c r="S3117">
        <v>0</v>
      </c>
      <c r="T3117">
        <v>0</v>
      </c>
      <c r="U3117">
        <v>3.5</v>
      </c>
    </row>
    <row r="3118" spans="1:21" x14ac:dyDescent="0.3">
      <c r="A3118">
        <v>18545</v>
      </c>
      <c r="B3118">
        <v>1</v>
      </c>
      <c r="C3118" t="s">
        <v>78</v>
      </c>
      <c r="D3118" t="s">
        <v>83</v>
      </c>
      <c r="E3118" t="s">
        <v>933</v>
      </c>
      <c r="F3118" t="s">
        <v>130</v>
      </c>
      <c r="G3118" t="s">
        <v>72</v>
      </c>
      <c r="H3118" t="s">
        <v>128</v>
      </c>
      <c r="I3118" t="s">
        <v>22</v>
      </c>
      <c r="J3118" t="s">
        <v>129</v>
      </c>
      <c r="K3118">
        <v>43328.704270833332</v>
      </c>
      <c r="L3118">
        <v>43328.716203703705</v>
      </c>
      <c r="M3118">
        <v>0.28000000000000008</v>
      </c>
      <c r="N3118">
        <v>11</v>
      </c>
      <c r="O3118">
        <v>5632</v>
      </c>
      <c r="P3118">
        <v>0</v>
      </c>
      <c r="Q3118">
        <v>0</v>
      </c>
      <c r="R3118">
        <v>3.11</v>
      </c>
      <c r="S3118">
        <v>1593.86</v>
      </c>
      <c r="T3118">
        <v>0</v>
      </c>
      <c r="U3118">
        <v>0</v>
      </c>
    </row>
    <row r="3119" spans="1:21" x14ac:dyDescent="0.3">
      <c r="A3119">
        <v>18546</v>
      </c>
      <c r="B3119">
        <v>1</v>
      </c>
      <c r="C3119" t="s">
        <v>78</v>
      </c>
      <c r="D3119" t="s">
        <v>83</v>
      </c>
      <c r="E3119" t="s">
        <v>934</v>
      </c>
      <c r="F3119" t="s">
        <v>130</v>
      </c>
      <c r="G3119" t="s">
        <v>72</v>
      </c>
      <c r="H3119" t="s">
        <v>128</v>
      </c>
      <c r="I3119" t="s">
        <v>22</v>
      </c>
      <c r="J3119" t="s">
        <v>129</v>
      </c>
      <c r="K3119">
        <v>43328.704328703701</v>
      </c>
      <c r="L3119">
        <v>43328.710717592592</v>
      </c>
      <c r="M3119">
        <v>0.15000000000000002</v>
      </c>
      <c r="N3119">
        <v>20</v>
      </c>
      <c r="O3119">
        <v>30850</v>
      </c>
      <c r="P3119">
        <v>0</v>
      </c>
      <c r="Q3119">
        <v>0</v>
      </c>
      <c r="R3119">
        <v>3</v>
      </c>
      <c r="S3119">
        <v>4627.5</v>
      </c>
      <c r="T3119">
        <v>0</v>
      </c>
      <c r="U3119">
        <v>0</v>
      </c>
    </row>
    <row r="3120" spans="1:21" x14ac:dyDescent="0.3">
      <c r="A3120">
        <v>18548</v>
      </c>
      <c r="B3120">
        <v>1</v>
      </c>
      <c r="C3120" t="s">
        <v>79</v>
      </c>
      <c r="D3120" t="s">
        <v>111</v>
      </c>
      <c r="E3120" t="s">
        <v>282</v>
      </c>
      <c r="F3120" t="s">
        <v>130</v>
      </c>
      <c r="G3120" t="s">
        <v>72</v>
      </c>
      <c r="H3120" t="s">
        <v>128</v>
      </c>
      <c r="I3120" t="s">
        <v>22</v>
      </c>
      <c r="J3120" t="s">
        <v>129</v>
      </c>
      <c r="K3120">
        <v>43328.672280092593</v>
      </c>
      <c r="L3120">
        <v>43328.707638888889</v>
      </c>
      <c r="M3120">
        <v>0.85000000000000009</v>
      </c>
      <c r="N3120">
        <v>0</v>
      </c>
      <c r="O3120">
        <v>0</v>
      </c>
      <c r="P3120">
        <v>5</v>
      </c>
      <c r="Q3120">
        <v>482</v>
      </c>
      <c r="R3120">
        <v>0</v>
      </c>
      <c r="S3120">
        <v>0</v>
      </c>
      <c r="T3120">
        <v>4.25</v>
      </c>
      <c r="U3120">
        <v>409.7</v>
      </c>
    </row>
    <row r="3121" spans="1:21" x14ac:dyDescent="0.3">
      <c r="A3121">
        <v>18550</v>
      </c>
      <c r="B3121">
        <v>1</v>
      </c>
      <c r="C3121" t="s">
        <v>79</v>
      </c>
      <c r="D3121" t="s">
        <v>109</v>
      </c>
      <c r="E3121" t="s">
        <v>2602</v>
      </c>
      <c r="F3121" t="s">
        <v>134</v>
      </c>
      <c r="G3121" t="s">
        <v>72</v>
      </c>
      <c r="H3121" t="s">
        <v>128</v>
      </c>
      <c r="I3121" t="s">
        <v>22</v>
      </c>
      <c r="J3121" t="s">
        <v>129</v>
      </c>
      <c r="K3121">
        <v>43328.803506944445</v>
      </c>
      <c r="L3121">
        <v>43328.816053240742</v>
      </c>
      <c r="M3121">
        <v>0.3</v>
      </c>
      <c r="N3121">
        <v>0</v>
      </c>
      <c r="O3121">
        <v>0</v>
      </c>
      <c r="P3121">
        <v>0</v>
      </c>
      <c r="Q3121">
        <v>146</v>
      </c>
      <c r="R3121">
        <v>0</v>
      </c>
      <c r="S3121">
        <v>0</v>
      </c>
      <c r="T3121">
        <v>0</v>
      </c>
      <c r="U3121">
        <v>43.8</v>
      </c>
    </row>
    <row r="3122" spans="1:21" x14ac:dyDescent="0.3">
      <c r="A3122">
        <v>18552</v>
      </c>
      <c r="B3122">
        <v>1</v>
      </c>
      <c r="C3122" t="s">
        <v>78</v>
      </c>
      <c r="D3122" t="s">
        <v>94</v>
      </c>
      <c r="E3122" t="s">
        <v>2603</v>
      </c>
      <c r="F3122" t="s">
        <v>130</v>
      </c>
      <c r="G3122" t="s">
        <v>72</v>
      </c>
      <c r="H3122" t="s">
        <v>128</v>
      </c>
      <c r="I3122" t="s">
        <v>22</v>
      </c>
      <c r="J3122" t="s">
        <v>129</v>
      </c>
      <c r="K3122">
        <v>43328.619872685187</v>
      </c>
      <c r="L3122">
        <v>43328.724305555559</v>
      </c>
      <c r="M3122">
        <v>2.52</v>
      </c>
      <c r="N3122">
        <v>0</v>
      </c>
      <c r="O3122">
        <v>54</v>
      </c>
      <c r="P3122">
        <v>0</v>
      </c>
      <c r="Q3122">
        <v>0</v>
      </c>
      <c r="R3122">
        <v>0</v>
      </c>
      <c r="S3122">
        <v>135.91999999999999</v>
      </c>
      <c r="T3122">
        <v>0</v>
      </c>
      <c r="U3122">
        <v>0</v>
      </c>
    </row>
    <row r="3123" spans="1:21" x14ac:dyDescent="0.3">
      <c r="A3123">
        <v>18553</v>
      </c>
      <c r="B3123">
        <v>1</v>
      </c>
      <c r="C3123" t="s">
        <v>78</v>
      </c>
      <c r="D3123" t="s">
        <v>91</v>
      </c>
      <c r="E3123" t="s">
        <v>2604</v>
      </c>
      <c r="F3123" t="s">
        <v>148</v>
      </c>
      <c r="G3123" t="s">
        <v>71</v>
      </c>
      <c r="H3123" t="s">
        <v>128</v>
      </c>
      <c r="I3123" t="s">
        <v>22</v>
      </c>
      <c r="J3123" t="s">
        <v>129</v>
      </c>
      <c r="K3123">
        <v>43328.474745370368</v>
      </c>
      <c r="L3123">
        <v>43328.715277777781</v>
      </c>
      <c r="M3123">
        <v>5.78</v>
      </c>
      <c r="N3123">
        <v>0</v>
      </c>
      <c r="O3123">
        <v>0</v>
      </c>
      <c r="P3123">
        <v>0</v>
      </c>
      <c r="Q3123">
        <v>15</v>
      </c>
      <c r="R3123">
        <v>0</v>
      </c>
      <c r="S3123">
        <v>0</v>
      </c>
      <c r="T3123">
        <v>0</v>
      </c>
      <c r="U3123">
        <v>86.75</v>
      </c>
    </row>
    <row r="3124" spans="1:21" x14ac:dyDescent="0.3">
      <c r="A3124">
        <v>18555</v>
      </c>
      <c r="B3124">
        <v>1</v>
      </c>
      <c r="C3124" t="s">
        <v>78</v>
      </c>
      <c r="D3124" t="s">
        <v>83</v>
      </c>
      <c r="E3124" t="s">
        <v>2605</v>
      </c>
      <c r="F3124" t="s">
        <v>131</v>
      </c>
      <c r="G3124" t="s">
        <v>72</v>
      </c>
      <c r="H3124" t="s">
        <v>128</v>
      </c>
      <c r="I3124" t="s">
        <v>22</v>
      </c>
      <c r="J3124" t="s">
        <v>129</v>
      </c>
      <c r="K3124">
        <v>43328.748865740738</v>
      </c>
      <c r="L3124">
        <v>43328.756909722222</v>
      </c>
      <c r="M3124">
        <v>0.18</v>
      </c>
      <c r="N3124">
        <v>13</v>
      </c>
      <c r="O3124">
        <v>10226</v>
      </c>
      <c r="P3124">
        <v>0</v>
      </c>
      <c r="Q3124">
        <v>0</v>
      </c>
      <c r="R3124">
        <v>2.38</v>
      </c>
      <c r="S3124">
        <v>1871.36</v>
      </c>
      <c r="T3124">
        <v>0</v>
      </c>
      <c r="U3124">
        <v>0</v>
      </c>
    </row>
    <row r="3125" spans="1:21" x14ac:dyDescent="0.3">
      <c r="A3125">
        <v>18556</v>
      </c>
      <c r="B3125">
        <v>1</v>
      </c>
      <c r="C3125" t="s">
        <v>79</v>
      </c>
      <c r="D3125" t="s">
        <v>108</v>
      </c>
      <c r="E3125" t="s">
        <v>1712</v>
      </c>
      <c r="F3125" t="s">
        <v>131</v>
      </c>
      <c r="G3125" t="s">
        <v>72</v>
      </c>
      <c r="H3125" t="s">
        <v>128</v>
      </c>
      <c r="I3125" t="s">
        <v>22</v>
      </c>
      <c r="J3125" t="s">
        <v>129</v>
      </c>
      <c r="K3125">
        <v>43328.72420138889</v>
      </c>
      <c r="L3125">
        <v>43328.738680555558</v>
      </c>
      <c r="M3125">
        <v>0.35</v>
      </c>
      <c r="N3125">
        <v>0</v>
      </c>
      <c r="O3125">
        <v>0</v>
      </c>
      <c r="P3125">
        <v>0</v>
      </c>
      <c r="Q3125">
        <v>4619</v>
      </c>
      <c r="R3125">
        <v>0</v>
      </c>
      <c r="S3125">
        <v>0</v>
      </c>
      <c r="T3125">
        <v>0</v>
      </c>
      <c r="U3125">
        <v>1616.6499999999999</v>
      </c>
    </row>
    <row r="3126" spans="1:21" x14ac:dyDescent="0.3">
      <c r="A3126">
        <v>18557</v>
      </c>
      <c r="B3126">
        <v>1</v>
      </c>
      <c r="C3126" t="s">
        <v>78</v>
      </c>
      <c r="D3126" t="s">
        <v>101</v>
      </c>
      <c r="E3126" t="s">
        <v>2606</v>
      </c>
      <c r="F3126" t="s">
        <v>130</v>
      </c>
      <c r="G3126" t="s">
        <v>72</v>
      </c>
      <c r="H3126" t="s">
        <v>128</v>
      </c>
      <c r="I3126" t="s">
        <v>22</v>
      </c>
      <c r="J3126" t="s">
        <v>129</v>
      </c>
      <c r="K3126">
        <v>43328.655266203707</v>
      </c>
      <c r="L3126">
        <v>43328.725694444445</v>
      </c>
      <c r="M3126">
        <v>1.7</v>
      </c>
      <c r="N3126">
        <v>4</v>
      </c>
      <c r="O3126">
        <v>6544</v>
      </c>
      <c r="P3126">
        <v>10</v>
      </c>
      <c r="Q3126">
        <v>1536</v>
      </c>
      <c r="R3126">
        <v>6.8</v>
      </c>
      <c r="S3126">
        <v>11124.8</v>
      </c>
      <c r="T3126">
        <v>17</v>
      </c>
      <c r="U3126">
        <v>2611.1999999999998</v>
      </c>
    </row>
    <row r="3127" spans="1:21" x14ac:dyDescent="0.3">
      <c r="A3127">
        <v>18558</v>
      </c>
      <c r="B3127">
        <v>1</v>
      </c>
      <c r="C3127" t="s">
        <v>79</v>
      </c>
      <c r="D3127" t="s">
        <v>110</v>
      </c>
      <c r="E3127" t="s">
        <v>2607</v>
      </c>
      <c r="F3127" t="s">
        <v>134</v>
      </c>
      <c r="G3127" t="s">
        <v>72</v>
      </c>
      <c r="H3127" t="s">
        <v>128</v>
      </c>
      <c r="I3127" t="s">
        <v>22</v>
      </c>
      <c r="J3127" t="s">
        <v>129</v>
      </c>
      <c r="K3127">
        <v>43328.6721412037</v>
      </c>
      <c r="L3127">
        <v>43328.726388888892</v>
      </c>
      <c r="M3127">
        <v>1.32</v>
      </c>
      <c r="N3127">
        <v>0</v>
      </c>
      <c r="O3127">
        <v>0</v>
      </c>
      <c r="P3127">
        <v>0</v>
      </c>
      <c r="Q3127">
        <v>74</v>
      </c>
      <c r="R3127">
        <v>0</v>
      </c>
      <c r="S3127">
        <v>0</v>
      </c>
      <c r="T3127">
        <v>0</v>
      </c>
      <c r="U3127">
        <v>97.460000000000008</v>
      </c>
    </row>
    <row r="3128" spans="1:21" x14ac:dyDescent="0.3">
      <c r="A3128">
        <v>18559</v>
      </c>
      <c r="B3128">
        <v>1</v>
      </c>
      <c r="C3128" t="s">
        <v>79</v>
      </c>
      <c r="D3128" t="s">
        <v>119</v>
      </c>
      <c r="E3128" t="s">
        <v>2608</v>
      </c>
      <c r="F3128" t="s">
        <v>134</v>
      </c>
      <c r="G3128" t="s">
        <v>72</v>
      </c>
      <c r="H3128" t="s">
        <v>128</v>
      </c>
      <c r="I3128" t="s">
        <v>22</v>
      </c>
      <c r="J3128" t="s">
        <v>129</v>
      </c>
      <c r="K3128">
        <v>43328.619328703702</v>
      </c>
      <c r="L3128">
        <v>43328.739583333336</v>
      </c>
      <c r="M3128">
        <v>2.9</v>
      </c>
      <c r="N3128">
        <v>0</v>
      </c>
      <c r="O3128">
        <v>0</v>
      </c>
      <c r="P3128">
        <v>0</v>
      </c>
      <c r="Q3128">
        <v>9</v>
      </c>
      <c r="R3128">
        <v>0</v>
      </c>
      <c r="S3128">
        <v>0</v>
      </c>
      <c r="T3128">
        <v>0</v>
      </c>
      <c r="U3128">
        <v>26.1</v>
      </c>
    </row>
    <row r="3129" spans="1:21" x14ac:dyDescent="0.3">
      <c r="A3129">
        <v>18561</v>
      </c>
      <c r="B3129">
        <v>1</v>
      </c>
      <c r="C3129" t="s">
        <v>78</v>
      </c>
      <c r="D3129" t="s">
        <v>103</v>
      </c>
      <c r="E3129" t="s">
        <v>2609</v>
      </c>
      <c r="F3129" t="s">
        <v>130</v>
      </c>
      <c r="G3129" t="s">
        <v>72</v>
      </c>
      <c r="H3129" t="s">
        <v>128</v>
      </c>
      <c r="I3129" t="s">
        <v>22</v>
      </c>
      <c r="J3129" t="s">
        <v>129</v>
      </c>
      <c r="K3129">
        <v>43328.715405092589</v>
      </c>
      <c r="L3129">
        <v>43328.743055555555</v>
      </c>
      <c r="M3129">
        <v>0.66999999999999993</v>
      </c>
      <c r="N3129">
        <v>0</v>
      </c>
      <c r="O3129">
        <v>86</v>
      </c>
      <c r="P3129">
        <v>0</v>
      </c>
      <c r="Q3129">
        <v>0</v>
      </c>
      <c r="R3129">
        <v>0</v>
      </c>
      <c r="S3129">
        <v>57.36</v>
      </c>
      <c r="T3129">
        <v>0</v>
      </c>
      <c r="U3129">
        <v>0</v>
      </c>
    </row>
    <row r="3130" spans="1:21" x14ac:dyDescent="0.3">
      <c r="A3130">
        <v>18563</v>
      </c>
      <c r="B3130">
        <v>1</v>
      </c>
      <c r="C3130" t="s">
        <v>79</v>
      </c>
      <c r="D3130" t="s">
        <v>120</v>
      </c>
      <c r="E3130" t="s">
        <v>2610</v>
      </c>
      <c r="F3130" t="s">
        <v>131</v>
      </c>
      <c r="G3130" t="s">
        <v>72</v>
      </c>
      <c r="H3130" t="s">
        <v>128</v>
      </c>
      <c r="I3130" t="s">
        <v>22</v>
      </c>
      <c r="J3130" t="s">
        <v>129</v>
      </c>
      <c r="K3130">
        <v>43328.842789351853</v>
      </c>
      <c r="L3130">
        <v>43328.861284722225</v>
      </c>
      <c r="M3130">
        <v>0.45</v>
      </c>
      <c r="N3130">
        <v>0</v>
      </c>
      <c r="O3130">
        <v>443</v>
      </c>
      <c r="P3130">
        <v>0</v>
      </c>
      <c r="Q3130">
        <v>17</v>
      </c>
      <c r="R3130">
        <v>0</v>
      </c>
      <c r="S3130">
        <v>199.35000000000002</v>
      </c>
      <c r="T3130">
        <v>0</v>
      </c>
      <c r="U3130">
        <v>7.6499999999999995</v>
      </c>
    </row>
    <row r="3131" spans="1:21" x14ac:dyDescent="0.3">
      <c r="A3131">
        <v>18566</v>
      </c>
      <c r="B3131">
        <v>1</v>
      </c>
      <c r="C3131" t="s">
        <v>78</v>
      </c>
      <c r="D3131" t="s">
        <v>101</v>
      </c>
      <c r="E3131" t="s">
        <v>2611</v>
      </c>
      <c r="F3131" t="s">
        <v>130</v>
      </c>
      <c r="G3131" t="s">
        <v>72</v>
      </c>
      <c r="H3131" t="s">
        <v>128</v>
      </c>
      <c r="I3131" t="s">
        <v>22</v>
      </c>
      <c r="J3131" t="s">
        <v>129</v>
      </c>
      <c r="K3131">
        <v>43328.587592592594</v>
      </c>
      <c r="L3131">
        <v>43328.762499999997</v>
      </c>
      <c r="M3131">
        <v>4.2</v>
      </c>
      <c r="N3131">
        <v>0</v>
      </c>
      <c r="O3131">
        <v>284</v>
      </c>
      <c r="P3131">
        <v>0</v>
      </c>
      <c r="Q3131">
        <v>0</v>
      </c>
      <c r="R3131">
        <v>0</v>
      </c>
      <c r="S3131">
        <v>1192.8</v>
      </c>
      <c r="T3131">
        <v>0</v>
      </c>
      <c r="U3131">
        <v>0</v>
      </c>
    </row>
    <row r="3132" spans="1:21" x14ac:dyDescent="0.3">
      <c r="A3132">
        <v>18567</v>
      </c>
      <c r="B3132">
        <v>1</v>
      </c>
      <c r="C3132" t="s">
        <v>78</v>
      </c>
      <c r="D3132" t="s">
        <v>98</v>
      </c>
      <c r="E3132" t="s">
        <v>294</v>
      </c>
      <c r="F3132" t="s">
        <v>131</v>
      </c>
      <c r="G3132" t="s">
        <v>72</v>
      </c>
      <c r="H3132" t="s">
        <v>128</v>
      </c>
      <c r="I3132" t="s">
        <v>22</v>
      </c>
      <c r="J3132" t="s">
        <v>129</v>
      </c>
      <c r="K3132">
        <v>43328.767291666663</v>
      </c>
      <c r="L3132">
        <v>43328.78402777778</v>
      </c>
      <c r="M3132">
        <v>0.42000000000000004</v>
      </c>
      <c r="N3132">
        <v>0</v>
      </c>
      <c r="O3132">
        <v>5</v>
      </c>
      <c r="P3132">
        <v>1</v>
      </c>
      <c r="Q3132">
        <v>1105</v>
      </c>
      <c r="R3132">
        <v>0</v>
      </c>
      <c r="S3132">
        <v>2.09</v>
      </c>
      <c r="T3132">
        <v>0.42000000000000004</v>
      </c>
      <c r="U3132">
        <v>460.78999999999996</v>
      </c>
    </row>
    <row r="3133" spans="1:21" x14ac:dyDescent="0.3">
      <c r="A3133">
        <v>18568</v>
      </c>
      <c r="B3133">
        <v>1</v>
      </c>
      <c r="C3133" t="s">
        <v>79</v>
      </c>
      <c r="D3133" t="s">
        <v>109</v>
      </c>
      <c r="E3133" t="s">
        <v>2612</v>
      </c>
      <c r="F3133" t="s">
        <v>142</v>
      </c>
      <c r="G3133" t="s">
        <v>71</v>
      </c>
      <c r="H3133" t="s">
        <v>128</v>
      </c>
      <c r="I3133" t="s">
        <v>22</v>
      </c>
      <c r="J3133" t="s">
        <v>129</v>
      </c>
      <c r="K3133">
        <v>43328.721180555556</v>
      </c>
      <c r="L3133">
        <v>43328.792361111111</v>
      </c>
      <c r="M3133">
        <v>1.72</v>
      </c>
      <c r="N3133">
        <v>0</v>
      </c>
      <c r="O3133">
        <v>0</v>
      </c>
      <c r="P3133">
        <v>0</v>
      </c>
      <c r="Q3133">
        <v>91</v>
      </c>
      <c r="R3133">
        <v>0</v>
      </c>
      <c r="S3133">
        <v>0</v>
      </c>
      <c r="T3133">
        <v>0</v>
      </c>
      <c r="U3133">
        <v>156.25</v>
      </c>
    </row>
    <row r="3134" spans="1:21" x14ac:dyDescent="0.3">
      <c r="A3134">
        <v>18569</v>
      </c>
      <c r="B3134">
        <v>1</v>
      </c>
      <c r="C3134" t="s">
        <v>78</v>
      </c>
      <c r="D3134" t="s">
        <v>98</v>
      </c>
      <c r="E3134" t="s">
        <v>2613</v>
      </c>
      <c r="F3134" t="s">
        <v>134</v>
      </c>
      <c r="G3134" t="s">
        <v>72</v>
      </c>
      <c r="H3134" t="s">
        <v>128</v>
      </c>
      <c r="I3134" t="s">
        <v>22</v>
      </c>
      <c r="J3134" t="s">
        <v>129</v>
      </c>
      <c r="K3134">
        <v>43328.681793981479</v>
      </c>
      <c r="L3134">
        <v>43328.771527777775</v>
      </c>
      <c r="M3134">
        <v>2.17</v>
      </c>
      <c r="N3134">
        <v>0</v>
      </c>
      <c r="O3134">
        <v>0</v>
      </c>
      <c r="P3134">
        <v>0</v>
      </c>
      <c r="Q3134">
        <v>9</v>
      </c>
      <c r="R3134">
        <v>0</v>
      </c>
      <c r="S3134">
        <v>0</v>
      </c>
      <c r="T3134">
        <v>0</v>
      </c>
      <c r="U3134">
        <v>19.5</v>
      </c>
    </row>
    <row r="3135" spans="1:21" x14ac:dyDescent="0.3">
      <c r="A3135">
        <v>18570</v>
      </c>
      <c r="B3135">
        <v>1</v>
      </c>
      <c r="C3135" t="s">
        <v>78</v>
      </c>
      <c r="D3135" t="s">
        <v>91</v>
      </c>
      <c r="E3135" t="s">
        <v>2614</v>
      </c>
      <c r="F3135" t="s">
        <v>134</v>
      </c>
      <c r="G3135" t="s">
        <v>72</v>
      </c>
      <c r="H3135" t="s">
        <v>128</v>
      </c>
      <c r="I3135" t="s">
        <v>22</v>
      </c>
      <c r="J3135" t="s">
        <v>129</v>
      </c>
      <c r="K3135">
        <v>43328.709872685184</v>
      </c>
      <c r="L3135">
        <v>43328.772222222222</v>
      </c>
      <c r="M3135">
        <v>1.5</v>
      </c>
      <c r="N3135">
        <v>0</v>
      </c>
      <c r="O3135">
        <v>0</v>
      </c>
      <c r="P3135">
        <v>0</v>
      </c>
      <c r="Q3135">
        <v>14</v>
      </c>
      <c r="R3135">
        <v>0</v>
      </c>
      <c r="S3135">
        <v>0</v>
      </c>
      <c r="T3135">
        <v>0</v>
      </c>
      <c r="U3135">
        <v>21</v>
      </c>
    </row>
    <row r="3136" spans="1:21" x14ac:dyDescent="0.3">
      <c r="A3136">
        <v>18572</v>
      </c>
      <c r="B3136">
        <v>1</v>
      </c>
      <c r="C3136" t="s">
        <v>78</v>
      </c>
      <c r="D3136" t="s">
        <v>82</v>
      </c>
      <c r="E3136" t="s">
        <v>2615</v>
      </c>
      <c r="F3136" t="s">
        <v>154</v>
      </c>
      <c r="G3136" t="s">
        <v>71</v>
      </c>
      <c r="H3136" t="s">
        <v>128</v>
      </c>
      <c r="I3136" t="s">
        <v>22</v>
      </c>
      <c r="J3136" t="s">
        <v>129</v>
      </c>
      <c r="K3136">
        <v>43328.778877314813</v>
      </c>
      <c r="L3136">
        <v>43328.78125</v>
      </c>
      <c r="M3136">
        <v>7.0000000000000007E-2</v>
      </c>
      <c r="N3136">
        <v>0</v>
      </c>
      <c r="O3136">
        <v>442</v>
      </c>
      <c r="P3136">
        <v>0</v>
      </c>
      <c r="Q3136">
        <v>0</v>
      </c>
      <c r="R3136">
        <v>0</v>
      </c>
      <c r="S3136">
        <v>29.610000000000003</v>
      </c>
      <c r="T3136">
        <v>0</v>
      </c>
      <c r="U3136">
        <v>0</v>
      </c>
    </row>
    <row r="3137" spans="1:21" x14ac:dyDescent="0.3">
      <c r="A3137">
        <v>18576</v>
      </c>
      <c r="B3137">
        <v>1</v>
      </c>
      <c r="C3137" t="s">
        <v>78</v>
      </c>
      <c r="D3137" t="s">
        <v>106</v>
      </c>
      <c r="E3137" t="s">
        <v>2156</v>
      </c>
      <c r="F3137" t="s">
        <v>142</v>
      </c>
      <c r="G3137" t="s">
        <v>71</v>
      </c>
      <c r="H3137" t="s">
        <v>128</v>
      </c>
      <c r="I3137" t="s">
        <v>22</v>
      </c>
      <c r="J3137" t="s">
        <v>129</v>
      </c>
      <c r="K3137">
        <v>43328.762997685182</v>
      </c>
      <c r="L3137">
        <v>43328.786111111112</v>
      </c>
      <c r="M3137">
        <v>0.56999999999999995</v>
      </c>
      <c r="N3137">
        <v>0</v>
      </c>
      <c r="O3137">
        <v>0</v>
      </c>
      <c r="P3137">
        <v>0</v>
      </c>
      <c r="Q3137">
        <v>121</v>
      </c>
      <c r="R3137">
        <v>0</v>
      </c>
      <c r="S3137">
        <v>0</v>
      </c>
      <c r="T3137">
        <v>0</v>
      </c>
      <c r="U3137">
        <v>68.61</v>
      </c>
    </row>
    <row r="3138" spans="1:21" x14ac:dyDescent="0.3">
      <c r="A3138">
        <v>18579</v>
      </c>
      <c r="B3138">
        <v>1</v>
      </c>
      <c r="C3138" t="s">
        <v>79</v>
      </c>
      <c r="D3138" t="s">
        <v>114</v>
      </c>
      <c r="E3138" t="s">
        <v>2616</v>
      </c>
      <c r="F3138" t="s">
        <v>151</v>
      </c>
      <c r="G3138" t="s">
        <v>71</v>
      </c>
      <c r="H3138" t="s">
        <v>132</v>
      </c>
      <c r="I3138" t="s">
        <v>22</v>
      </c>
      <c r="J3138" t="s">
        <v>129</v>
      </c>
      <c r="K3138">
        <v>43328.832291666666</v>
      </c>
      <c r="L3138">
        <v>43328.833333333336</v>
      </c>
      <c r="M3138">
        <v>0.03</v>
      </c>
      <c r="N3138">
        <v>0</v>
      </c>
      <c r="O3138">
        <v>504</v>
      </c>
      <c r="P3138">
        <v>0</v>
      </c>
      <c r="Q3138">
        <v>0</v>
      </c>
      <c r="R3138">
        <v>0</v>
      </c>
      <c r="S3138">
        <v>16.630000000000003</v>
      </c>
      <c r="T3138">
        <v>0</v>
      </c>
      <c r="U3138">
        <v>0</v>
      </c>
    </row>
    <row r="3139" spans="1:21" x14ac:dyDescent="0.3">
      <c r="A3139">
        <v>18582</v>
      </c>
      <c r="B3139">
        <v>1</v>
      </c>
      <c r="C3139" t="s">
        <v>78</v>
      </c>
      <c r="D3139" t="s">
        <v>96</v>
      </c>
      <c r="E3139" t="s">
        <v>2617</v>
      </c>
      <c r="F3139" t="s">
        <v>168</v>
      </c>
      <c r="G3139" t="s">
        <v>71</v>
      </c>
      <c r="H3139" t="s">
        <v>128</v>
      </c>
      <c r="I3139" t="s">
        <v>22</v>
      </c>
      <c r="J3139" t="s">
        <v>129</v>
      </c>
      <c r="K3139">
        <v>43328.80972222222</v>
      </c>
      <c r="L3139">
        <v>43328.9</v>
      </c>
      <c r="M3139">
        <v>2.17</v>
      </c>
      <c r="N3139">
        <v>0</v>
      </c>
      <c r="O3139">
        <v>0</v>
      </c>
      <c r="P3139">
        <v>0</v>
      </c>
      <c r="Q3139">
        <v>37</v>
      </c>
      <c r="R3139">
        <v>0</v>
      </c>
      <c r="S3139">
        <v>0</v>
      </c>
      <c r="T3139">
        <v>0</v>
      </c>
      <c r="U3139">
        <v>80.179999999999993</v>
      </c>
    </row>
    <row r="3140" spans="1:21" x14ac:dyDescent="0.3">
      <c r="A3140">
        <v>18584</v>
      </c>
      <c r="B3140">
        <v>1</v>
      </c>
      <c r="C3140" t="s">
        <v>78</v>
      </c>
      <c r="D3140" t="s">
        <v>105</v>
      </c>
      <c r="E3140" t="s">
        <v>2618</v>
      </c>
      <c r="F3140" t="s">
        <v>134</v>
      </c>
      <c r="G3140" t="s">
        <v>72</v>
      </c>
      <c r="H3140" t="s">
        <v>128</v>
      </c>
      <c r="I3140" t="s">
        <v>22</v>
      </c>
      <c r="J3140" t="s">
        <v>129</v>
      </c>
      <c r="K3140">
        <v>43328.718182870369</v>
      </c>
      <c r="L3140">
        <v>43328.822916666664</v>
      </c>
      <c r="M3140">
        <v>2.52</v>
      </c>
      <c r="N3140">
        <v>0</v>
      </c>
      <c r="O3140">
        <v>0</v>
      </c>
      <c r="P3140">
        <v>0</v>
      </c>
      <c r="Q3140">
        <v>122</v>
      </c>
      <c r="R3140">
        <v>0</v>
      </c>
      <c r="S3140">
        <v>0</v>
      </c>
      <c r="T3140">
        <v>0</v>
      </c>
      <c r="U3140">
        <v>307.44</v>
      </c>
    </row>
    <row r="3141" spans="1:21" x14ac:dyDescent="0.3">
      <c r="A3141">
        <v>18587</v>
      </c>
      <c r="B3141">
        <v>1</v>
      </c>
      <c r="C3141" t="s">
        <v>79</v>
      </c>
      <c r="D3141" t="s">
        <v>124</v>
      </c>
      <c r="E3141" t="s">
        <v>2619</v>
      </c>
      <c r="F3141" t="s">
        <v>144</v>
      </c>
      <c r="G3141" t="s">
        <v>72</v>
      </c>
      <c r="H3141" t="s">
        <v>128</v>
      </c>
      <c r="I3141" t="s">
        <v>22</v>
      </c>
      <c r="J3141" t="s">
        <v>129</v>
      </c>
      <c r="K3141">
        <v>43328.771006944444</v>
      </c>
      <c r="L3141">
        <v>43328.827777777777</v>
      </c>
      <c r="M3141">
        <v>1.37</v>
      </c>
      <c r="N3141">
        <v>0</v>
      </c>
      <c r="O3141">
        <v>112</v>
      </c>
      <c r="P3141">
        <v>0</v>
      </c>
      <c r="Q3141">
        <v>0</v>
      </c>
      <c r="R3141">
        <v>0</v>
      </c>
      <c r="S3141">
        <v>153.1</v>
      </c>
      <c r="T3141">
        <v>0</v>
      </c>
      <c r="U3141">
        <v>0</v>
      </c>
    </row>
    <row r="3142" spans="1:21" x14ac:dyDescent="0.3">
      <c r="A3142">
        <v>18589</v>
      </c>
      <c r="B3142">
        <v>1</v>
      </c>
      <c r="C3142" t="s">
        <v>79</v>
      </c>
      <c r="D3142" t="s">
        <v>124</v>
      </c>
      <c r="E3142" t="s">
        <v>636</v>
      </c>
      <c r="F3142" t="s">
        <v>130</v>
      </c>
      <c r="G3142" t="s">
        <v>72</v>
      </c>
      <c r="H3142" t="s">
        <v>128</v>
      </c>
      <c r="I3142" t="s">
        <v>22</v>
      </c>
      <c r="J3142" t="s">
        <v>129</v>
      </c>
      <c r="K3142">
        <v>43328.803298611114</v>
      </c>
      <c r="L3142">
        <v>43328.82916666667</v>
      </c>
      <c r="M3142">
        <v>0.63</v>
      </c>
      <c r="N3142">
        <v>0</v>
      </c>
      <c r="O3142">
        <v>1136</v>
      </c>
      <c r="P3142">
        <v>0</v>
      </c>
      <c r="Q3142">
        <v>0</v>
      </c>
      <c r="R3142">
        <v>0</v>
      </c>
      <c r="S3142">
        <v>719.09</v>
      </c>
      <c r="T3142">
        <v>0</v>
      </c>
      <c r="U3142">
        <v>0</v>
      </c>
    </row>
    <row r="3143" spans="1:21" x14ac:dyDescent="0.3">
      <c r="A3143">
        <v>18590</v>
      </c>
      <c r="B3143">
        <v>1</v>
      </c>
      <c r="C3143" t="s">
        <v>79</v>
      </c>
      <c r="D3143" t="s">
        <v>108</v>
      </c>
      <c r="E3143" t="s">
        <v>2620</v>
      </c>
      <c r="F3143" t="s">
        <v>142</v>
      </c>
      <c r="G3143" t="s">
        <v>71</v>
      </c>
      <c r="H3143" t="s">
        <v>128</v>
      </c>
      <c r="I3143" t="s">
        <v>22</v>
      </c>
      <c r="J3143" t="s">
        <v>129</v>
      </c>
      <c r="K3143">
        <v>43328.791203703702</v>
      </c>
      <c r="L3143">
        <v>43328.829861111109</v>
      </c>
      <c r="M3143">
        <v>0.93</v>
      </c>
      <c r="N3143">
        <v>0</v>
      </c>
      <c r="O3143">
        <v>0</v>
      </c>
      <c r="P3143">
        <v>0</v>
      </c>
      <c r="Q3143">
        <v>109</v>
      </c>
      <c r="R3143">
        <v>0</v>
      </c>
      <c r="S3143">
        <v>0</v>
      </c>
      <c r="T3143">
        <v>0</v>
      </c>
      <c r="U3143">
        <v>101.7</v>
      </c>
    </row>
    <row r="3144" spans="1:21" x14ac:dyDescent="0.3">
      <c r="A3144">
        <v>18591</v>
      </c>
      <c r="B3144">
        <v>1</v>
      </c>
      <c r="C3144" t="s">
        <v>78</v>
      </c>
      <c r="D3144" t="s">
        <v>88</v>
      </c>
      <c r="E3144" t="s">
        <v>2621</v>
      </c>
      <c r="F3144" t="s">
        <v>157</v>
      </c>
      <c r="G3144" t="s">
        <v>71</v>
      </c>
      <c r="H3144" t="s">
        <v>128</v>
      </c>
      <c r="I3144" t="s">
        <v>22</v>
      </c>
      <c r="J3144" t="s">
        <v>129</v>
      </c>
      <c r="K3144">
        <v>43328.84202546296</v>
      </c>
      <c r="L3144">
        <v>43328.850694444445</v>
      </c>
      <c r="M3144">
        <v>0.22</v>
      </c>
      <c r="N3144">
        <v>0</v>
      </c>
      <c r="O3144">
        <v>830</v>
      </c>
      <c r="P3144">
        <v>0</v>
      </c>
      <c r="Q3144">
        <v>0</v>
      </c>
      <c r="R3144">
        <v>0</v>
      </c>
      <c r="S3144">
        <v>180.10999999999999</v>
      </c>
      <c r="T3144">
        <v>0</v>
      </c>
      <c r="U3144">
        <v>0</v>
      </c>
    </row>
    <row r="3145" spans="1:21" x14ac:dyDescent="0.3">
      <c r="A3145">
        <v>18593</v>
      </c>
      <c r="B3145">
        <v>1</v>
      </c>
      <c r="C3145" t="s">
        <v>78</v>
      </c>
      <c r="D3145" t="s">
        <v>106</v>
      </c>
      <c r="E3145" t="s">
        <v>2622</v>
      </c>
      <c r="F3145" t="s">
        <v>146</v>
      </c>
      <c r="G3145" t="s">
        <v>71</v>
      </c>
      <c r="H3145" t="s">
        <v>128</v>
      </c>
      <c r="I3145" t="s">
        <v>22</v>
      </c>
      <c r="J3145" t="s">
        <v>129</v>
      </c>
      <c r="K3145">
        <v>43328.782222222224</v>
      </c>
      <c r="L3145">
        <v>43328.840277777781</v>
      </c>
      <c r="M3145">
        <v>1.4</v>
      </c>
      <c r="N3145">
        <v>0</v>
      </c>
      <c r="O3145">
        <v>0</v>
      </c>
      <c r="P3145">
        <v>0</v>
      </c>
      <c r="Q3145">
        <v>37</v>
      </c>
      <c r="R3145">
        <v>0</v>
      </c>
      <c r="S3145">
        <v>0</v>
      </c>
      <c r="T3145">
        <v>0</v>
      </c>
      <c r="U3145">
        <v>51.8</v>
      </c>
    </row>
    <row r="3146" spans="1:21" x14ac:dyDescent="0.3">
      <c r="A3146">
        <v>18594</v>
      </c>
      <c r="B3146">
        <v>1</v>
      </c>
      <c r="C3146" t="s">
        <v>78</v>
      </c>
      <c r="D3146" t="s">
        <v>106</v>
      </c>
      <c r="E3146" t="s">
        <v>2623</v>
      </c>
      <c r="F3146" t="s">
        <v>134</v>
      </c>
      <c r="G3146" t="s">
        <v>72</v>
      </c>
      <c r="H3146" t="s">
        <v>128</v>
      </c>
      <c r="I3146" t="s">
        <v>22</v>
      </c>
      <c r="J3146" t="s">
        <v>129</v>
      </c>
      <c r="K3146">
        <v>43328.768159722225</v>
      </c>
      <c r="L3146">
        <v>43328.84097222222</v>
      </c>
      <c r="M3146">
        <v>1.75</v>
      </c>
      <c r="N3146">
        <v>0</v>
      </c>
      <c r="O3146">
        <v>0</v>
      </c>
      <c r="P3146">
        <v>0</v>
      </c>
      <c r="Q3146">
        <v>21</v>
      </c>
      <c r="R3146">
        <v>0</v>
      </c>
      <c r="S3146">
        <v>0</v>
      </c>
      <c r="T3146">
        <v>0</v>
      </c>
      <c r="U3146">
        <v>36.75</v>
      </c>
    </row>
    <row r="3147" spans="1:21" x14ac:dyDescent="0.3">
      <c r="A3147">
        <v>18598</v>
      </c>
      <c r="B3147">
        <v>1</v>
      </c>
      <c r="C3147" t="s">
        <v>79</v>
      </c>
      <c r="D3147" t="s">
        <v>109</v>
      </c>
      <c r="E3147" t="s">
        <v>1365</v>
      </c>
      <c r="F3147" t="s">
        <v>134</v>
      </c>
      <c r="G3147" t="s">
        <v>72</v>
      </c>
      <c r="H3147" t="s">
        <v>128</v>
      </c>
      <c r="I3147" t="s">
        <v>22</v>
      </c>
      <c r="J3147" t="s">
        <v>129</v>
      </c>
      <c r="K3147">
        <v>43328.809618055559</v>
      </c>
      <c r="L3147">
        <v>43328.852083333331</v>
      </c>
      <c r="M3147">
        <v>1.03</v>
      </c>
      <c r="N3147">
        <v>0</v>
      </c>
      <c r="O3147">
        <v>0</v>
      </c>
      <c r="P3147">
        <v>0</v>
      </c>
      <c r="Q3147">
        <v>161</v>
      </c>
      <c r="R3147">
        <v>0</v>
      </c>
      <c r="S3147">
        <v>0</v>
      </c>
      <c r="T3147">
        <v>0</v>
      </c>
      <c r="U3147">
        <v>166.31</v>
      </c>
    </row>
    <row r="3148" spans="1:21" x14ac:dyDescent="0.3">
      <c r="A3148">
        <v>18599</v>
      </c>
      <c r="B3148">
        <v>1</v>
      </c>
      <c r="C3148" t="s">
        <v>79</v>
      </c>
      <c r="D3148" t="s">
        <v>114</v>
      </c>
      <c r="E3148" t="s">
        <v>2624</v>
      </c>
      <c r="F3148" t="s">
        <v>148</v>
      </c>
      <c r="G3148" t="s">
        <v>71</v>
      </c>
      <c r="H3148" t="s">
        <v>128</v>
      </c>
      <c r="I3148" t="s">
        <v>22</v>
      </c>
      <c r="J3148" t="s">
        <v>129</v>
      </c>
      <c r="K3148">
        <v>43328.754571759258</v>
      </c>
      <c r="L3148">
        <v>43328.857638888891</v>
      </c>
      <c r="M3148">
        <v>2.48</v>
      </c>
      <c r="N3148">
        <v>0</v>
      </c>
      <c r="O3148">
        <v>243</v>
      </c>
      <c r="P3148">
        <v>0</v>
      </c>
      <c r="Q3148">
        <v>1</v>
      </c>
      <c r="R3148">
        <v>0</v>
      </c>
      <c r="S3148">
        <v>603.37</v>
      </c>
      <c r="T3148">
        <v>0</v>
      </c>
      <c r="U3148">
        <v>2.48</v>
      </c>
    </row>
    <row r="3149" spans="1:21" x14ac:dyDescent="0.3">
      <c r="A3149">
        <v>18600</v>
      </c>
      <c r="B3149">
        <v>1</v>
      </c>
      <c r="C3149" t="s">
        <v>78</v>
      </c>
      <c r="D3149" t="s">
        <v>99</v>
      </c>
      <c r="E3149" t="s">
        <v>2625</v>
      </c>
      <c r="F3149" t="s">
        <v>134</v>
      </c>
      <c r="G3149" t="s">
        <v>72</v>
      </c>
      <c r="H3149" t="s">
        <v>128</v>
      </c>
      <c r="I3149" t="s">
        <v>22</v>
      </c>
      <c r="J3149" t="s">
        <v>129</v>
      </c>
      <c r="K3149">
        <v>43328.873680555553</v>
      </c>
      <c r="L3149">
        <v>43328.87777777778</v>
      </c>
      <c r="M3149">
        <v>0.1</v>
      </c>
      <c r="N3149">
        <v>0</v>
      </c>
      <c r="O3149">
        <v>0</v>
      </c>
      <c r="P3149">
        <v>0</v>
      </c>
      <c r="Q3149">
        <v>26</v>
      </c>
      <c r="R3149">
        <v>0</v>
      </c>
      <c r="S3149">
        <v>0</v>
      </c>
      <c r="T3149">
        <v>0</v>
      </c>
      <c r="U3149">
        <v>2.6</v>
      </c>
    </row>
    <row r="3150" spans="1:21" x14ac:dyDescent="0.3">
      <c r="A3150">
        <v>18601</v>
      </c>
      <c r="B3150">
        <v>1</v>
      </c>
      <c r="C3150" t="s">
        <v>79</v>
      </c>
      <c r="D3150" t="s">
        <v>109</v>
      </c>
      <c r="E3150" t="s">
        <v>2626</v>
      </c>
      <c r="F3150" t="s">
        <v>130</v>
      </c>
      <c r="G3150" t="s">
        <v>72</v>
      </c>
      <c r="H3150" t="s">
        <v>128</v>
      </c>
      <c r="I3150" t="s">
        <v>22</v>
      </c>
      <c r="J3150" t="s">
        <v>129</v>
      </c>
      <c r="K3150">
        <v>43328.828865740739</v>
      </c>
      <c r="L3150">
        <v>43328.863194444442</v>
      </c>
      <c r="M3150">
        <v>0.83000000000000007</v>
      </c>
      <c r="N3150">
        <v>0</v>
      </c>
      <c r="O3150">
        <v>0</v>
      </c>
      <c r="P3150">
        <v>0</v>
      </c>
      <c r="Q3150">
        <v>129</v>
      </c>
      <c r="R3150">
        <v>0</v>
      </c>
      <c r="S3150">
        <v>0</v>
      </c>
      <c r="T3150">
        <v>0</v>
      </c>
      <c r="U3150">
        <v>107.46000000000001</v>
      </c>
    </row>
    <row r="3151" spans="1:21" x14ac:dyDescent="0.3">
      <c r="A3151">
        <v>18602</v>
      </c>
      <c r="B3151">
        <v>1</v>
      </c>
      <c r="C3151" t="s">
        <v>79</v>
      </c>
      <c r="D3151" t="s">
        <v>109</v>
      </c>
      <c r="E3151" t="s">
        <v>2627</v>
      </c>
      <c r="F3151" t="s">
        <v>130</v>
      </c>
      <c r="G3151" t="s">
        <v>72</v>
      </c>
      <c r="H3151" t="s">
        <v>128</v>
      </c>
      <c r="I3151" t="s">
        <v>22</v>
      </c>
      <c r="J3151" t="s">
        <v>129</v>
      </c>
      <c r="K3151">
        <v>43328.829398148147</v>
      </c>
      <c r="L3151">
        <v>43328.868750000001</v>
      </c>
      <c r="M3151">
        <v>0.95000000000000007</v>
      </c>
      <c r="N3151">
        <v>0</v>
      </c>
      <c r="O3151">
        <v>0</v>
      </c>
      <c r="P3151">
        <v>0</v>
      </c>
      <c r="Q3151">
        <v>73</v>
      </c>
      <c r="R3151">
        <v>0</v>
      </c>
      <c r="S3151">
        <v>0</v>
      </c>
      <c r="T3151">
        <v>0</v>
      </c>
      <c r="U3151">
        <v>69.349999999999994</v>
      </c>
    </row>
    <row r="3152" spans="1:21" x14ac:dyDescent="0.3">
      <c r="A3152">
        <v>18605</v>
      </c>
      <c r="B3152">
        <v>1</v>
      </c>
      <c r="C3152" t="s">
        <v>78</v>
      </c>
      <c r="D3152" t="s">
        <v>104</v>
      </c>
      <c r="E3152" t="s">
        <v>2628</v>
      </c>
      <c r="F3152" t="s">
        <v>158</v>
      </c>
      <c r="G3152" t="s">
        <v>71</v>
      </c>
      <c r="H3152" t="s">
        <v>128</v>
      </c>
      <c r="I3152" t="s">
        <v>22</v>
      </c>
      <c r="J3152" t="s">
        <v>129</v>
      </c>
      <c r="K3152">
        <v>43328.65353009259</v>
      </c>
      <c r="L3152">
        <v>43328.886111111111</v>
      </c>
      <c r="M3152">
        <v>5.58</v>
      </c>
      <c r="N3152">
        <v>0</v>
      </c>
      <c r="O3152">
        <v>0</v>
      </c>
      <c r="P3152">
        <v>1</v>
      </c>
      <c r="Q3152">
        <v>67</v>
      </c>
      <c r="R3152">
        <v>0</v>
      </c>
      <c r="S3152">
        <v>0</v>
      </c>
      <c r="T3152">
        <v>5.58</v>
      </c>
      <c r="U3152">
        <v>374.06</v>
      </c>
    </row>
    <row r="3153" spans="1:21" x14ac:dyDescent="0.3">
      <c r="A3153">
        <v>18607</v>
      </c>
      <c r="B3153">
        <v>1</v>
      </c>
      <c r="C3153" t="s">
        <v>78</v>
      </c>
      <c r="D3153" t="s">
        <v>91</v>
      </c>
      <c r="E3153" t="s">
        <v>1970</v>
      </c>
      <c r="F3153" t="s">
        <v>134</v>
      </c>
      <c r="G3153" t="s">
        <v>72</v>
      </c>
      <c r="H3153" t="s">
        <v>128</v>
      </c>
      <c r="I3153" t="s">
        <v>22</v>
      </c>
      <c r="J3153" t="s">
        <v>129</v>
      </c>
      <c r="K3153">
        <v>43328.850312499999</v>
      </c>
      <c r="L3153">
        <v>43328.887499999997</v>
      </c>
      <c r="M3153">
        <v>0.9</v>
      </c>
      <c r="N3153">
        <v>0</v>
      </c>
      <c r="O3153">
        <v>0</v>
      </c>
      <c r="P3153">
        <v>0</v>
      </c>
      <c r="Q3153">
        <v>53</v>
      </c>
      <c r="R3153">
        <v>0</v>
      </c>
      <c r="S3153">
        <v>0</v>
      </c>
      <c r="T3153">
        <v>0</v>
      </c>
      <c r="U3153">
        <v>47.7</v>
      </c>
    </row>
    <row r="3154" spans="1:21" x14ac:dyDescent="0.3">
      <c r="A3154">
        <v>18608</v>
      </c>
      <c r="B3154">
        <v>1</v>
      </c>
      <c r="C3154" t="s">
        <v>78</v>
      </c>
      <c r="D3154" t="s">
        <v>103</v>
      </c>
      <c r="E3154" t="s">
        <v>2629</v>
      </c>
      <c r="F3154" t="s">
        <v>134</v>
      </c>
      <c r="G3154" t="s">
        <v>72</v>
      </c>
      <c r="H3154" t="s">
        <v>128</v>
      </c>
      <c r="I3154" t="s">
        <v>22</v>
      </c>
      <c r="J3154" t="s">
        <v>129</v>
      </c>
      <c r="K3154">
        <v>43328.845300925925</v>
      </c>
      <c r="L3154">
        <v>43328.890972222223</v>
      </c>
      <c r="M3154">
        <v>1.1000000000000001</v>
      </c>
      <c r="N3154">
        <v>0</v>
      </c>
      <c r="O3154">
        <v>0</v>
      </c>
      <c r="P3154">
        <v>0</v>
      </c>
      <c r="Q3154">
        <v>65</v>
      </c>
      <c r="R3154">
        <v>0</v>
      </c>
      <c r="S3154">
        <v>0</v>
      </c>
      <c r="T3154">
        <v>0</v>
      </c>
      <c r="U3154">
        <v>71.5</v>
      </c>
    </row>
    <row r="3155" spans="1:21" x14ac:dyDescent="0.3">
      <c r="A3155">
        <v>18609</v>
      </c>
      <c r="B3155">
        <v>1</v>
      </c>
      <c r="C3155" t="s">
        <v>79</v>
      </c>
      <c r="D3155" t="s">
        <v>124</v>
      </c>
      <c r="E3155" t="s">
        <v>2630</v>
      </c>
      <c r="F3155" t="s">
        <v>149</v>
      </c>
      <c r="G3155" t="s">
        <v>71</v>
      </c>
      <c r="H3155" t="s">
        <v>128</v>
      </c>
      <c r="I3155" t="s">
        <v>22</v>
      </c>
      <c r="J3155" t="s">
        <v>129</v>
      </c>
      <c r="K3155">
        <v>43328.841747685183</v>
      </c>
      <c r="L3155">
        <v>43328.907638888886</v>
      </c>
      <c r="M3155">
        <v>1.58</v>
      </c>
      <c r="N3155">
        <v>0</v>
      </c>
      <c r="O3155">
        <v>0</v>
      </c>
      <c r="P3155">
        <v>0</v>
      </c>
      <c r="Q3155">
        <v>29</v>
      </c>
      <c r="R3155">
        <v>0</v>
      </c>
      <c r="S3155">
        <v>0</v>
      </c>
      <c r="T3155">
        <v>0</v>
      </c>
      <c r="U3155">
        <v>45.91</v>
      </c>
    </row>
    <row r="3156" spans="1:21" x14ac:dyDescent="0.3">
      <c r="A3156">
        <v>18611</v>
      </c>
      <c r="B3156">
        <v>1</v>
      </c>
      <c r="C3156" t="s">
        <v>79</v>
      </c>
      <c r="D3156" t="s">
        <v>124</v>
      </c>
      <c r="E3156" t="s">
        <v>2631</v>
      </c>
      <c r="F3156" t="s">
        <v>130</v>
      </c>
      <c r="G3156" t="s">
        <v>72</v>
      </c>
      <c r="H3156" t="s">
        <v>128</v>
      </c>
      <c r="I3156" t="s">
        <v>22</v>
      </c>
      <c r="J3156" t="s">
        <v>129</v>
      </c>
      <c r="K3156">
        <v>43328.845092592594</v>
      </c>
      <c r="L3156">
        <v>43328.904861111114</v>
      </c>
      <c r="M3156">
        <v>1.45</v>
      </c>
      <c r="N3156">
        <v>0</v>
      </c>
      <c r="O3156">
        <v>0</v>
      </c>
      <c r="P3156">
        <v>0</v>
      </c>
      <c r="Q3156">
        <v>78</v>
      </c>
      <c r="R3156">
        <v>0</v>
      </c>
      <c r="S3156">
        <v>0</v>
      </c>
      <c r="T3156">
        <v>0</v>
      </c>
      <c r="U3156">
        <v>113.1</v>
      </c>
    </row>
    <row r="3157" spans="1:21" x14ac:dyDescent="0.3">
      <c r="A3157">
        <v>18614</v>
      </c>
      <c r="B3157">
        <v>1</v>
      </c>
      <c r="C3157" t="s">
        <v>79</v>
      </c>
      <c r="D3157" t="s">
        <v>109</v>
      </c>
      <c r="E3157" t="s">
        <v>2626</v>
      </c>
      <c r="F3157" t="s">
        <v>134</v>
      </c>
      <c r="G3157" t="s">
        <v>72</v>
      </c>
      <c r="H3157" t="s">
        <v>128</v>
      </c>
      <c r="I3157" t="s">
        <v>22</v>
      </c>
      <c r="J3157" t="s">
        <v>129</v>
      </c>
      <c r="K3157">
        <v>43328.909780092596</v>
      </c>
      <c r="L3157">
        <v>43328.91369212963</v>
      </c>
      <c r="M3157">
        <v>0.08</v>
      </c>
      <c r="N3157">
        <v>0</v>
      </c>
      <c r="O3157">
        <v>0</v>
      </c>
      <c r="P3157">
        <v>0</v>
      </c>
      <c r="Q3157">
        <v>129</v>
      </c>
      <c r="R3157">
        <v>0</v>
      </c>
      <c r="S3157">
        <v>0</v>
      </c>
      <c r="T3157">
        <v>0</v>
      </c>
      <c r="U3157">
        <v>10.709999999999999</v>
      </c>
    </row>
    <row r="3158" spans="1:21" x14ac:dyDescent="0.3">
      <c r="A3158">
        <v>18621</v>
      </c>
      <c r="B3158">
        <v>1</v>
      </c>
      <c r="C3158" t="s">
        <v>78</v>
      </c>
      <c r="D3158" t="s">
        <v>104</v>
      </c>
      <c r="E3158" t="s">
        <v>2632</v>
      </c>
      <c r="F3158" t="s">
        <v>146</v>
      </c>
      <c r="G3158" t="s">
        <v>71</v>
      </c>
      <c r="H3158" t="s">
        <v>128</v>
      </c>
      <c r="I3158" t="s">
        <v>22</v>
      </c>
      <c r="J3158" t="s">
        <v>129</v>
      </c>
      <c r="K3158">
        <v>43328.908078703702</v>
      </c>
      <c r="L3158">
        <v>43328.946527777778</v>
      </c>
      <c r="M3158">
        <v>0.93</v>
      </c>
      <c r="N3158">
        <v>0</v>
      </c>
      <c r="O3158">
        <v>0</v>
      </c>
      <c r="P3158">
        <v>0</v>
      </c>
      <c r="Q3158">
        <v>52</v>
      </c>
      <c r="R3158">
        <v>0</v>
      </c>
      <c r="S3158">
        <v>0</v>
      </c>
      <c r="T3158">
        <v>0</v>
      </c>
      <c r="U3158">
        <v>48.52</v>
      </c>
    </row>
    <row r="3159" spans="1:21" x14ac:dyDescent="0.3">
      <c r="A3159">
        <v>18622</v>
      </c>
      <c r="B3159">
        <v>1</v>
      </c>
      <c r="C3159" t="s">
        <v>78</v>
      </c>
      <c r="D3159" t="s">
        <v>91</v>
      </c>
      <c r="E3159" t="s">
        <v>2633</v>
      </c>
      <c r="F3159" t="s">
        <v>149</v>
      </c>
      <c r="G3159" t="s">
        <v>71</v>
      </c>
      <c r="H3159" t="s">
        <v>128</v>
      </c>
      <c r="I3159" t="s">
        <v>22</v>
      </c>
      <c r="J3159" t="s">
        <v>129</v>
      </c>
      <c r="K3159">
        <v>43328.829293981478</v>
      </c>
      <c r="L3159">
        <v>43328.952777777777</v>
      </c>
      <c r="M3159">
        <v>2.9699999999999998</v>
      </c>
      <c r="N3159">
        <v>0</v>
      </c>
      <c r="O3159">
        <v>0</v>
      </c>
      <c r="P3159">
        <v>0</v>
      </c>
      <c r="Q3159">
        <v>6</v>
      </c>
      <c r="R3159">
        <v>0</v>
      </c>
      <c r="S3159">
        <v>0</v>
      </c>
      <c r="T3159">
        <v>0</v>
      </c>
      <c r="U3159">
        <v>17.8</v>
      </c>
    </row>
    <row r="3160" spans="1:21" x14ac:dyDescent="0.3">
      <c r="A3160">
        <v>18623</v>
      </c>
      <c r="B3160">
        <v>1</v>
      </c>
      <c r="C3160" t="s">
        <v>78</v>
      </c>
      <c r="D3160" t="s">
        <v>101</v>
      </c>
      <c r="E3160" t="s">
        <v>2634</v>
      </c>
      <c r="F3160" t="s">
        <v>146</v>
      </c>
      <c r="G3160" t="s">
        <v>71</v>
      </c>
      <c r="H3160" t="s">
        <v>128</v>
      </c>
      <c r="I3160" t="s">
        <v>22</v>
      </c>
      <c r="J3160" t="s">
        <v>129</v>
      </c>
      <c r="K3160">
        <v>43328.90834490741</v>
      </c>
      <c r="L3160">
        <v>43328.975694444445</v>
      </c>
      <c r="M3160">
        <v>1.62</v>
      </c>
      <c r="N3160">
        <v>0</v>
      </c>
      <c r="O3160">
        <v>0</v>
      </c>
      <c r="P3160">
        <v>0</v>
      </c>
      <c r="Q3160">
        <v>55</v>
      </c>
      <c r="R3160">
        <v>0</v>
      </c>
      <c r="S3160">
        <v>0</v>
      </c>
      <c r="T3160">
        <v>0</v>
      </c>
      <c r="U3160">
        <v>88.940000000000012</v>
      </c>
    </row>
    <row r="3161" spans="1:21" x14ac:dyDescent="0.3">
      <c r="A3161">
        <v>18626</v>
      </c>
      <c r="B3161">
        <v>1</v>
      </c>
      <c r="C3161" t="s">
        <v>78</v>
      </c>
      <c r="D3161" t="s">
        <v>80</v>
      </c>
      <c r="E3161" t="s">
        <v>1483</v>
      </c>
      <c r="F3161" t="s">
        <v>147</v>
      </c>
      <c r="G3161" t="s">
        <v>71</v>
      </c>
      <c r="H3161" t="s">
        <v>128</v>
      </c>
      <c r="I3161" t="s">
        <v>22</v>
      </c>
      <c r="J3161" t="s">
        <v>129</v>
      </c>
      <c r="K3161">
        <v>43328.987685185188</v>
      </c>
      <c r="L3161">
        <v>43329.030405092592</v>
      </c>
      <c r="M3161">
        <v>1.02</v>
      </c>
      <c r="N3161">
        <v>0</v>
      </c>
      <c r="O3161">
        <v>145</v>
      </c>
      <c r="P3161">
        <v>0</v>
      </c>
      <c r="Q3161">
        <v>0</v>
      </c>
      <c r="R3161">
        <v>0</v>
      </c>
      <c r="S3161">
        <v>147.47</v>
      </c>
      <c r="T3161">
        <v>0</v>
      </c>
      <c r="U3161">
        <v>0</v>
      </c>
    </row>
    <row r="3162" spans="1:21" x14ac:dyDescent="0.3">
      <c r="A3162">
        <v>18631</v>
      </c>
      <c r="B3162">
        <v>1</v>
      </c>
      <c r="C3162" t="s">
        <v>78</v>
      </c>
      <c r="D3162" t="s">
        <v>80</v>
      </c>
      <c r="E3162" t="s">
        <v>2158</v>
      </c>
      <c r="F3162" t="s">
        <v>147</v>
      </c>
      <c r="G3162" t="s">
        <v>71</v>
      </c>
      <c r="H3162" t="s">
        <v>128</v>
      </c>
      <c r="I3162" t="s">
        <v>22</v>
      </c>
      <c r="J3162" t="s">
        <v>129</v>
      </c>
      <c r="K3162">
        <v>43329.11173611111</v>
      </c>
      <c r="L3162">
        <v>43329.172222222223</v>
      </c>
      <c r="M3162">
        <v>1.47</v>
      </c>
      <c r="N3162">
        <v>0</v>
      </c>
      <c r="O3162">
        <v>145</v>
      </c>
      <c r="P3162">
        <v>0</v>
      </c>
      <c r="Q3162">
        <v>0</v>
      </c>
      <c r="R3162">
        <v>0</v>
      </c>
      <c r="S3162">
        <v>212.72</v>
      </c>
      <c r="T3162">
        <v>0</v>
      </c>
      <c r="U3162">
        <v>0</v>
      </c>
    </row>
    <row r="3163" spans="1:21" x14ac:dyDescent="0.3">
      <c r="A3163">
        <v>18636</v>
      </c>
      <c r="B3163">
        <v>1</v>
      </c>
      <c r="C3163" t="s">
        <v>79</v>
      </c>
      <c r="D3163" t="s">
        <v>109</v>
      </c>
      <c r="E3163" t="s">
        <v>2635</v>
      </c>
      <c r="F3163" t="s">
        <v>156</v>
      </c>
      <c r="G3163" t="s">
        <v>71</v>
      </c>
      <c r="H3163" t="s">
        <v>128</v>
      </c>
      <c r="I3163" t="s">
        <v>22</v>
      </c>
      <c r="J3163" t="s">
        <v>129</v>
      </c>
      <c r="K3163">
        <v>43328.953981481478</v>
      </c>
      <c r="L3163">
        <v>43329.064583333333</v>
      </c>
      <c r="M3163">
        <v>2.67</v>
      </c>
      <c r="N3163">
        <v>0</v>
      </c>
      <c r="O3163">
        <v>0</v>
      </c>
      <c r="P3163">
        <v>0</v>
      </c>
      <c r="Q3163">
        <v>1</v>
      </c>
      <c r="R3163">
        <v>0</v>
      </c>
      <c r="S3163">
        <v>0</v>
      </c>
      <c r="T3163">
        <v>0</v>
      </c>
      <c r="U3163">
        <v>2.67</v>
      </c>
    </row>
    <row r="3164" spans="1:21" x14ac:dyDescent="0.3">
      <c r="A3164">
        <v>18639</v>
      </c>
      <c r="B3164">
        <v>1</v>
      </c>
      <c r="C3164" t="s">
        <v>79</v>
      </c>
      <c r="D3164" t="s">
        <v>114</v>
      </c>
      <c r="E3164" t="s">
        <v>2636</v>
      </c>
      <c r="F3164" t="s">
        <v>146</v>
      </c>
      <c r="G3164" t="s">
        <v>71</v>
      </c>
      <c r="H3164" t="s">
        <v>128</v>
      </c>
      <c r="I3164" t="s">
        <v>22</v>
      </c>
      <c r="J3164" t="s">
        <v>129</v>
      </c>
      <c r="K3164">
        <v>43329.035798611112</v>
      </c>
      <c r="L3164">
        <v>43329.182638888888</v>
      </c>
      <c r="M3164">
        <v>3.53</v>
      </c>
      <c r="N3164">
        <v>0</v>
      </c>
      <c r="O3164">
        <v>119</v>
      </c>
      <c r="P3164">
        <v>0</v>
      </c>
      <c r="Q3164">
        <v>0</v>
      </c>
      <c r="R3164">
        <v>0</v>
      </c>
      <c r="S3164">
        <v>420.42999999999995</v>
      </c>
      <c r="T3164">
        <v>0</v>
      </c>
      <c r="U3164">
        <v>0</v>
      </c>
    </row>
    <row r="3165" spans="1:21" x14ac:dyDescent="0.3">
      <c r="A3165">
        <v>18641</v>
      </c>
      <c r="B3165">
        <v>1</v>
      </c>
      <c r="C3165" t="s">
        <v>78</v>
      </c>
      <c r="D3165" t="s">
        <v>87</v>
      </c>
      <c r="E3165" t="s">
        <v>1107</v>
      </c>
      <c r="F3165" t="s">
        <v>138</v>
      </c>
      <c r="G3165" t="s">
        <v>72</v>
      </c>
      <c r="H3165" t="s">
        <v>128</v>
      </c>
      <c r="I3165" t="s">
        <v>22</v>
      </c>
      <c r="J3165" t="s">
        <v>129</v>
      </c>
      <c r="K3165">
        <v>43329.114733796298</v>
      </c>
      <c r="L3165">
        <v>43329.137523148151</v>
      </c>
      <c r="M3165">
        <v>0.55000000000000004</v>
      </c>
      <c r="N3165">
        <v>0</v>
      </c>
      <c r="O3165">
        <v>273</v>
      </c>
      <c r="P3165">
        <v>2</v>
      </c>
      <c r="Q3165">
        <v>30</v>
      </c>
      <c r="R3165">
        <v>0</v>
      </c>
      <c r="S3165">
        <v>150.15</v>
      </c>
      <c r="T3165">
        <v>1.1000000000000001</v>
      </c>
      <c r="U3165">
        <v>16.5</v>
      </c>
    </row>
    <row r="3166" spans="1:21" x14ac:dyDescent="0.3">
      <c r="A3166">
        <v>18643</v>
      </c>
      <c r="B3166">
        <v>1</v>
      </c>
      <c r="C3166" t="s">
        <v>79</v>
      </c>
      <c r="D3166" t="s">
        <v>124</v>
      </c>
      <c r="E3166" t="s">
        <v>2637</v>
      </c>
      <c r="F3166" t="s">
        <v>150</v>
      </c>
      <c r="G3166" t="s">
        <v>71</v>
      </c>
      <c r="H3166" t="s">
        <v>128</v>
      </c>
      <c r="I3166" t="s">
        <v>22</v>
      </c>
      <c r="J3166" t="s">
        <v>129</v>
      </c>
      <c r="K3166">
        <v>43328.910370370373</v>
      </c>
      <c r="L3166">
        <v>43329.129166666666</v>
      </c>
      <c r="M3166">
        <v>5.2700000000000005</v>
      </c>
      <c r="N3166">
        <v>0</v>
      </c>
      <c r="O3166">
        <v>1</v>
      </c>
      <c r="P3166">
        <v>0</v>
      </c>
      <c r="Q3166">
        <v>0</v>
      </c>
      <c r="R3166">
        <v>0</v>
      </c>
      <c r="S3166">
        <v>5.2700000000000005</v>
      </c>
      <c r="T3166">
        <v>0</v>
      </c>
      <c r="U3166">
        <v>0</v>
      </c>
    </row>
    <row r="3167" spans="1:21" x14ac:dyDescent="0.3">
      <c r="A3167">
        <v>18645</v>
      </c>
      <c r="B3167">
        <v>1</v>
      </c>
      <c r="C3167" t="s">
        <v>79</v>
      </c>
      <c r="D3167" t="s">
        <v>119</v>
      </c>
      <c r="E3167" t="s">
        <v>2638</v>
      </c>
      <c r="F3167" t="s">
        <v>159</v>
      </c>
      <c r="G3167" t="s">
        <v>71</v>
      </c>
      <c r="H3167" t="s">
        <v>128</v>
      </c>
      <c r="I3167" t="s">
        <v>22</v>
      </c>
      <c r="J3167" t="s">
        <v>129</v>
      </c>
      <c r="K3167">
        <v>43329.09951388889</v>
      </c>
      <c r="L3167">
        <v>43329.143055555556</v>
      </c>
      <c r="M3167">
        <v>1.05</v>
      </c>
      <c r="N3167">
        <v>0</v>
      </c>
      <c r="O3167">
        <v>1</v>
      </c>
      <c r="P3167">
        <v>0</v>
      </c>
      <c r="Q3167">
        <v>0</v>
      </c>
      <c r="R3167">
        <v>0</v>
      </c>
      <c r="S3167">
        <v>1.05</v>
      </c>
      <c r="T3167">
        <v>0</v>
      </c>
      <c r="U3167">
        <v>0</v>
      </c>
    </row>
    <row r="3168" spans="1:21" x14ac:dyDescent="0.3">
      <c r="A3168">
        <v>18646</v>
      </c>
      <c r="B3168">
        <v>1</v>
      </c>
      <c r="C3168" t="s">
        <v>78</v>
      </c>
      <c r="D3168" t="s">
        <v>92</v>
      </c>
      <c r="E3168" t="s">
        <v>2639</v>
      </c>
      <c r="F3168" t="s">
        <v>149</v>
      </c>
      <c r="G3168" t="s">
        <v>71</v>
      </c>
      <c r="H3168" t="s">
        <v>128</v>
      </c>
      <c r="I3168" t="s">
        <v>22</v>
      </c>
      <c r="J3168" t="s">
        <v>129</v>
      </c>
      <c r="K3168">
        <v>43329.067129629628</v>
      </c>
      <c r="L3168">
        <v>43329.151388888888</v>
      </c>
      <c r="M3168">
        <v>2.0299999999999998</v>
      </c>
      <c r="N3168">
        <v>0</v>
      </c>
      <c r="O3168">
        <v>101</v>
      </c>
      <c r="P3168">
        <v>0</v>
      </c>
      <c r="Q3168">
        <v>0</v>
      </c>
      <c r="R3168">
        <v>0</v>
      </c>
      <c r="S3168">
        <v>205.33</v>
      </c>
      <c r="T3168">
        <v>0</v>
      </c>
      <c r="U3168">
        <v>0</v>
      </c>
    </row>
    <row r="3169" spans="1:21" x14ac:dyDescent="0.3">
      <c r="A3169">
        <v>18647</v>
      </c>
      <c r="B3169">
        <v>1</v>
      </c>
      <c r="C3169" t="s">
        <v>79</v>
      </c>
      <c r="D3169" t="s">
        <v>123</v>
      </c>
      <c r="E3169" t="s">
        <v>2640</v>
      </c>
      <c r="F3169" t="s">
        <v>130</v>
      </c>
      <c r="G3169" t="s">
        <v>72</v>
      </c>
      <c r="H3169" t="s">
        <v>128</v>
      </c>
      <c r="I3169" t="s">
        <v>22</v>
      </c>
      <c r="J3169" t="s">
        <v>129</v>
      </c>
      <c r="K3169">
        <v>43329.115208333336</v>
      </c>
      <c r="L3169">
        <v>43329.186805555553</v>
      </c>
      <c r="M3169">
        <v>1.73</v>
      </c>
      <c r="N3169">
        <v>0</v>
      </c>
      <c r="O3169">
        <v>11</v>
      </c>
      <c r="P3169">
        <v>0</v>
      </c>
      <c r="Q3169">
        <v>0</v>
      </c>
      <c r="R3169">
        <v>0</v>
      </c>
      <c r="S3169">
        <v>19.03</v>
      </c>
      <c r="T3169">
        <v>0</v>
      </c>
      <c r="U3169">
        <v>0</v>
      </c>
    </row>
    <row r="3170" spans="1:21" x14ac:dyDescent="0.3">
      <c r="A3170">
        <v>18648</v>
      </c>
      <c r="B3170">
        <v>1</v>
      </c>
      <c r="C3170" t="s">
        <v>79</v>
      </c>
      <c r="D3170" t="s">
        <v>113</v>
      </c>
      <c r="E3170" t="s">
        <v>2641</v>
      </c>
      <c r="F3170" t="s">
        <v>134</v>
      </c>
      <c r="G3170" t="s">
        <v>72</v>
      </c>
      <c r="H3170" t="s">
        <v>128</v>
      </c>
      <c r="I3170" t="s">
        <v>22</v>
      </c>
      <c r="J3170" t="s">
        <v>129</v>
      </c>
      <c r="K3170">
        <v>43329.163194444445</v>
      </c>
      <c r="L3170">
        <v>43329.207638888889</v>
      </c>
      <c r="M3170">
        <v>1.07</v>
      </c>
      <c r="N3170">
        <v>0</v>
      </c>
      <c r="O3170">
        <v>0</v>
      </c>
      <c r="P3170">
        <v>0</v>
      </c>
      <c r="Q3170">
        <v>50</v>
      </c>
      <c r="R3170">
        <v>0</v>
      </c>
      <c r="S3170">
        <v>0</v>
      </c>
      <c r="T3170">
        <v>0</v>
      </c>
      <c r="U3170">
        <v>53.349999999999994</v>
      </c>
    </row>
    <row r="3171" spans="1:21" x14ac:dyDescent="0.3">
      <c r="A3171">
        <v>18649</v>
      </c>
      <c r="B3171">
        <v>1</v>
      </c>
      <c r="C3171" t="s">
        <v>79</v>
      </c>
      <c r="D3171" t="s">
        <v>114</v>
      </c>
      <c r="E3171" t="s">
        <v>320</v>
      </c>
      <c r="F3171" t="s">
        <v>134</v>
      </c>
      <c r="G3171" t="s">
        <v>72</v>
      </c>
      <c r="H3171" t="s">
        <v>128</v>
      </c>
      <c r="I3171" t="s">
        <v>22</v>
      </c>
      <c r="J3171" t="s">
        <v>129</v>
      </c>
      <c r="K3171">
        <v>43329.123240740744</v>
      </c>
      <c r="L3171">
        <v>43329.219444444447</v>
      </c>
      <c r="M3171">
        <v>2.3199999999999994</v>
      </c>
      <c r="N3171">
        <v>0</v>
      </c>
      <c r="O3171">
        <v>0</v>
      </c>
      <c r="P3171">
        <v>0</v>
      </c>
      <c r="Q3171">
        <v>85</v>
      </c>
      <c r="R3171">
        <v>0</v>
      </c>
      <c r="S3171">
        <v>0</v>
      </c>
      <c r="T3171">
        <v>0</v>
      </c>
      <c r="U3171">
        <v>196.95000000000002</v>
      </c>
    </row>
    <row r="3172" spans="1:21" x14ac:dyDescent="0.3">
      <c r="A3172">
        <v>18650</v>
      </c>
      <c r="B3172">
        <v>1</v>
      </c>
      <c r="C3172" t="s">
        <v>78</v>
      </c>
      <c r="D3172" t="s">
        <v>95</v>
      </c>
      <c r="E3172" t="s">
        <v>2642</v>
      </c>
      <c r="F3172" t="s">
        <v>130</v>
      </c>
      <c r="G3172" t="s">
        <v>72</v>
      </c>
      <c r="H3172" t="s">
        <v>128</v>
      </c>
      <c r="I3172" t="s">
        <v>22</v>
      </c>
      <c r="J3172" t="s">
        <v>129</v>
      </c>
      <c r="K3172">
        <v>43329.223877314813</v>
      </c>
      <c r="L3172">
        <v>43329.279166666667</v>
      </c>
      <c r="M3172">
        <v>1.33</v>
      </c>
      <c r="N3172">
        <v>1</v>
      </c>
      <c r="O3172">
        <v>2512</v>
      </c>
      <c r="P3172">
        <v>3</v>
      </c>
      <c r="Q3172">
        <v>5100</v>
      </c>
      <c r="R3172">
        <v>1.33</v>
      </c>
      <c r="S3172">
        <v>3348.5</v>
      </c>
      <c r="T3172">
        <v>4</v>
      </c>
      <c r="U3172">
        <v>6798.3</v>
      </c>
    </row>
    <row r="3173" spans="1:21" x14ac:dyDescent="0.3">
      <c r="A3173">
        <v>18655</v>
      </c>
      <c r="B3173">
        <v>1</v>
      </c>
      <c r="C3173" t="s">
        <v>79</v>
      </c>
      <c r="D3173" t="s">
        <v>108</v>
      </c>
      <c r="E3173" t="s">
        <v>2643</v>
      </c>
      <c r="F3173" t="s">
        <v>130</v>
      </c>
      <c r="G3173" t="s">
        <v>72</v>
      </c>
      <c r="H3173" t="s">
        <v>128</v>
      </c>
      <c r="I3173" t="s">
        <v>22</v>
      </c>
      <c r="J3173" t="s">
        <v>129</v>
      </c>
      <c r="K3173">
        <v>43329.265706018516</v>
      </c>
      <c r="L3173">
        <v>43329.301388888889</v>
      </c>
      <c r="M3173">
        <v>0.87000000000000011</v>
      </c>
      <c r="N3173">
        <v>0</v>
      </c>
      <c r="O3173">
        <v>549</v>
      </c>
      <c r="P3173">
        <v>0</v>
      </c>
      <c r="Q3173">
        <v>8</v>
      </c>
      <c r="R3173">
        <v>0</v>
      </c>
      <c r="S3173">
        <v>475.97999999999996</v>
      </c>
      <c r="T3173">
        <v>0</v>
      </c>
      <c r="U3173">
        <v>6.94</v>
      </c>
    </row>
    <row r="3174" spans="1:21" x14ac:dyDescent="0.3">
      <c r="A3174">
        <v>18657</v>
      </c>
      <c r="B3174">
        <v>1</v>
      </c>
      <c r="C3174" t="s">
        <v>79</v>
      </c>
      <c r="D3174" t="s">
        <v>119</v>
      </c>
      <c r="E3174" t="s">
        <v>1251</v>
      </c>
      <c r="F3174" t="s">
        <v>130</v>
      </c>
      <c r="G3174" t="s">
        <v>72</v>
      </c>
      <c r="H3174" t="s">
        <v>128</v>
      </c>
      <c r="I3174" t="s">
        <v>22</v>
      </c>
      <c r="J3174" t="s">
        <v>129</v>
      </c>
      <c r="K3174">
        <v>43329.278668981482</v>
      </c>
      <c r="L3174">
        <v>43329.310416666667</v>
      </c>
      <c r="M3174">
        <v>0.77</v>
      </c>
      <c r="N3174">
        <v>0</v>
      </c>
      <c r="O3174">
        <v>0</v>
      </c>
      <c r="P3174">
        <v>2</v>
      </c>
      <c r="Q3174">
        <v>788</v>
      </c>
      <c r="R3174">
        <v>0</v>
      </c>
      <c r="S3174">
        <v>0</v>
      </c>
      <c r="T3174">
        <v>1.53</v>
      </c>
      <c r="U3174">
        <v>604.4</v>
      </c>
    </row>
    <row r="3175" spans="1:21" x14ac:dyDescent="0.3">
      <c r="A3175">
        <v>18659</v>
      </c>
      <c r="B3175">
        <v>1</v>
      </c>
      <c r="C3175" t="s">
        <v>79</v>
      </c>
      <c r="D3175" t="s">
        <v>112</v>
      </c>
      <c r="E3175" t="s">
        <v>2644</v>
      </c>
      <c r="F3175" t="s">
        <v>130</v>
      </c>
      <c r="G3175" t="s">
        <v>72</v>
      </c>
      <c r="H3175" t="s">
        <v>128</v>
      </c>
      <c r="I3175" t="s">
        <v>22</v>
      </c>
      <c r="J3175" t="s">
        <v>129</v>
      </c>
      <c r="K3175">
        <v>43329.343599537038</v>
      </c>
      <c r="L3175">
        <v>43329.354074074072</v>
      </c>
      <c r="M3175">
        <v>0.25</v>
      </c>
      <c r="N3175">
        <v>0</v>
      </c>
      <c r="O3175">
        <v>0</v>
      </c>
      <c r="P3175">
        <v>2</v>
      </c>
      <c r="Q3175">
        <v>544</v>
      </c>
      <c r="R3175">
        <v>0</v>
      </c>
      <c r="S3175">
        <v>0</v>
      </c>
      <c r="T3175">
        <v>0.5</v>
      </c>
      <c r="U3175">
        <v>136</v>
      </c>
    </row>
    <row r="3176" spans="1:21" x14ac:dyDescent="0.3">
      <c r="A3176">
        <v>18660</v>
      </c>
      <c r="B3176">
        <v>1</v>
      </c>
      <c r="C3176" t="s">
        <v>79</v>
      </c>
      <c r="D3176" t="s">
        <v>113</v>
      </c>
      <c r="E3176" t="s">
        <v>1218</v>
      </c>
      <c r="F3176" t="s">
        <v>136</v>
      </c>
      <c r="G3176" t="s">
        <v>72</v>
      </c>
      <c r="H3176" t="s">
        <v>128</v>
      </c>
      <c r="I3176" t="s">
        <v>22</v>
      </c>
      <c r="J3176" t="s">
        <v>137</v>
      </c>
      <c r="K3176">
        <v>43329.411643518521</v>
      </c>
      <c r="L3176">
        <v>43329.538518518515</v>
      </c>
      <c r="M3176">
        <v>3.05</v>
      </c>
      <c r="N3176">
        <v>0</v>
      </c>
      <c r="O3176">
        <v>0</v>
      </c>
      <c r="P3176">
        <v>24</v>
      </c>
      <c r="Q3176">
        <v>721</v>
      </c>
      <c r="R3176">
        <v>0</v>
      </c>
      <c r="S3176">
        <v>0</v>
      </c>
      <c r="T3176">
        <v>73.2</v>
      </c>
      <c r="U3176">
        <v>2199.0500000000002</v>
      </c>
    </row>
    <row r="3177" spans="1:21" x14ac:dyDescent="0.3">
      <c r="A3177">
        <v>18661</v>
      </c>
      <c r="B3177">
        <v>1</v>
      </c>
      <c r="C3177" t="s">
        <v>78</v>
      </c>
      <c r="D3177" t="s">
        <v>95</v>
      </c>
      <c r="E3177" t="s">
        <v>2645</v>
      </c>
      <c r="F3177" t="s">
        <v>130</v>
      </c>
      <c r="G3177" t="s">
        <v>72</v>
      </c>
      <c r="H3177" t="s">
        <v>128</v>
      </c>
      <c r="I3177" t="s">
        <v>22</v>
      </c>
      <c r="J3177" t="s">
        <v>129</v>
      </c>
      <c r="K3177">
        <v>43329.373263888891</v>
      </c>
      <c r="L3177">
        <v>43329.377083333333</v>
      </c>
      <c r="M3177">
        <v>0.1</v>
      </c>
      <c r="N3177">
        <v>0</v>
      </c>
      <c r="O3177">
        <v>833</v>
      </c>
      <c r="P3177">
        <v>0</v>
      </c>
      <c r="Q3177">
        <v>0</v>
      </c>
      <c r="R3177">
        <v>0</v>
      </c>
      <c r="S3177">
        <v>83.300000000000011</v>
      </c>
      <c r="T3177">
        <v>0</v>
      </c>
      <c r="U3177">
        <v>0</v>
      </c>
    </row>
    <row r="3178" spans="1:21" x14ac:dyDescent="0.3">
      <c r="A3178">
        <v>18662</v>
      </c>
      <c r="B3178">
        <v>1</v>
      </c>
      <c r="C3178" t="s">
        <v>78</v>
      </c>
      <c r="D3178" t="s">
        <v>103</v>
      </c>
      <c r="E3178" t="s">
        <v>1966</v>
      </c>
      <c r="F3178" t="s">
        <v>130</v>
      </c>
      <c r="G3178" t="s">
        <v>72</v>
      </c>
      <c r="H3178" t="s">
        <v>128</v>
      </c>
      <c r="I3178" t="s">
        <v>22</v>
      </c>
      <c r="J3178" t="s">
        <v>129</v>
      </c>
      <c r="K3178">
        <v>43329.310069444444</v>
      </c>
      <c r="L3178">
        <v>43329.338888888888</v>
      </c>
      <c r="M3178">
        <v>0.7</v>
      </c>
      <c r="N3178">
        <v>0</v>
      </c>
      <c r="O3178">
        <v>0</v>
      </c>
      <c r="P3178">
        <v>2</v>
      </c>
      <c r="Q3178">
        <v>720</v>
      </c>
      <c r="R3178">
        <v>0</v>
      </c>
      <c r="S3178">
        <v>0</v>
      </c>
      <c r="T3178">
        <v>1.4</v>
      </c>
      <c r="U3178">
        <v>504</v>
      </c>
    </row>
    <row r="3179" spans="1:21" x14ac:dyDescent="0.3">
      <c r="A3179">
        <v>18663</v>
      </c>
      <c r="B3179">
        <v>1</v>
      </c>
      <c r="C3179" t="s">
        <v>79</v>
      </c>
      <c r="D3179" t="s">
        <v>110</v>
      </c>
      <c r="E3179" t="s">
        <v>2646</v>
      </c>
      <c r="F3179" t="s">
        <v>134</v>
      </c>
      <c r="G3179" t="s">
        <v>72</v>
      </c>
      <c r="H3179" t="s">
        <v>128</v>
      </c>
      <c r="I3179" t="s">
        <v>22</v>
      </c>
      <c r="J3179" t="s">
        <v>129</v>
      </c>
      <c r="K3179">
        <v>43329.309884259259</v>
      </c>
      <c r="L3179">
        <v>43329.352777777778</v>
      </c>
      <c r="M3179">
        <v>1.03</v>
      </c>
      <c r="N3179">
        <v>0</v>
      </c>
      <c r="O3179">
        <v>0</v>
      </c>
      <c r="P3179">
        <v>4</v>
      </c>
      <c r="Q3179">
        <v>114</v>
      </c>
      <c r="R3179">
        <v>0</v>
      </c>
      <c r="S3179">
        <v>0</v>
      </c>
      <c r="T3179">
        <v>4.13</v>
      </c>
      <c r="U3179">
        <v>117.76</v>
      </c>
    </row>
    <row r="3180" spans="1:21" x14ac:dyDescent="0.3">
      <c r="A3180">
        <v>18664</v>
      </c>
      <c r="B3180">
        <v>1</v>
      </c>
      <c r="C3180" t="s">
        <v>78</v>
      </c>
      <c r="D3180" t="s">
        <v>102</v>
      </c>
      <c r="E3180" t="s">
        <v>2320</v>
      </c>
      <c r="F3180" t="s">
        <v>130</v>
      </c>
      <c r="G3180" t="s">
        <v>72</v>
      </c>
      <c r="H3180" t="s">
        <v>128</v>
      </c>
      <c r="I3180" t="s">
        <v>22</v>
      </c>
      <c r="J3180" t="s">
        <v>129</v>
      </c>
      <c r="K3180">
        <v>43329.328842592593</v>
      </c>
      <c r="L3180">
        <v>43329.438194444447</v>
      </c>
      <c r="M3180">
        <v>2.63</v>
      </c>
      <c r="N3180">
        <v>0</v>
      </c>
      <c r="O3180">
        <v>0</v>
      </c>
      <c r="P3180">
        <v>2</v>
      </c>
      <c r="Q3180">
        <v>0</v>
      </c>
      <c r="R3180">
        <v>0</v>
      </c>
      <c r="S3180">
        <v>0</v>
      </c>
      <c r="T3180">
        <v>5.26</v>
      </c>
      <c r="U3180">
        <v>0</v>
      </c>
    </row>
    <row r="3181" spans="1:21" x14ac:dyDescent="0.3">
      <c r="A3181">
        <v>18667</v>
      </c>
      <c r="B3181">
        <v>1</v>
      </c>
      <c r="C3181" t="s">
        <v>79</v>
      </c>
      <c r="D3181" t="s">
        <v>114</v>
      </c>
      <c r="E3181" t="s">
        <v>2135</v>
      </c>
      <c r="F3181" t="s">
        <v>130</v>
      </c>
      <c r="G3181" t="s">
        <v>72</v>
      </c>
      <c r="H3181" t="s">
        <v>128</v>
      </c>
      <c r="I3181" t="s">
        <v>22</v>
      </c>
      <c r="J3181" t="s">
        <v>129</v>
      </c>
      <c r="K3181">
        <v>43329.362638888888</v>
      </c>
      <c r="L3181">
        <v>43329.3671412037</v>
      </c>
      <c r="M3181">
        <v>0.1</v>
      </c>
      <c r="N3181">
        <v>0</v>
      </c>
      <c r="O3181">
        <v>315</v>
      </c>
      <c r="P3181">
        <v>8</v>
      </c>
      <c r="Q3181">
        <v>1895</v>
      </c>
      <c r="R3181">
        <v>0</v>
      </c>
      <c r="S3181">
        <v>31.5</v>
      </c>
      <c r="T3181">
        <v>0.8</v>
      </c>
      <c r="U3181">
        <v>189.5</v>
      </c>
    </row>
    <row r="3182" spans="1:21" x14ac:dyDescent="0.3">
      <c r="A3182">
        <v>18668</v>
      </c>
      <c r="B3182">
        <v>1</v>
      </c>
      <c r="C3182" t="s">
        <v>79</v>
      </c>
      <c r="D3182" t="s">
        <v>114</v>
      </c>
      <c r="E3182" t="s">
        <v>2296</v>
      </c>
      <c r="F3182" t="s">
        <v>130</v>
      </c>
      <c r="G3182" t="s">
        <v>72</v>
      </c>
      <c r="H3182" t="s">
        <v>128</v>
      </c>
      <c r="I3182" t="s">
        <v>22</v>
      </c>
      <c r="J3182" t="s">
        <v>129</v>
      </c>
      <c r="K3182">
        <v>43329.362696759257</v>
      </c>
      <c r="L3182">
        <v>43329.367164351854</v>
      </c>
      <c r="M3182">
        <v>0.1</v>
      </c>
      <c r="N3182">
        <v>13</v>
      </c>
      <c r="O3182">
        <v>751</v>
      </c>
      <c r="P3182">
        <v>0</v>
      </c>
      <c r="Q3182">
        <v>2883</v>
      </c>
      <c r="R3182">
        <v>1.3</v>
      </c>
      <c r="S3182">
        <v>75.099999999999994</v>
      </c>
      <c r="T3182">
        <v>0</v>
      </c>
      <c r="U3182">
        <v>288.3</v>
      </c>
    </row>
    <row r="3183" spans="1:21" x14ac:dyDescent="0.3">
      <c r="A3183">
        <v>18669</v>
      </c>
      <c r="B3183">
        <v>1</v>
      </c>
      <c r="C3183" t="s">
        <v>78</v>
      </c>
      <c r="D3183" t="s">
        <v>103</v>
      </c>
      <c r="E3183" t="s">
        <v>2647</v>
      </c>
      <c r="F3183" t="s">
        <v>135</v>
      </c>
      <c r="G3183" t="s">
        <v>71</v>
      </c>
      <c r="H3183" t="s">
        <v>128</v>
      </c>
      <c r="I3183" t="s">
        <v>22</v>
      </c>
      <c r="J3183" t="s">
        <v>129</v>
      </c>
      <c r="K3183">
        <v>43329.399178240739</v>
      </c>
      <c r="L3183">
        <v>43329.402499999997</v>
      </c>
      <c r="M3183">
        <v>0.08</v>
      </c>
      <c r="N3183">
        <v>0</v>
      </c>
      <c r="O3183">
        <v>0</v>
      </c>
      <c r="P3183">
        <v>0</v>
      </c>
      <c r="Q3183">
        <v>237</v>
      </c>
      <c r="R3183">
        <v>0</v>
      </c>
      <c r="S3183">
        <v>0</v>
      </c>
      <c r="T3183">
        <v>0</v>
      </c>
      <c r="U3183">
        <v>19.670000000000005</v>
      </c>
    </row>
    <row r="3184" spans="1:21" x14ac:dyDescent="0.3">
      <c r="A3184">
        <v>18670</v>
      </c>
      <c r="B3184">
        <v>1</v>
      </c>
      <c r="C3184" t="s">
        <v>79</v>
      </c>
      <c r="D3184" t="s">
        <v>110</v>
      </c>
      <c r="E3184" t="s">
        <v>2648</v>
      </c>
      <c r="F3184" t="s">
        <v>149</v>
      </c>
      <c r="G3184" t="s">
        <v>71</v>
      </c>
      <c r="H3184" t="s">
        <v>128</v>
      </c>
      <c r="I3184" t="s">
        <v>22</v>
      </c>
      <c r="J3184" t="s">
        <v>129</v>
      </c>
      <c r="K3184">
        <v>43329.342638888891</v>
      </c>
      <c r="L3184">
        <v>43329.365277777775</v>
      </c>
      <c r="M3184">
        <v>0.55000000000000004</v>
      </c>
      <c r="N3184">
        <v>0</v>
      </c>
      <c r="O3184">
        <v>34</v>
      </c>
      <c r="P3184">
        <v>0</v>
      </c>
      <c r="Q3184">
        <v>0</v>
      </c>
      <c r="R3184">
        <v>0</v>
      </c>
      <c r="S3184">
        <v>18.7</v>
      </c>
      <c r="T3184">
        <v>0</v>
      </c>
      <c r="U3184">
        <v>0</v>
      </c>
    </row>
    <row r="3185" spans="1:21" x14ac:dyDescent="0.3">
      <c r="A3185">
        <v>18671</v>
      </c>
      <c r="B3185">
        <v>1</v>
      </c>
      <c r="C3185" t="s">
        <v>78</v>
      </c>
      <c r="D3185" t="s">
        <v>82</v>
      </c>
      <c r="E3185" t="s">
        <v>2649</v>
      </c>
      <c r="F3185" t="s">
        <v>152</v>
      </c>
      <c r="G3185" t="s">
        <v>72</v>
      </c>
      <c r="H3185" t="s">
        <v>128</v>
      </c>
      <c r="I3185" t="s">
        <v>22</v>
      </c>
      <c r="J3185" t="s">
        <v>129</v>
      </c>
      <c r="K3185">
        <v>43329.462962962964</v>
      </c>
      <c r="L3185">
        <v>43329.496527777781</v>
      </c>
      <c r="M3185">
        <v>0.82000000000000006</v>
      </c>
      <c r="N3185">
        <v>0</v>
      </c>
      <c r="O3185">
        <v>14</v>
      </c>
      <c r="P3185">
        <v>0</v>
      </c>
      <c r="Q3185">
        <v>0</v>
      </c>
      <c r="R3185">
        <v>0</v>
      </c>
      <c r="S3185">
        <v>11.44</v>
      </c>
      <c r="T3185">
        <v>0</v>
      </c>
      <c r="U3185">
        <v>0</v>
      </c>
    </row>
    <row r="3186" spans="1:21" x14ac:dyDescent="0.3">
      <c r="A3186">
        <v>18672</v>
      </c>
      <c r="B3186">
        <v>1</v>
      </c>
      <c r="C3186" t="s">
        <v>79</v>
      </c>
      <c r="D3186" t="s">
        <v>109</v>
      </c>
      <c r="E3186" t="s">
        <v>2650</v>
      </c>
      <c r="F3186" t="s">
        <v>130</v>
      </c>
      <c r="G3186" t="s">
        <v>72</v>
      </c>
      <c r="H3186" t="s">
        <v>128</v>
      </c>
      <c r="I3186" t="s">
        <v>22</v>
      </c>
      <c r="J3186" t="s">
        <v>129</v>
      </c>
      <c r="K3186">
        <v>43329.366967592592</v>
      </c>
      <c r="L3186">
        <v>43329.383333333331</v>
      </c>
      <c r="M3186">
        <v>0.4</v>
      </c>
      <c r="N3186">
        <v>0</v>
      </c>
      <c r="O3186">
        <v>512</v>
      </c>
      <c r="P3186">
        <v>0</v>
      </c>
      <c r="Q3186">
        <v>0</v>
      </c>
      <c r="R3186">
        <v>0</v>
      </c>
      <c r="S3186">
        <v>204.8</v>
      </c>
      <c r="T3186">
        <v>0</v>
      </c>
      <c r="U3186">
        <v>0</v>
      </c>
    </row>
    <row r="3187" spans="1:21" x14ac:dyDescent="0.3">
      <c r="A3187">
        <v>18674</v>
      </c>
      <c r="B3187">
        <v>1</v>
      </c>
      <c r="C3187" t="s">
        <v>78</v>
      </c>
      <c r="D3187" t="s">
        <v>103</v>
      </c>
      <c r="E3187" t="s">
        <v>2578</v>
      </c>
      <c r="F3187" t="s">
        <v>135</v>
      </c>
      <c r="G3187" t="s">
        <v>72</v>
      </c>
      <c r="H3187" t="s">
        <v>128</v>
      </c>
      <c r="I3187" t="s">
        <v>22</v>
      </c>
      <c r="J3187" t="s">
        <v>129</v>
      </c>
      <c r="K3187">
        <v>43329.397870370369</v>
      </c>
      <c r="L3187">
        <v>43329.411111111112</v>
      </c>
      <c r="M3187">
        <v>0.32999999999999996</v>
      </c>
      <c r="N3187">
        <v>0</v>
      </c>
      <c r="O3187">
        <v>0</v>
      </c>
      <c r="P3187">
        <v>0</v>
      </c>
      <c r="Q3187">
        <v>155</v>
      </c>
      <c r="R3187">
        <v>0</v>
      </c>
      <c r="S3187">
        <v>0</v>
      </c>
      <c r="T3187">
        <v>0</v>
      </c>
      <c r="U3187">
        <v>51.620000000000005</v>
      </c>
    </row>
    <row r="3188" spans="1:21" x14ac:dyDescent="0.3">
      <c r="A3188">
        <v>18677</v>
      </c>
      <c r="B3188">
        <v>1</v>
      </c>
      <c r="C3188" t="s">
        <v>78</v>
      </c>
      <c r="D3188" t="s">
        <v>93</v>
      </c>
      <c r="E3188" t="s">
        <v>2527</v>
      </c>
      <c r="F3188" t="s">
        <v>145</v>
      </c>
      <c r="G3188" t="s">
        <v>72</v>
      </c>
      <c r="H3188" t="s">
        <v>128</v>
      </c>
      <c r="I3188" t="s">
        <v>22</v>
      </c>
      <c r="J3188" t="s">
        <v>129</v>
      </c>
      <c r="K3188">
        <v>43329.392071759263</v>
      </c>
      <c r="L3188">
        <v>43329.43472222222</v>
      </c>
      <c r="M3188">
        <v>1.03</v>
      </c>
      <c r="N3188">
        <v>0</v>
      </c>
      <c r="O3188">
        <v>0</v>
      </c>
      <c r="P3188">
        <v>10</v>
      </c>
      <c r="Q3188">
        <v>308</v>
      </c>
      <c r="R3188">
        <v>0</v>
      </c>
      <c r="S3188">
        <v>0</v>
      </c>
      <c r="T3188">
        <v>10.3</v>
      </c>
      <c r="U3188">
        <v>317.24</v>
      </c>
    </row>
    <row r="3189" spans="1:21" x14ac:dyDescent="0.3">
      <c r="A3189">
        <v>18678</v>
      </c>
      <c r="B3189">
        <v>1</v>
      </c>
      <c r="C3189" t="s">
        <v>78</v>
      </c>
      <c r="D3189" t="s">
        <v>88</v>
      </c>
      <c r="E3189" t="s">
        <v>2651</v>
      </c>
      <c r="F3189" t="s">
        <v>135</v>
      </c>
      <c r="G3189" t="s">
        <v>71</v>
      </c>
      <c r="H3189" t="s">
        <v>128</v>
      </c>
      <c r="I3189" t="s">
        <v>22</v>
      </c>
      <c r="J3189" t="s">
        <v>137</v>
      </c>
      <c r="K3189">
        <v>43329.472731481481</v>
      </c>
      <c r="L3189">
        <v>43329.537499999999</v>
      </c>
      <c r="M3189">
        <v>1.57</v>
      </c>
      <c r="N3189">
        <v>0</v>
      </c>
      <c r="O3189">
        <v>962</v>
      </c>
      <c r="P3189">
        <v>0</v>
      </c>
      <c r="Q3189">
        <v>0</v>
      </c>
      <c r="R3189">
        <v>0</v>
      </c>
      <c r="S3189">
        <v>1507.45</v>
      </c>
      <c r="T3189">
        <v>0</v>
      </c>
      <c r="U3189">
        <v>0</v>
      </c>
    </row>
    <row r="3190" spans="1:21" x14ac:dyDescent="0.3">
      <c r="A3190">
        <v>18679</v>
      </c>
      <c r="B3190">
        <v>1</v>
      </c>
      <c r="C3190" t="s">
        <v>78</v>
      </c>
      <c r="D3190" t="s">
        <v>81</v>
      </c>
      <c r="E3190" t="s">
        <v>2652</v>
      </c>
      <c r="F3190" t="s">
        <v>136</v>
      </c>
      <c r="G3190" t="s">
        <v>71</v>
      </c>
      <c r="H3190" t="s">
        <v>128</v>
      </c>
      <c r="I3190" t="s">
        <v>22</v>
      </c>
      <c r="J3190" t="s">
        <v>129</v>
      </c>
      <c r="K3190">
        <v>43329.388888888891</v>
      </c>
      <c r="L3190">
        <v>43329.563194444447</v>
      </c>
      <c r="M3190">
        <v>4.18</v>
      </c>
      <c r="N3190">
        <v>0</v>
      </c>
      <c r="O3190">
        <v>0</v>
      </c>
      <c r="P3190">
        <v>0</v>
      </c>
      <c r="Q3190">
        <v>30</v>
      </c>
      <c r="R3190">
        <v>0</v>
      </c>
      <c r="S3190">
        <v>0</v>
      </c>
      <c r="T3190">
        <v>0</v>
      </c>
      <c r="U3190">
        <v>125.49000000000001</v>
      </c>
    </row>
    <row r="3191" spans="1:21" x14ac:dyDescent="0.3">
      <c r="A3191">
        <v>18680</v>
      </c>
      <c r="B3191">
        <v>1</v>
      </c>
      <c r="C3191" t="s">
        <v>78</v>
      </c>
      <c r="D3191" t="s">
        <v>98</v>
      </c>
      <c r="E3191" t="s">
        <v>206</v>
      </c>
      <c r="F3191" t="s">
        <v>134</v>
      </c>
      <c r="G3191" t="s">
        <v>72</v>
      </c>
      <c r="H3191" t="s">
        <v>128</v>
      </c>
      <c r="I3191" t="s">
        <v>22</v>
      </c>
      <c r="J3191" t="s">
        <v>129</v>
      </c>
      <c r="K3191">
        <v>43329.350358796299</v>
      </c>
      <c r="L3191">
        <v>43329.395810185182</v>
      </c>
      <c r="M3191">
        <v>1.08</v>
      </c>
      <c r="N3191">
        <v>0</v>
      </c>
      <c r="O3191">
        <v>0</v>
      </c>
      <c r="P3191">
        <v>0</v>
      </c>
      <c r="Q3191">
        <v>26</v>
      </c>
      <c r="R3191">
        <v>0</v>
      </c>
      <c r="S3191">
        <v>0</v>
      </c>
      <c r="T3191">
        <v>0</v>
      </c>
      <c r="U3191">
        <v>28.16</v>
      </c>
    </row>
    <row r="3192" spans="1:21" x14ac:dyDescent="0.3">
      <c r="A3192">
        <v>18681</v>
      </c>
      <c r="B3192">
        <v>1</v>
      </c>
      <c r="C3192" t="s">
        <v>78</v>
      </c>
      <c r="D3192" t="s">
        <v>95</v>
      </c>
      <c r="E3192" t="s">
        <v>2653</v>
      </c>
      <c r="F3192" t="s">
        <v>134</v>
      </c>
      <c r="G3192" t="s">
        <v>72</v>
      </c>
      <c r="H3192" t="s">
        <v>128</v>
      </c>
      <c r="I3192" t="s">
        <v>22</v>
      </c>
      <c r="J3192" t="s">
        <v>129</v>
      </c>
      <c r="K3192">
        <v>43329.405057870368</v>
      </c>
      <c r="L3192">
        <v>43329.424305555556</v>
      </c>
      <c r="M3192">
        <v>0.47000000000000003</v>
      </c>
      <c r="N3192">
        <v>0</v>
      </c>
      <c r="O3192">
        <v>0</v>
      </c>
      <c r="P3192">
        <v>0</v>
      </c>
      <c r="Q3192">
        <v>91</v>
      </c>
      <c r="R3192">
        <v>0</v>
      </c>
      <c r="S3192">
        <v>0</v>
      </c>
      <c r="T3192">
        <v>0</v>
      </c>
      <c r="U3192">
        <v>42.5</v>
      </c>
    </row>
    <row r="3193" spans="1:21" x14ac:dyDescent="0.3">
      <c r="A3193">
        <v>18682</v>
      </c>
      <c r="B3193">
        <v>1</v>
      </c>
      <c r="C3193" t="s">
        <v>78</v>
      </c>
      <c r="D3193" t="s">
        <v>80</v>
      </c>
      <c r="E3193" t="s">
        <v>2654</v>
      </c>
      <c r="F3193" t="s">
        <v>135</v>
      </c>
      <c r="G3193" t="s">
        <v>71</v>
      </c>
      <c r="H3193" t="s">
        <v>128</v>
      </c>
      <c r="I3193" t="s">
        <v>22</v>
      </c>
      <c r="J3193" t="s">
        <v>137</v>
      </c>
      <c r="K3193">
        <v>43329.461539351854</v>
      </c>
      <c r="L3193">
        <v>43329.503472222219</v>
      </c>
      <c r="M3193">
        <v>1.02</v>
      </c>
      <c r="N3193">
        <v>0</v>
      </c>
      <c r="O3193">
        <v>328</v>
      </c>
      <c r="P3193">
        <v>0</v>
      </c>
      <c r="Q3193">
        <v>0</v>
      </c>
      <c r="R3193">
        <v>0</v>
      </c>
      <c r="S3193">
        <v>333.58</v>
      </c>
      <c r="T3193">
        <v>0</v>
      </c>
      <c r="U3193">
        <v>0</v>
      </c>
    </row>
    <row r="3194" spans="1:21" x14ac:dyDescent="0.3">
      <c r="A3194">
        <v>18685</v>
      </c>
      <c r="B3194">
        <v>1</v>
      </c>
      <c r="C3194" t="s">
        <v>78</v>
      </c>
      <c r="D3194" t="s">
        <v>88</v>
      </c>
      <c r="E3194" t="s">
        <v>2655</v>
      </c>
      <c r="F3194" t="s">
        <v>136</v>
      </c>
      <c r="G3194" t="s">
        <v>71</v>
      </c>
      <c r="H3194" t="s">
        <v>128</v>
      </c>
      <c r="I3194" t="s">
        <v>22</v>
      </c>
      <c r="J3194" t="s">
        <v>137</v>
      </c>
      <c r="K3194">
        <v>43329.56659722222</v>
      </c>
      <c r="L3194">
        <v>43329.599999999999</v>
      </c>
      <c r="M3194">
        <v>0.82000000000000006</v>
      </c>
      <c r="N3194">
        <v>0</v>
      </c>
      <c r="O3194">
        <v>61</v>
      </c>
      <c r="P3194">
        <v>0</v>
      </c>
      <c r="Q3194">
        <v>0</v>
      </c>
      <c r="R3194">
        <v>0</v>
      </c>
      <c r="S3194">
        <v>50.02</v>
      </c>
      <c r="T3194">
        <v>0</v>
      </c>
      <c r="U3194">
        <v>0</v>
      </c>
    </row>
    <row r="3195" spans="1:21" x14ac:dyDescent="0.3">
      <c r="A3195">
        <v>18686</v>
      </c>
      <c r="B3195">
        <v>1</v>
      </c>
      <c r="C3195" t="s">
        <v>78</v>
      </c>
      <c r="D3195" t="s">
        <v>97</v>
      </c>
      <c r="E3195" t="s">
        <v>2656</v>
      </c>
      <c r="F3195" t="s">
        <v>135</v>
      </c>
      <c r="G3195" t="s">
        <v>71</v>
      </c>
      <c r="H3195" t="s">
        <v>128</v>
      </c>
      <c r="I3195" t="s">
        <v>22</v>
      </c>
      <c r="J3195" t="s">
        <v>137</v>
      </c>
      <c r="K3195">
        <v>43329.414560185185</v>
      </c>
      <c r="L3195">
        <v>43329.46875</v>
      </c>
      <c r="M3195">
        <v>1.32</v>
      </c>
      <c r="N3195">
        <v>0</v>
      </c>
      <c r="O3195">
        <v>207</v>
      </c>
      <c r="P3195">
        <v>0</v>
      </c>
      <c r="Q3195">
        <v>0</v>
      </c>
      <c r="R3195">
        <v>0</v>
      </c>
      <c r="S3195">
        <v>272.62</v>
      </c>
      <c r="T3195">
        <v>0</v>
      </c>
      <c r="U3195">
        <v>0</v>
      </c>
    </row>
    <row r="3196" spans="1:21" x14ac:dyDescent="0.3">
      <c r="A3196">
        <v>18687</v>
      </c>
      <c r="B3196">
        <v>1</v>
      </c>
      <c r="C3196" t="s">
        <v>78</v>
      </c>
      <c r="D3196" t="s">
        <v>101</v>
      </c>
      <c r="E3196" t="s">
        <v>2657</v>
      </c>
      <c r="F3196" t="s">
        <v>135</v>
      </c>
      <c r="G3196" t="s">
        <v>72</v>
      </c>
      <c r="H3196" t="s">
        <v>128</v>
      </c>
      <c r="I3196" t="s">
        <v>22</v>
      </c>
      <c r="J3196" t="s">
        <v>137</v>
      </c>
      <c r="K3196">
        <v>43329.500567129631</v>
      </c>
      <c r="L3196">
        <v>43329.510787037034</v>
      </c>
      <c r="M3196">
        <v>0.25</v>
      </c>
      <c r="N3196">
        <v>0</v>
      </c>
      <c r="O3196">
        <v>2454</v>
      </c>
      <c r="P3196">
        <v>0</v>
      </c>
      <c r="Q3196">
        <v>0</v>
      </c>
      <c r="R3196">
        <v>0</v>
      </c>
      <c r="S3196">
        <v>613.5</v>
      </c>
      <c r="T3196">
        <v>0</v>
      </c>
      <c r="U3196">
        <v>0</v>
      </c>
    </row>
    <row r="3197" spans="1:21" x14ac:dyDescent="0.3">
      <c r="A3197">
        <v>18688</v>
      </c>
      <c r="B3197">
        <v>1</v>
      </c>
      <c r="C3197" t="s">
        <v>78</v>
      </c>
      <c r="D3197" t="s">
        <v>106</v>
      </c>
      <c r="E3197" t="s">
        <v>2623</v>
      </c>
      <c r="F3197" t="s">
        <v>134</v>
      </c>
      <c r="G3197" t="s">
        <v>72</v>
      </c>
      <c r="H3197" t="s">
        <v>128</v>
      </c>
      <c r="I3197" t="s">
        <v>22</v>
      </c>
      <c r="J3197" t="s">
        <v>129</v>
      </c>
      <c r="K3197">
        <v>43329.288252314815</v>
      </c>
      <c r="L3197">
        <v>43329.404861111114</v>
      </c>
      <c r="M3197">
        <v>2.8</v>
      </c>
      <c r="N3197">
        <v>0</v>
      </c>
      <c r="O3197">
        <v>0</v>
      </c>
      <c r="P3197">
        <v>0</v>
      </c>
      <c r="Q3197">
        <v>21</v>
      </c>
      <c r="R3197">
        <v>0</v>
      </c>
      <c r="S3197">
        <v>0</v>
      </c>
      <c r="T3197">
        <v>0</v>
      </c>
      <c r="U3197">
        <v>58.8</v>
      </c>
    </row>
    <row r="3198" spans="1:21" x14ac:dyDescent="0.3">
      <c r="A3198">
        <v>18689</v>
      </c>
      <c r="B3198">
        <v>1</v>
      </c>
      <c r="C3198" t="s">
        <v>78</v>
      </c>
      <c r="D3198" t="s">
        <v>125</v>
      </c>
      <c r="E3198" t="s">
        <v>2658</v>
      </c>
      <c r="F3198" t="s">
        <v>155</v>
      </c>
      <c r="G3198" t="s">
        <v>71</v>
      </c>
      <c r="H3198" t="s">
        <v>128</v>
      </c>
      <c r="I3198" t="s">
        <v>22</v>
      </c>
      <c r="J3198" t="s">
        <v>129</v>
      </c>
      <c r="K3198">
        <v>43329.404166666667</v>
      </c>
      <c r="L3198">
        <v>43329.433333333334</v>
      </c>
      <c r="M3198">
        <v>0.7</v>
      </c>
      <c r="N3198">
        <v>2</v>
      </c>
      <c r="O3198">
        <v>644</v>
      </c>
      <c r="P3198">
        <v>0</v>
      </c>
      <c r="Q3198">
        <v>0</v>
      </c>
      <c r="R3198">
        <v>1.4</v>
      </c>
      <c r="S3198">
        <v>450.8</v>
      </c>
      <c r="T3198">
        <v>0</v>
      </c>
      <c r="U3198">
        <v>0</v>
      </c>
    </row>
    <row r="3199" spans="1:21" x14ac:dyDescent="0.3">
      <c r="A3199">
        <v>18691</v>
      </c>
      <c r="B3199">
        <v>1</v>
      </c>
      <c r="C3199" t="s">
        <v>78</v>
      </c>
      <c r="D3199" t="s">
        <v>101</v>
      </c>
      <c r="E3199" t="s">
        <v>2659</v>
      </c>
      <c r="F3199" t="s">
        <v>136</v>
      </c>
      <c r="G3199" t="s">
        <v>71</v>
      </c>
      <c r="H3199" t="s">
        <v>132</v>
      </c>
      <c r="I3199" t="s">
        <v>22</v>
      </c>
      <c r="J3199" t="s">
        <v>137</v>
      </c>
      <c r="K3199">
        <v>43329.74459490741</v>
      </c>
      <c r="L3199">
        <v>43329.745138888888</v>
      </c>
      <c r="M3199">
        <v>0.02</v>
      </c>
      <c r="N3199">
        <v>0</v>
      </c>
      <c r="O3199">
        <v>208</v>
      </c>
      <c r="P3199">
        <v>0</v>
      </c>
      <c r="Q3199">
        <v>5</v>
      </c>
      <c r="R3199">
        <v>0</v>
      </c>
      <c r="S3199">
        <v>3.54</v>
      </c>
      <c r="T3199">
        <v>0</v>
      </c>
      <c r="U3199">
        <v>0.09</v>
      </c>
    </row>
    <row r="3200" spans="1:21" x14ac:dyDescent="0.3">
      <c r="A3200">
        <v>18692</v>
      </c>
      <c r="B3200">
        <v>1</v>
      </c>
      <c r="C3200" t="s">
        <v>79</v>
      </c>
      <c r="D3200" t="s">
        <v>112</v>
      </c>
      <c r="E3200" t="s">
        <v>2660</v>
      </c>
      <c r="F3200" t="s">
        <v>134</v>
      </c>
      <c r="G3200" t="s">
        <v>72</v>
      </c>
      <c r="H3200" t="s">
        <v>128</v>
      </c>
      <c r="I3200" t="s">
        <v>22</v>
      </c>
      <c r="J3200" t="s">
        <v>129</v>
      </c>
      <c r="K3200">
        <v>43329.38658564815</v>
      </c>
      <c r="L3200">
        <v>43329.415277777778</v>
      </c>
      <c r="M3200">
        <v>0.7</v>
      </c>
      <c r="N3200">
        <v>0</v>
      </c>
      <c r="O3200">
        <v>0</v>
      </c>
      <c r="P3200">
        <v>0</v>
      </c>
      <c r="Q3200">
        <v>12</v>
      </c>
      <c r="R3200">
        <v>0</v>
      </c>
      <c r="S3200">
        <v>0</v>
      </c>
      <c r="T3200">
        <v>0</v>
      </c>
      <c r="U3200">
        <v>8.4</v>
      </c>
    </row>
    <row r="3201" spans="1:21" x14ac:dyDescent="0.3">
      <c r="A3201">
        <v>18693</v>
      </c>
      <c r="B3201">
        <v>1</v>
      </c>
      <c r="C3201" t="s">
        <v>78</v>
      </c>
      <c r="D3201" t="s">
        <v>91</v>
      </c>
      <c r="E3201" t="s">
        <v>2661</v>
      </c>
      <c r="F3201" t="s">
        <v>134</v>
      </c>
      <c r="G3201" t="s">
        <v>72</v>
      </c>
      <c r="H3201" t="s">
        <v>128</v>
      </c>
      <c r="I3201" t="s">
        <v>22</v>
      </c>
      <c r="J3201" t="s">
        <v>129</v>
      </c>
      <c r="K3201">
        <v>43329.41134259259</v>
      </c>
      <c r="L3201">
        <v>43329.436805555553</v>
      </c>
      <c r="M3201">
        <v>0.62</v>
      </c>
      <c r="N3201">
        <v>0</v>
      </c>
      <c r="O3201">
        <v>0</v>
      </c>
      <c r="P3201">
        <v>0</v>
      </c>
      <c r="Q3201">
        <v>51</v>
      </c>
      <c r="R3201">
        <v>0</v>
      </c>
      <c r="S3201">
        <v>0</v>
      </c>
      <c r="T3201">
        <v>0</v>
      </c>
      <c r="U3201">
        <v>31.47</v>
      </c>
    </row>
    <row r="3202" spans="1:21" x14ac:dyDescent="0.3">
      <c r="A3202">
        <v>18694</v>
      </c>
      <c r="B3202">
        <v>1</v>
      </c>
      <c r="C3202" t="s">
        <v>78</v>
      </c>
      <c r="D3202" t="s">
        <v>82</v>
      </c>
      <c r="E3202" t="s">
        <v>2662</v>
      </c>
      <c r="F3202" t="s">
        <v>135</v>
      </c>
      <c r="G3202" t="s">
        <v>71</v>
      </c>
      <c r="H3202" t="s">
        <v>128</v>
      </c>
      <c r="I3202" t="s">
        <v>22</v>
      </c>
      <c r="J3202" t="s">
        <v>129</v>
      </c>
      <c r="K3202">
        <v>43329.469988425924</v>
      </c>
      <c r="L3202">
        <v>43329.488194444442</v>
      </c>
      <c r="M3202">
        <v>0.45</v>
      </c>
      <c r="N3202">
        <v>0</v>
      </c>
      <c r="O3202">
        <v>245</v>
      </c>
      <c r="P3202">
        <v>0</v>
      </c>
      <c r="Q3202">
        <v>0</v>
      </c>
      <c r="R3202">
        <v>0</v>
      </c>
      <c r="S3202">
        <v>110.25</v>
      </c>
      <c r="T3202">
        <v>0</v>
      </c>
      <c r="U3202">
        <v>0</v>
      </c>
    </row>
    <row r="3203" spans="1:21" x14ac:dyDescent="0.3">
      <c r="A3203">
        <v>18695</v>
      </c>
      <c r="B3203">
        <v>1</v>
      </c>
      <c r="C3203" t="s">
        <v>78</v>
      </c>
      <c r="D3203" t="s">
        <v>98</v>
      </c>
      <c r="E3203" t="s">
        <v>2663</v>
      </c>
      <c r="F3203" t="s">
        <v>134</v>
      </c>
      <c r="G3203" t="s">
        <v>72</v>
      </c>
      <c r="H3203" t="s">
        <v>128</v>
      </c>
      <c r="I3203" t="s">
        <v>22</v>
      </c>
      <c r="J3203" t="s">
        <v>129</v>
      </c>
      <c r="K3203">
        <v>43329.406284722223</v>
      </c>
      <c r="L3203">
        <v>43329.4375</v>
      </c>
      <c r="M3203">
        <v>0.75</v>
      </c>
      <c r="N3203">
        <v>0</v>
      </c>
      <c r="O3203">
        <v>0</v>
      </c>
      <c r="P3203">
        <v>0</v>
      </c>
      <c r="Q3203">
        <v>234</v>
      </c>
      <c r="R3203">
        <v>0</v>
      </c>
      <c r="S3203">
        <v>0</v>
      </c>
      <c r="T3203">
        <v>0</v>
      </c>
      <c r="U3203">
        <v>175.5</v>
      </c>
    </row>
    <row r="3204" spans="1:21" x14ac:dyDescent="0.3">
      <c r="A3204">
        <v>18696</v>
      </c>
      <c r="B3204">
        <v>1</v>
      </c>
      <c r="C3204" t="s">
        <v>78</v>
      </c>
      <c r="D3204" t="s">
        <v>106</v>
      </c>
      <c r="E3204" t="s">
        <v>2664</v>
      </c>
      <c r="F3204" t="s">
        <v>149</v>
      </c>
      <c r="G3204" t="s">
        <v>71</v>
      </c>
      <c r="H3204" t="s">
        <v>128</v>
      </c>
      <c r="I3204" t="s">
        <v>22</v>
      </c>
      <c r="J3204" t="s">
        <v>129</v>
      </c>
      <c r="K3204">
        <v>43329.331863425927</v>
      </c>
      <c r="L3204">
        <v>43329.438888888886</v>
      </c>
      <c r="M3204">
        <v>2.58</v>
      </c>
      <c r="N3204">
        <v>0</v>
      </c>
      <c r="O3204">
        <v>0</v>
      </c>
      <c r="P3204">
        <v>1</v>
      </c>
      <c r="Q3204">
        <v>89</v>
      </c>
      <c r="R3204">
        <v>0</v>
      </c>
      <c r="S3204">
        <v>0</v>
      </c>
      <c r="T3204">
        <v>2.58</v>
      </c>
      <c r="U3204">
        <v>229.89000000000001</v>
      </c>
    </row>
    <row r="3205" spans="1:21" x14ac:dyDescent="0.3">
      <c r="A3205">
        <v>18697</v>
      </c>
      <c r="B3205">
        <v>1</v>
      </c>
      <c r="C3205" t="s">
        <v>78</v>
      </c>
      <c r="D3205" t="s">
        <v>103</v>
      </c>
      <c r="E3205" t="s">
        <v>2665</v>
      </c>
      <c r="F3205" t="s">
        <v>135</v>
      </c>
      <c r="G3205" t="s">
        <v>72</v>
      </c>
      <c r="H3205" t="s">
        <v>132</v>
      </c>
      <c r="I3205" t="s">
        <v>22</v>
      </c>
      <c r="J3205" t="s">
        <v>129</v>
      </c>
      <c r="K3205">
        <v>43329.548634259256</v>
      </c>
      <c r="L3205">
        <v>43329.551087962966</v>
      </c>
      <c r="M3205">
        <v>0.05</v>
      </c>
      <c r="N3205">
        <v>0</v>
      </c>
      <c r="O3205">
        <v>0</v>
      </c>
      <c r="P3205">
        <v>0</v>
      </c>
      <c r="Q3205">
        <v>216</v>
      </c>
      <c r="R3205">
        <v>0</v>
      </c>
      <c r="S3205">
        <v>0</v>
      </c>
      <c r="T3205">
        <v>0</v>
      </c>
      <c r="U3205">
        <v>10.8</v>
      </c>
    </row>
    <row r="3206" spans="1:21" x14ac:dyDescent="0.3">
      <c r="A3206">
        <v>18698</v>
      </c>
      <c r="B3206">
        <v>1</v>
      </c>
      <c r="C3206" t="s">
        <v>78</v>
      </c>
      <c r="D3206" t="s">
        <v>98</v>
      </c>
      <c r="E3206" t="s">
        <v>2666</v>
      </c>
      <c r="F3206" t="s">
        <v>130</v>
      </c>
      <c r="G3206" t="s">
        <v>72</v>
      </c>
      <c r="H3206" t="s">
        <v>128</v>
      </c>
      <c r="I3206" t="s">
        <v>22</v>
      </c>
      <c r="J3206" t="s">
        <v>129</v>
      </c>
      <c r="K3206">
        <v>43329.409814814811</v>
      </c>
      <c r="L3206">
        <v>43329.44027777778</v>
      </c>
      <c r="M3206">
        <v>0.73</v>
      </c>
      <c r="N3206">
        <v>2</v>
      </c>
      <c r="O3206">
        <v>4821</v>
      </c>
      <c r="P3206">
        <v>0</v>
      </c>
      <c r="Q3206">
        <v>8</v>
      </c>
      <c r="R3206">
        <v>1.47</v>
      </c>
      <c r="S3206">
        <v>3533.79</v>
      </c>
      <c r="T3206">
        <v>0</v>
      </c>
      <c r="U3206">
        <v>5.8599999999999994</v>
      </c>
    </row>
    <row r="3207" spans="1:21" x14ac:dyDescent="0.3">
      <c r="A3207">
        <v>18699</v>
      </c>
      <c r="B3207">
        <v>1</v>
      </c>
      <c r="C3207" t="s">
        <v>79</v>
      </c>
      <c r="D3207" t="s">
        <v>123</v>
      </c>
      <c r="E3207" t="s">
        <v>1796</v>
      </c>
      <c r="F3207" t="s">
        <v>130</v>
      </c>
      <c r="G3207" t="s">
        <v>72</v>
      </c>
      <c r="H3207" t="s">
        <v>128</v>
      </c>
      <c r="I3207" t="s">
        <v>22</v>
      </c>
      <c r="J3207" t="s">
        <v>129</v>
      </c>
      <c r="K3207">
        <v>43329.413043981483</v>
      </c>
      <c r="L3207">
        <v>43329.441666666666</v>
      </c>
      <c r="M3207">
        <v>0.7</v>
      </c>
      <c r="N3207">
        <v>0</v>
      </c>
      <c r="O3207">
        <v>0</v>
      </c>
      <c r="P3207">
        <v>0</v>
      </c>
      <c r="Q3207">
        <v>5</v>
      </c>
      <c r="R3207">
        <v>0</v>
      </c>
      <c r="S3207">
        <v>0</v>
      </c>
      <c r="T3207">
        <v>0</v>
      </c>
      <c r="U3207">
        <v>3.5</v>
      </c>
    </row>
    <row r="3208" spans="1:21" x14ac:dyDescent="0.3">
      <c r="A3208">
        <v>18700</v>
      </c>
      <c r="B3208">
        <v>1</v>
      </c>
      <c r="C3208" t="s">
        <v>78</v>
      </c>
      <c r="D3208" t="s">
        <v>103</v>
      </c>
      <c r="E3208" t="s">
        <v>2578</v>
      </c>
      <c r="F3208" t="s">
        <v>136</v>
      </c>
      <c r="G3208" t="s">
        <v>72</v>
      </c>
      <c r="H3208" t="s">
        <v>128</v>
      </c>
      <c r="I3208" t="s">
        <v>22</v>
      </c>
      <c r="J3208" t="s">
        <v>129</v>
      </c>
      <c r="K3208">
        <v>43329.469861111109</v>
      </c>
      <c r="L3208">
        <v>43329.534722222219</v>
      </c>
      <c r="M3208">
        <v>1.57</v>
      </c>
      <c r="N3208">
        <v>0</v>
      </c>
      <c r="O3208">
        <v>0</v>
      </c>
      <c r="P3208">
        <v>0</v>
      </c>
      <c r="Q3208">
        <v>155</v>
      </c>
      <c r="R3208">
        <v>0</v>
      </c>
      <c r="S3208">
        <v>0</v>
      </c>
      <c r="T3208">
        <v>0</v>
      </c>
      <c r="U3208">
        <v>242.89000000000001</v>
      </c>
    </row>
    <row r="3209" spans="1:21" x14ac:dyDescent="0.3">
      <c r="A3209">
        <v>18701</v>
      </c>
      <c r="B3209">
        <v>1</v>
      </c>
      <c r="C3209" t="s">
        <v>78</v>
      </c>
      <c r="D3209" t="s">
        <v>93</v>
      </c>
      <c r="E3209" t="s">
        <v>2667</v>
      </c>
      <c r="F3209" t="s">
        <v>135</v>
      </c>
      <c r="G3209" t="s">
        <v>72</v>
      </c>
      <c r="H3209" t="s">
        <v>128</v>
      </c>
      <c r="I3209" t="s">
        <v>22</v>
      </c>
      <c r="J3209" t="s">
        <v>129</v>
      </c>
      <c r="K3209">
        <v>43329.45988425926</v>
      </c>
      <c r="L3209">
        <v>43329.477083333331</v>
      </c>
      <c r="M3209">
        <v>0.42000000000000004</v>
      </c>
      <c r="N3209">
        <v>0</v>
      </c>
      <c r="O3209">
        <v>0</v>
      </c>
      <c r="P3209">
        <v>0</v>
      </c>
      <c r="Q3209">
        <v>144</v>
      </c>
      <c r="R3209">
        <v>0</v>
      </c>
      <c r="S3209">
        <v>0</v>
      </c>
      <c r="T3209">
        <v>0</v>
      </c>
      <c r="U3209">
        <v>60.05</v>
      </c>
    </row>
    <row r="3210" spans="1:21" x14ac:dyDescent="0.3">
      <c r="A3210">
        <v>18703</v>
      </c>
      <c r="B3210">
        <v>1</v>
      </c>
      <c r="C3210" t="s">
        <v>78</v>
      </c>
      <c r="D3210" t="s">
        <v>102</v>
      </c>
      <c r="E3210" t="s">
        <v>2668</v>
      </c>
      <c r="F3210" t="s">
        <v>135</v>
      </c>
      <c r="G3210" t="s">
        <v>71</v>
      </c>
      <c r="H3210" t="s">
        <v>128</v>
      </c>
      <c r="I3210" t="s">
        <v>22</v>
      </c>
      <c r="J3210" t="s">
        <v>129</v>
      </c>
      <c r="K3210">
        <v>43329.434432870374</v>
      </c>
      <c r="L3210">
        <v>43329.584722222222</v>
      </c>
      <c r="M3210">
        <v>3.62</v>
      </c>
      <c r="N3210">
        <v>0</v>
      </c>
      <c r="O3210">
        <v>0</v>
      </c>
      <c r="P3210">
        <v>0</v>
      </c>
      <c r="Q3210">
        <v>128</v>
      </c>
      <c r="R3210">
        <v>0</v>
      </c>
      <c r="S3210">
        <v>0</v>
      </c>
      <c r="T3210">
        <v>0</v>
      </c>
      <c r="U3210">
        <v>463.36</v>
      </c>
    </row>
    <row r="3211" spans="1:21" x14ac:dyDescent="0.3">
      <c r="A3211">
        <v>18706</v>
      </c>
      <c r="B3211">
        <v>1</v>
      </c>
      <c r="C3211" t="s">
        <v>78</v>
      </c>
      <c r="D3211" t="s">
        <v>91</v>
      </c>
      <c r="E3211" t="s">
        <v>2669</v>
      </c>
      <c r="F3211" t="s">
        <v>142</v>
      </c>
      <c r="G3211" t="s">
        <v>71</v>
      </c>
      <c r="H3211" t="s">
        <v>128</v>
      </c>
      <c r="I3211" t="s">
        <v>22</v>
      </c>
      <c r="J3211" t="s">
        <v>129</v>
      </c>
      <c r="K3211">
        <v>43329.408541666664</v>
      </c>
      <c r="L3211">
        <v>43329.450694444444</v>
      </c>
      <c r="M3211">
        <v>1.02</v>
      </c>
      <c r="N3211">
        <v>0</v>
      </c>
      <c r="O3211">
        <v>0</v>
      </c>
      <c r="P3211">
        <v>0</v>
      </c>
      <c r="Q3211">
        <v>47</v>
      </c>
      <c r="R3211">
        <v>0</v>
      </c>
      <c r="S3211">
        <v>0</v>
      </c>
      <c r="T3211">
        <v>0</v>
      </c>
      <c r="U3211">
        <v>47.8</v>
      </c>
    </row>
    <row r="3212" spans="1:21" x14ac:dyDescent="0.3">
      <c r="A3212">
        <v>18708</v>
      </c>
      <c r="B3212">
        <v>1</v>
      </c>
      <c r="C3212" t="s">
        <v>79</v>
      </c>
      <c r="D3212" t="s">
        <v>109</v>
      </c>
      <c r="E3212" t="s">
        <v>2670</v>
      </c>
      <c r="F3212" t="s">
        <v>136</v>
      </c>
      <c r="G3212" t="s">
        <v>71</v>
      </c>
      <c r="H3212" t="s">
        <v>128</v>
      </c>
      <c r="I3212" t="s">
        <v>22</v>
      </c>
      <c r="J3212" t="s">
        <v>137</v>
      </c>
      <c r="K3212">
        <v>43329.45416666667</v>
      </c>
      <c r="L3212">
        <v>43329.745138888888</v>
      </c>
      <c r="M3212">
        <v>6.98</v>
      </c>
      <c r="N3212">
        <v>0</v>
      </c>
      <c r="O3212">
        <v>0</v>
      </c>
      <c r="P3212">
        <v>0</v>
      </c>
      <c r="Q3212">
        <v>23</v>
      </c>
      <c r="R3212">
        <v>0</v>
      </c>
      <c r="S3212">
        <v>0</v>
      </c>
      <c r="T3212">
        <v>0</v>
      </c>
      <c r="U3212">
        <v>160.60999999999999</v>
      </c>
    </row>
    <row r="3213" spans="1:21" x14ac:dyDescent="0.3">
      <c r="A3213">
        <v>18709</v>
      </c>
      <c r="B3213">
        <v>1</v>
      </c>
      <c r="C3213" t="s">
        <v>78</v>
      </c>
      <c r="D3213" t="s">
        <v>81</v>
      </c>
      <c r="E3213" t="s">
        <v>2671</v>
      </c>
      <c r="F3213" t="s">
        <v>136</v>
      </c>
      <c r="G3213" t="s">
        <v>71</v>
      </c>
      <c r="H3213" t="s">
        <v>128</v>
      </c>
      <c r="I3213" t="s">
        <v>22</v>
      </c>
      <c r="J3213" t="s">
        <v>129</v>
      </c>
      <c r="K3213">
        <v>43329.454861111109</v>
      </c>
      <c r="L3213">
        <v>43329.551388888889</v>
      </c>
      <c r="M3213">
        <v>2.3199999999999994</v>
      </c>
      <c r="N3213">
        <v>0</v>
      </c>
      <c r="O3213">
        <v>245</v>
      </c>
      <c r="P3213">
        <v>0</v>
      </c>
      <c r="Q3213">
        <v>0</v>
      </c>
      <c r="R3213">
        <v>0</v>
      </c>
      <c r="S3213">
        <v>568.4</v>
      </c>
      <c r="T3213">
        <v>0</v>
      </c>
      <c r="U3213">
        <v>0</v>
      </c>
    </row>
    <row r="3214" spans="1:21" x14ac:dyDescent="0.3">
      <c r="A3214">
        <v>18710</v>
      </c>
      <c r="B3214">
        <v>1</v>
      </c>
      <c r="C3214" t="s">
        <v>79</v>
      </c>
      <c r="D3214" t="s">
        <v>114</v>
      </c>
      <c r="E3214" t="s">
        <v>963</v>
      </c>
      <c r="F3214" t="s">
        <v>130</v>
      </c>
      <c r="G3214" t="s">
        <v>72</v>
      </c>
      <c r="H3214" t="s">
        <v>128</v>
      </c>
      <c r="I3214" t="s">
        <v>22</v>
      </c>
      <c r="J3214" t="s">
        <v>129</v>
      </c>
      <c r="K3214">
        <v>43329.490856481483</v>
      </c>
      <c r="L3214">
        <v>43329.496574074074</v>
      </c>
      <c r="M3214">
        <v>0.15000000000000002</v>
      </c>
      <c r="N3214">
        <v>0</v>
      </c>
      <c r="O3214">
        <v>0</v>
      </c>
      <c r="P3214">
        <v>2</v>
      </c>
      <c r="Q3214">
        <v>718</v>
      </c>
      <c r="R3214">
        <v>0</v>
      </c>
      <c r="S3214">
        <v>0</v>
      </c>
      <c r="T3214">
        <v>0.3</v>
      </c>
      <c r="U3214">
        <v>107.7</v>
      </c>
    </row>
    <row r="3215" spans="1:21" x14ac:dyDescent="0.3">
      <c r="A3215">
        <v>18711</v>
      </c>
      <c r="B3215">
        <v>1</v>
      </c>
      <c r="C3215" t="s">
        <v>78</v>
      </c>
      <c r="D3215" t="s">
        <v>95</v>
      </c>
      <c r="E3215" t="s">
        <v>2672</v>
      </c>
      <c r="F3215" t="s">
        <v>135</v>
      </c>
      <c r="G3215" t="s">
        <v>71</v>
      </c>
      <c r="H3215" t="s">
        <v>128</v>
      </c>
      <c r="I3215" t="s">
        <v>22</v>
      </c>
      <c r="J3215" t="s">
        <v>137</v>
      </c>
      <c r="K3215">
        <v>43329.487696759257</v>
      </c>
      <c r="L3215">
        <v>43329.525000000001</v>
      </c>
      <c r="M3215">
        <v>0.9</v>
      </c>
      <c r="N3215">
        <v>0</v>
      </c>
      <c r="O3215">
        <v>64</v>
      </c>
      <c r="P3215">
        <v>0</v>
      </c>
      <c r="Q3215">
        <v>0</v>
      </c>
      <c r="R3215">
        <v>0</v>
      </c>
      <c r="S3215">
        <v>57.6</v>
      </c>
      <c r="T3215">
        <v>0</v>
      </c>
      <c r="U3215">
        <v>0</v>
      </c>
    </row>
    <row r="3216" spans="1:21" x14ac:dyDescent="0.3">
      <c r="A3216">
        <v>18712</v>
      </c>
      <c r="B3216">
        <v>1</v>
      </c>
      <c r="C3216" t="s">
        <v>78</v>
      </c>
      <c r="D3216" t="s">
        <v>86</v>
      </c>
      <c r="E3216" t="s">
        <v>2673</v>
      </c>
      <c r="F3216" t="s">
        <v>133</v>
      </c>
      <c r="G3216" t="s">
        <v>72</v>
      </c>
      <c r="H3216" t="s">
        <v>132</v>
      </c>
      <c r="I3216" t="s">
        <v>22</v>
      </c>
      <c r="J3216" t="s">
        <v>129</v>
      </c>
      <c r="K3216">
        <v>43329.474027777775</v>
      </c>
      <c r="L3216">
        <v>43329.475694444445</v>
      </c>
      <c r="M3216">
        <v>0.05</v>
      </c>
      <c r="N3216">
        <v>1</v>
      </c>
      <c r="O3216">
        <v>77</v>
      </c>
      <c r="P3216">
        <v>0</v>
      </c>
      <c r="Q3216">
        <v>0</v>
      </c>
      <c r="R3216">
        <v>0.05</v>
      </c>
      <c r="S3216">
        <v>3.8499999999999996</v>
      </c>
      <c r="T3216">
        <v>0</v>
      </c>
      <c r="U3216">
        <v>0</v>
      </c>
    </row>
    <row r="3217" spans="1:21" x14ac:dyDescent="0.3">
      <c r="A3217">
        <v>18714</v>
      </c>
      <c r="B3217">
        <v>1</v>
      </c>
      <c r="C3217" t="s">
        <v>78</v>
      </c>
      <c r="D3217" t="s">
        <v>98</v>
      </c>
      <c r="E3217" t="s">
        <v>206</v>
      </c>
      <c r="F3217" t="s">
        <v>155</v>
      </c>
      <c r="G3217" t="s">
        <v>72</v>
      </c>
      <c r="H3217" t="s">
        <v>128</v>
      </c>
      <c r="I3217" t="s">
        <v>22</v>
      </c>
      <c r="J3217" t="s">
        <v>137</v>
      </c>
      <c r="K3217">
        <v>43329.53497685185</v>
      </c>
      <c r="L3217">
        <v>43329.551423611112</v>
      </c>
      <c r="M3217">
        <v>0.4</v>
      </c>
      <c r="N3217">
        <v>0</v>
      </c>
      <c r="O3217">
        <v>0</v>
      </c>
      <c r="P3217">
        <v>0</v>
      </c>
      <c r="Q3217">
        <v>26</v>
      </c>
      <c r="R3217">
        <v>0</v>
      </c>
      <c r="S3217">
        <v>0</v>
      </c>
      <c r="T3217">
        <v>0</v>
      </c>
      <c r="U3217">
        <v>10.4</v>
      </c>
    </row>
    <row r="3218" spans="1:21" x14ac:dyDescent="0.3">
      <c r="A3218">
        <v>18716</v>
      </c>
      <c r="B3218">
        <v>1</v>
      </c>
      <c r="C3218" t="s">
        <v>78</v>
      </c>
      <c r="D3218" t="s">
        <v>91</v>
      </c>
      <c r="E3218" t="s">
        <v>2674</v>
      </c>
      <c r="F3218" t="s">
        <v>134</v>
      </c>
      <c r="G3218" t="s">
        <v>72</v>
      </c>
      <c r="H3218" t="s">
        <v>128</v>
      </c>
      <c r="I3218" t="s">
        <v>22</v>
      </c>
      <c r="J3218" t="s">
        <v>129</v>
      </c>
      <c r="K3218">
        <v>43329.349699074075</v>
      </c>
      <c r="L3218">
        <v>43329.564583333333</v>
      </c>
      <c r="M3218">
        <v>5.17</v>
      </c>
      <c r="N3218">
        <v>0</v>
      </c>
      <c r="O3218">
        <v>0</v>
      </c>
      <c r="P3218">
        <v>0</v>
      </c>
      <c r="Q3218">
        <v>26</v>
      </c>
      <c r="R3218">
        <v>0</v>
      </c>
      <c r="S3218">
        <v>0</v>
      </c>
      <c r="T3218">
        <v>0</v>
      </c>
      <c r="U3218">
        <v>134.34</v>
      </c>
    </row>
    <row r="3219" spans="1:21" x14ac:dyDescent="0.3">
      <c r="A3219">
        <v>18718</v>
      </c>
      <c r="B3219">
        <v>1</v>
      </c>
      <c r="C3219" t="s">
        <v>78</v>
      </c>
      <c r="D3219" t="s">
        <v>87</v>
      </c>
      <c r="E3219" t="s">
        <v>2675</v>
      </c>
      <c r="F3219" t="s">
        <v>134</v>
      </c>
      <c r="G3219" t="s">
        <v>72</v>
      </c>
      <c r="H3219" t="s">
        <v>128</v>
      </c>
      <c r="I3219" t="s">
        <v>22</v>
      </c>
      <c r="J3219" t="s">
        <v>129</v>
      </c>
      <c r="K3219">
        <v>43329.375879629632</v>
      </c>
      <c r="L3219">
        <v>43329.477083333331</v>
      </c>
      <c r="M3219">
        <v>2.4299999999999997</v>
      </c>
      <c r="N3219">
        <v>0</v>
      </c>
      <c r="O3219">
        <v>0</v>
      </c>
      <c r="P3219">
        <v>0</v>
      </c>
      <c r="Q3219">
        <v>8</v>
      </c>
      <c r="R3219">
        <v>0</v>
      </c>
      <c r="S3219">
        <v>0</v>
      </c>
      <c r="T3219">
        <v>0</v>
      </c>
      <c r="U3219">
        <v>19.459999999999997</v>
      </c>
    </row>
    <row r="3220" spans="1:21" x14ac:dyDescent="0.3">
      <c r="A3220">
        <v>18719</v>
      </c>
      <c r="B3220">
        <v>1</v>
      </c>
      <c r="C3220" t="s">
        <v>78</v>
      </c>
      <c r="D3220" t="s">
        <v>101</v>
      </c>
      <c r="E3220" t="s">
        <v>2676</v>
      </c>
      <c r="F3220" t="s">
        <v>130</v>
      </c>
      <c r="G3220" t="s">
        <v>72</v>
      </c>
      <c r="H3220" t="s">
        <v>128</v>
      </c>
      <c r="I3220" t="s">
        <v>22</v>
      </c>
      <c r="J3220" t="s">
        <v>129</v>
      </c>
      <c r="K3220">
        <v>43329.456782407404</v>
      </c>
      <c r="L3220">
        <v>43329.477650462963</v>
      </c>
      <c r="M3220">
        <v>0.5</v>
      </c>
      <c r="N3220">
        <v>0</v>
      </c>
      <c r="O3220">
        <v>0</v>
      </c>
      <c r="P3220">
        <v>0</v>
      </c>
      <c r="Q3220">
        <v>1075</v>
      </c>
      <c r="R3220">
        <v>0</v>
      </c>
      <c r="S3220">
        <v>0</v>
      </c>
      <c r="T3220">
        <v>0</v>
      </c>
      <c r="U3220">
        <v>537.5</v>
      </c>
    </row>
    <row r="3221" spans="1:21" x14ac:dyDescent="0.3">
      <c r="A3221">
        <v>18723</v>
      </c>
      <c r="B3221">
        <v>1</v>
      </c>
      <c r="C3221" t="s">
        <v>78</v>
      </c>
      <c r="D3221" t="s">
        <v>95</v>
      </c>
      <c r="E3221" t="s">
        <v>423</v>
      </c>
      <c r="F3221" t="s">
        <v>131</v>
      </c>
      <c r="G3221" t="s">
        <v>72</v>
      </c>
      <c r="H3221" t="s">
        <v>128</v>
      </c>
      <c r="I3221" t="s">
        <v>22</v>
      </c>
      <c r="J3221" t="s">
        <v>129</v>
      </c>
      <c r="K3221">
        <v>43329.507881944446</v>
      </c>
      <c r="L3221">
        <v>43329.520115740743</v>
      </c>
      <c r="M3221">
        <v>0.28000000000000008</v>
      </c>
      <c r="N3221">
        <v>0</v>
      </c>
      <c r="O3221">
        <v>75</v>
      </c>
      <c r="P3221">
        <v>0</v>
      </c>
      <c r="Q3221">
        <v>0</v>
      </c>
      <c r="R3221">
        <v>0</v>
      </c>
      <c r="S3221">
        <v>21.23</v>
      </c>
      <c r="T3221">
        <v>0</v>
      </c>
      <c r="U3221">
        <v>0</v>
      </c>
    </row>
    <row r="3222" spans="1:21" x14ac:dyDescent="0.3">
      <c r="A3222">
        <v>18729</v>
      </c>
      <c r="B3222">
        <v>1</v>
      </c>
      <c r="C3222" t="s">
        <v>79</v>
      </c>
      <c r="D3222" t="s">
        <v>109</v>
      </c>
      <c r="E3222" t="s">
        <v>1537</v>
      </c>
      <c r="F3222" t="s">
        <v>130</v>
      </c>
      <c r="G3222" t="s">
        <v>72</v>
      </c>
      <c r="H3222" t="s">
        <v>128</v>
      </c>
      <c r="I3222" t="s">
        <v>22</v>
      </c>
      <c r="J3222" t="s">
        <v>129</v>
      </c>
      <c r="K3222">
        <v>43329.504699074074</v>
      </c>
      <c r="L3222">
        <v>43329.522870370369</v>
      </c>
      <c r="M3222">
        <v>0.43000000000000005</v>
      </c>
      <c r="N3222">
        <v>0</v>
      </c>
      <c r="O3222">
        <v>0</v>
      </c>
      <c r="P3222">
        <v>15</v>
      </c>
      <c r="Q3222">
        <v>1042</v>
      </c>
      <c r="R3222">
        <v>0</v>
      </c>
      <c r="S3222">
        <v>0</v>
      </c>
      <c r="T3222">
        <v>6.5</v>
      </c>
      <c r="U3222">
        <v>451.19</v>
      </c>
    </row>
    <row r="3223" spans="1:21" x14ac:dyDescent="0.3">
      <c r="A3223">
        <v>18730</v>
      </c>
      <c r="B3223">
        <v>1</v>
      </c>
      <c r="C3223" t="s">
        <v>78</v>
      </c>
      <c r="D3223" t="s">
        <v>86</v>
      </c>
      <c r="E3223" t="s">
        <v>2677</v>
      </c>
      <c r="F3223" t="s">
        <v>155</v>
      </c>
      <c r="G3223" t="s">
        <v>71</v>
      </c>
      <c r="H3223" t="s">
        <v>128</v>
      </c>
      <c r="I3223" t="s">
        <v>22</v>
      </c>
      <c r="J3223" t="s">
        <v>129</v>
      </c>
      <c r="K3223">
        <v>43329.522916666669</v>
      </c>
      <c r="L3223">
        <v>43329.526388888888</v>
      </c>
      <c r="M3223">
        <v>0.08</v>
      </c>
      <c r="N3223">
        <v>0</v>
      </c>
      <c r="O3223">
        <v>44</v>
      </c>
      <c r="P3223">
        <v>0</v>
      </c>
      <c r="Q3223">
        <v>0</v>
      </c>
      <c r="R3223">
        <v>0</v>
      </c>
      <c r="S3223">
        <v>3.65</v>
      </c>
      <c r="T3223">
        <v>0</v>
      </c>
      <c r="U3223">
        <v>0</v>
      </c>
    </row>
    <row r="3224" spans="1:21" x14ac:dyDescent="0.3">
      <c r="A3224">
        <v>18731</v>
      </c>
      <c r="B3224">
        <v>1</v>
      </c>
      <c r="C3224" t="s">
        <v>79</v>
      </c>
      <c r="D3224" t="s">
        <v>109</v>
      </c>
      <c r="E3224" t="s">
        <v>2678</v>
      </c>
      <c r="F3224" t="s">
        <v>158</v>
      </c>
      <c r="G3224" t="s">
        <v>71</v>
      </c>
      <c r="H3224" t="s">
        <v>128</v>
      </c>
      <c r="I3224" t="s">
        <v>22</v>
      </c>
      <c r="J3224" t="s">
        <v>129</v>
      </c>
      <c r="K3224">
        <v>43329.484548611108</v>
      </c>
      <c r="L3224">
        <v>43329.527083333334</v>
      </c>
      <c r="M3224">
        <v>1.03</v>
      </c>
      <c r="N3224">
        <v>0</v>
      </c>
      <c r="O3224">
        <v>0</v>
      </c>
      <c r="P3224">
        <v>0</v>
      </c>
      <c r="Q3224">
        <v>166</v>
      </c>
      <c r="R3224">
        <v>0</v>
      </c>
      <c r="S3224">
        <v>0</v>
      </c>
      <c r="T3224">
        <v>0</v>
      </c>
      <c r="U3224">
        <v>171.48000000000002</v>
      </c>
    </row>
    <row r="3225" spans="1:21" x14ac:dyDescent="0.3">
      <c r="A3225">
        <v>18734</v>
      </c>
      <c r="B3225">
        <v>1</v>
      </c>
      <c r="C3225" t="s">
        <v>78</v>
      </c>
      <c r="D3225" t="s">
        <v>86</v>
      </c>
      <c r="E3225" t="s">
        <v>2679</v>
      </c>
      <c r="F3225" t="s">
        <v>155</v>
      </c>
      <c r="G3225" t="s">
        <v>71</v>
      </c>
      <c r="H3225" t="s">
        <v>128</v>
      </c>
      <c r="I3225" t="s">
        <v>22</v>
      </c>
      <c r="J3225" t="s">
        <v>129</v>
      </c>
      <c r="K3225">
        <v>43329.531944444447</v>
      </c>
      <c r="L3225">
        <v>43329.54583333333</v>
      </c>
      <c r="M3225">
        <v>0.32999999999999996</v>
      </c>
      <c r="N3225">
        <v>0</v>
      </c>
      <c r="O3225">
        <v>90</v>
      </c>
      <c r="P3225">
        <v>0</v>
      </c>
      <c r="Q3225">
        <v>0</v>
      </c>
      <c r="R3225">
        <v>0</v>
      </c>
      <c r="S3225">
        <v>29.97</v>
      </c>
      <c r="T3225">
        <v>0</v>
      </c>
      <c r="U3225">
        <v>0</v>
      </c>
    </row>
    <row r="3226" spans="1:21" x14ac:dyDescent="0.3">
      <c r="A3226">
        <v>18735</v>
      </c>
      <c r="B3226">
        <v>1</v>
      </c>
      <c r="C3226" t="s">
        <v>79</v>
      </c>
      <c r="D3226" t="s">
        <v>109</v>
      </c>
      <c r="E3226" t="s">
        <v>694</v>
      </c>
      <c r="F3226" t="s">
        <v>135</v>
      </c>
      <c r="G3226" t="s">
        <v>72</v>
      </c>
      <c r="H3226" t="s">
        <v>128</v>
      </c>
      <c r="I3226" t="s">
        <v>22</v>
      </c>
      <c r="J3226" t="s">
        <v>137</v>
      </c>
      <c r="K3226">
        <v>43329.37672453704</v>
      </c>
      <c r="L3226">
        <v>43329.736759259256</v>
      </c>
      <c r="M3226">
        <v>8.629999999999999</v>
      </c>
      <c r="N3226">
        <v>0</v>
      </c>
      <c r="O3226">
        <v>0</v>
      </c>
      <c r="P3226">
        <v>37</v>
      </c>
      <c r="Q3226">
        <v>2045</v>
      </c>
      <c r="R3226">
        <v>0</v>
      </c>
      <c r="S3226">
        <v>0</v>
      </c>
      <c r="T3226">
        <v>319.41999999999996</v>
      </c>
      <c r="U3226">
        <v>17654.490000000005</v>
      </c>
    </row>
    <row r="3227" spans="1:21" x14ac:dyDescent="0.3">
      <c r="A3227">
        <v>18741</v>
      </c>
      <c r="B3227">
        <v>1</v>
      </c>
      <c r="C3227" t="s">
        <v>78</v>
      </c>
      <c r="D3227" t="s">
        <v>87</v>
      </c>
      <c r="E3227" t="s">
        <v>2680</v>
      </c>
      <c r="F3227" t="s">
        <v>135</v>
      </c>
      <c r="G3227" t="s">
        <v>71</v>
      </c>
      <c r="H3227" t="s">
        <v>128</v>
      </c>
      <c r="I3227" t="s">
        <v>22</v>
      </c>
      <c r="J3227" t="s">
        <v>129</v>
      </c>
      <c r="K3227">
        <v>43329.543969907405</v>
      </c>
      <c r="L3227">
        <v>43329.565972222219</v>
      </c>
      <c r="M3227">
        <v>0.53</v>
      </c>
      <c r="N3227">
        <v>0</v>
      </c>
      <c r="O3227">
        <v>86</v>
      </c>
      <c r="P3227">
        <v>0</v>
      </c>
      <c r="Q3227">
        <v>0</v>
      </c>
      <c r="R3227">
        <v>0</v>
      </c>
      <c r="S3227">
        <v>45.839999999999996</v>
      </c>
      <c r="T3227">
        <v>0</v>
      </c>
      <c r="U3227">
        <v>0</v>
      </c>
    </row>
    <row r="3228" spans="1:21" x14ac:dyDescent="0.3">
      <c r="A3228">
        <v>18742</v>
      </c>
      <c r="B3228">
        <v>1</v>
      </c>
      <c r="C3228" t="s">
        <v>79</v>
      </c>
      <c r="D3228" t="s">
        <v>108</v>
      </c>
      <c r="E3228" t="s">
        <v>2681</v>
      </c>
      <c r="F3228" t="s">
        <v>144</v>
      </c>
      <c r="G3228" t="s">
        <v>72</v>
      </c>
      <c r="H3228" t="s">
        <v>128</v>
      </c>
      <c r="I3228" t="s">
        <v>22</v>
      </c>
      <c r="J3228" t="s">
        <v>129</v>
      </c>
      <c r="K3228">
        <v>43329.452731481484</v>
      </c>
      <c r="L3228">
        <v>43329.55</v>
      </c>
      <c r="M3228">
        <v>2.3499999999999996</v>
      </c>
      <c r="N3228">
        <v>0</v>
      </c>
      <c r="O3228">
        <v>0</v>
      </c>
      <c r="P3228">
        <v>0</v>
      </c>
      <c r="Q3228">
        <v>20</v>
      </c>
      <c r="R3228">
        <v>0</v>
      </c>
      <c r="S3228">
        <v>0</v>
      </c>
      <c r="T3228">
        <v>0</v>
      </c>
      <c r="U3228">
        <v>47</v>
      </c>
    </row>
    <row r="3229" spans="1:21" x14ac:dyDescent="0.3">
      <c r="A3229">
        <v>18743</v>
      </c>
      <c r="B3229">
        <v>1</v>
      </c>
      <c r="C3229" t="s">
        <v>79</v>
      </c>
      <c r="D3229" t="s">
        <v>119</v>
      </c>
      <c r="E3229" t="s">
        <v>2682</v>
      </c>
      <c r="F3229" t="s">
        <v>160</v>
      </c>
      <c r="G3229" t="s">
        <v>71</v>
      </c>
      <c r="H3229" t="s">
        <v>128</v>
      </c>
      <c r="I3229" t="s">
        <v>22</v>
      </c>
      <c r="J3229" t="s">
        <v>129</v>
      </c>
      <c r="K3229">
        <v>43329.475752314815</v>
      </c>
      <c r="L3229">
        <v>43329.556250000001</v>
      </c>
      <c r="M3229">
        <v>1.93</v>
      </c>
      <c r="N3229">
        <v>0</v>
      </c>
      <c r="O3229">
        <v>4</v>
      </c>
      <c r="P3229">
        <v>0</v>
      </c>
      <c r="Q3229">
        <v>0</v>
      </c>
      <c r="R3229">
        <v>0</v>
      </c>
      <c r="S3229">
        <v>7.72</v>
      </c>
      <c r="T3229">
        <v>0</v>
      </c>
      <c r="U3229">
        <v>0</v>
      </c>
    </row>
    <row r="3230" spans="1:21" x14ac:dyDescent="0.3">
      <c r="A3230">
        <v>18746</v>
      </c>
      <c r="B3230">
        <v>1</v>
      </c>
      <c r="C3230" t="s">
        <v>78</v>
      </c>
      <c r="D3230" t="s">
        <v>97</v>
      </c>
      <c r="E3230" t="s">
        <v>2683</v>
      </c>
      <c r="F3230" t="s">
        <v>135</v>
      </c>
      <c r="G3230" t="s">
        <v>71</v>
      </c>
      <c r="H3230" t="s">
        <v>128</v>
      </c>
      <c r="I3230" t="s">
        <v>22</v>
      </c>
      <c r="J3230" t="s">
        <v>137</v>
      </c>
      <c r="K3230">
        <v>43329.613761574074</v>
      </c>
      <c r="L3230">
        <v>43329.663194444445</v>
      </c>
      <c r="M3230">
        <v>1.2</v>
      </c>
      <c r="N3230">
        <v>0</v>
      </c>
      <c r="O3230">
        <v>7</v>
      </c>
      <c r="P3230">
        <v>0</v>
      </c>
      <c r="Q3230">
        <v>0</v>
      </c>
      <c r="R3230">
        <v>0</v>
      </c>
      <c r="S3230">
        <v>8.4</v>
      </c>
      <c r="T3230">
        <v>0</v>
      </c>
      <c r="U3230">
        <v>0</v>
      </c>
    </row>
    <row r="3231" spans="1:21" x14ac:dyDescent="0.3">
      <c r="A3231">
        <v>18747</v>
      </c>
      <c r="B3231">
        <v>1</v>
      </c>
      <c r="C3231" t="s">
        <v>78</v>
      </c>
      <c r="D3231" t="s">
        <v>94</v>
      </c>
      <c r="E3231" t="s">
        <v>2684</v>
      </c>
      <c r="F3231" t="s">
        <v>149</v>
      </c>
      <c r="G3231" t="s">
        <v>71</v>
      </c>
      <c r="H3231" t="s">
        <v>128</v>
      </c>
      <c r="I3231" t="s">
        <v>22</v>
      </c>
      <c r="J3231" t="s">
        <v>129</v>
      </c>
      <c r="K3231">
        <v>43329.477083333331</v>
      </c>
      <c r="L3231">
        <v>43329.570833333331</v>
      </c>
      <c r="M3231">
        <v>2.25</v>
      </c>
      <c r="N3231">
        <v>0</v>
      </c>
      <c r="O3231">
        <v>239</v>
      </c>
      <c r="P3231">
        <v>0</v>
      </c>
      <c r="Q3231">
        <v>0</v>
      </c>
      <c r="R3231">
        <v>0</v>
      </c>
      <c r="S3231">
        <v>537.75</v>
      </c>
      <c r="T3231">
        <v>0</v>
      </c>
      <c r="U3231">
        <v>0</v>
      </c>
    </row>
    <row r="3232" spans="1:21" x14ac:dyDescent="0.3">
      <c r="A3232">
        <v>18749</v>
      </c>
      <c r="B3232">
        <v>1</v>
      </c>
      <c r="C3232" t="s">
        <v>78</v>
      </c>
      <c r="D3232" t="s">
        <v>105</v>
      </c>
      <c r="E3232" t="s">
        <v>2685</v>
      </c>
      <c r="F3232" t="s">
        <v>153</v>
      </c>
      <c r="G3232" t="s">
        <v>71</v>
      </c>
      <c r="H3232" t="s">
        <v>128</v>
      </c>
      <c r="I3232" t="s">
        <v>22</v>
      </c>
      <c r="J3232" t="s">
        <v>129</v>
      </c>
      <c r="K3232">
        <v>43329.575057870374</v>
      </c>
      <c r="L3232">
        <v>43329.580555555556</v>
      </c>
      <c r="M3232">
        <v>0.13</v>
      </c>
      <c r="N3232">
        <v>0</v>
      </c>
      <c r="O3232">
        <v>43</v>
      </c>
      <c r="P3232">
        <v>0</v>
      </c>
      <c r="Q3232">
        <v>0</v>
      </c>
      <c r="R3232">
        <v>0</v>
      </c>
      <c r="S3232">
        <v>5.72</v>
      </c>
      <c r="T3232">
        <v>0</v>
      </c>
      <c r="U3232">
        <v>0</v>
      </c>
    </row>
    <row r="3233" spans="1:21" x14ac:dyDescent="0.3">
      <c r="A3233">
        <v>18756</v>
      </c>
      <c r="B3233">
        <v>1</v>
      </c>
      <c r="C3233" t="s">
        <v>79</v>
      </c>
      <c r="D3233" t="s">
        <v>114</v>
      </c>
      <c r="E3233" t="s">
        <v>2686</v>
      </c>
      <c r="F3233" t="s">
        <v>149</v>
      </c>
      <c r="G3233" t="s">
        <v>71</v>
      </c>
      <c r="H3233" t="s">
        <v>128</v>
      </c>
      <c r="I3233" t="s">
        <v>22</v>
      </c>
      <c r="J3233" t="s">
        <v>129</v>
      </c>
      <c r="K3233">
        <v>43329.535324074073</v>
      </c>
      <c r="L3233">
        <v>43329.647916666669</v>
      </c>
      <c r="M3233">
        <v>2.72</v>
      </c>
      <c r="N3233">
        <v>1</v>
      </c>
      <c r="O3233">
        <v>0</v>
      </c>
      <c r="P3233">
        <v>0</v>
      </c>
      <c r="Q3233">
        <v>0</v>
      </c>
      <c r="R3233">
        <v>2.72</v>
      </c>
      <c r="S3233">
        <v>0</v>
      </c>
      <c r="T3233">
        <v>0</v>
      </c>
      <c r="U3233">
        <v>0</v>
      </c>
    </row>
    <row r="3234" spans="1:21" x14ac:dyDescent="0.3">
      <c r="A3234">
        <v>18757</v>
      </c>
      <c r="B3234">
        <v>1</v>
      </c>
      <c r="C3234" t="s">
        <v>78</v>
      </c>
      <c r="D3234" t="s">
        <v>105</v>
      </c>
      <c r="E3234" t="s">
        <v>2687</v>
      </c>
      <c r="F3234" t="s">
        <v>149</v>
      </c>
      <c r="G3234" t="s">
        <v>71</v>
      </c>
      <c r="H3234" t="s">
        <v>128</v>
      </c>
      <c r="I3234" t="s">
        <v>22</v>
      </c>
      <c r="J3234" t="s">
        <v>129</v>
      </c>
      <c r="K3234">
        <v>43329.356469907405</v>
      </c>
      <c r="L3234">
        <v>43329.641504629632</v>
      </c>
      <c r="M3234">
        <v>6.83</v>
      </c>
      <c r="N3234">
        <v>0</v>
      </c>
      <c r="O3234">
        <v>0</v>
      </c>
      <c r="P3234">
        <v>0</v>
      </c>
      <c r="Q3234">
        <v>5</v>
      </c>
      <c r="R3234">
        <v>0</v>
      </c>
      <c r="S3234">
        <v>0</v>
      </c>
      <c r="T3234">
        <v>0</v>
      </c>
      <c r="U3234">
        <v>34.17</v>
      </c>
    </row>
    <row r="3235" spans="1:21" x14ac:dyDescent="0.3">
      <c r="A3235">
        <v>18758</v>
      </c>
      <c r="B3235">
        <v>1</v>
      </c>
      <c r="C3235" t="s">
        <v>78</v>
      </c>
      <c r="D3235" t="s">
        <v>81</v>
      </c>
      <c r="E3235" t="s">
        <v>2688</v>
      </c>
      <c r="F3235" t="s">
        <v>136</v>
      </c>
      <c r="G3235" t="s">
        <v>71</v>
      </c>
      <c r="H3235" t="s">
        <v>128</v>
      </c>
      <c r="I3235" t="s">
        <v>22</v>
      </c>
      <c r="J3235" t="s">
        <v>129</v>
      </c>
      <c r="K3235">
        <v>43329.734120370369</v>
      </c>
      <c r="L3235">
        <v>43329.753472222219</v>
      </c>
      <c r="M3235">
        <v>0.47000000000000003</v>
      </c>
      <c r="N3235">
        <v>0</v>
      </c>
      <c r="O3235">
        <v>95</v>
      </c>
      <c r="P3235">
        <v>0</v>
      </c>
      <c r="Q3235">
        <v>0</v>
      </c>
      <c r="R3235">
        <v>0</v>
      </c>
      <c r="S3235">
        <v>44.37</v>
      </c>
      <c r="T3235">
        <v>0</v>
      </c>
      <c r="U3235">
        <v>0</v>
      </c>
    </row>
    <row r="3236" spans="1:21" x14ac:dyDescent="0.3">
      <c r="A3236">
        <v>18759</v>
      </c>
      <c r="B3236">
        <v>1</v>
      </c>
      <c r="C3236" t="s">
        <v>78</v>
      </c>
      <c r="D3236" t="s">
        <v>96</v>
      </c>
      <c r="E3236" t="s">
        <v>2689</v>
      </c>
      <c r="F3236" t="s">
        <v>153</v>
      </c>
      <c r="G3236" t="s">
        <v>71</v>
      </c>
      <c r="H3236" t="s">
        <v>128</v>
      </c>
      <c r="I3236" t="s">
        <v>22</v>
      </c>
      <c r="J3236" t="s">
        <v>129</v>
      </c>
      <c r="K3236">
        <v>43329.419317129628</v>
      </c>
      <c r="L3236">
        <v>43329.495138888888</v>
      </c>
      <c r="M3236">
        <v>1.83</v>
      </c>
      <c r="N3236">
        <v>0</v>
      </c>
      <c r="O3236">
        <v>0</v>
      </c>
      <c r="P3236">
        <v>0</v>
      </c>
      <c r="Q3236">
        <v>7</v>
      </c>
      <c r="R3236">
        <v>0</v>
      </c>
      <c r="S3236">
        <v>0</v>
      </c>
      <c r="T3236">
        <v>0</v>
      </c>
      <c r="U3236">
        <v>12.83</v>
      </c>
    </row>
    <row r="3237" spans="1:21" x14ac:dyDescent="0.3">
      <c r="A3237">
        <v>18760</v>
      </c>
      <c r="B3237">
        <v>1</v>
      </c>
      <c r="C3237" t="s">
        <v>79</v>
      </c>
      <c r="D3237" t="s">
        <v>109</v>
      </c>
      <c r="E3237" t="s">
        <v>2690</v>
      </c>
      <c r="F3237" t="s">
        <v>149</v>
      </c>
      <c r="G3237" t="s">
        <v>71</v>
      </c>
      <c r="H3237" t="s">
        <v>128</v>
      </c>
      <c r="I3237" t="s">
        <v>22</v>
      </c>
      <c r="J3237" t="s">
        <v>129</v>
      </c>
      <c r="K3237">
        <v>43329.572789351849</v>
      </c>
      <c r="L3237">
        <v>43329.619444444441</v>
      </c>
      <c r="M3237">
        <v>1.1299999999999997</v>
      </c>
      <c r="N3237">
        <v>0</v>
      </c>
      <c r="O3237">
        <v>183</v>
      </c>
      <c r="P3237">
        <v>0</v>
      </c>
      <c r="Q3237">
        <v>0</v>
      </c>
      <c r="R3237">
        <v>0</v>
      </c>
      <c r="S3237">
        <v>207.34</v>
      </c>
      <c r="T3237">
        <v>0</v>
      </c>
      <c r="U3237">
        <v>0</v>
      </c>
    </row>
    <row r="3238" spans="1:21" x14ac:dyDescent="0.3">
      <c r="A3238">
        <v>18762</v>
      </c>
      <c r="B3238">
        <v>1</v>
      </c>
      <c r="C3238" t="s">
        <v>78</v>
      </c>
      <c r="D3238" t="s">
        <v>96</v>
      </c>
      <c r="E3238" t="s">
        <v>2691</v>
      </c>
      <c r="F3238" t="s">
        <v>156</v>
      </c>
      <c r="G3238" t="s">
        <v>71</v>
      </c>
      <c r="H3238" t="s">
        <v>128</v>
      </c>
      <c r="I3238" t="s">
        <v>22</v>
      </c>
      <c r="J3238" t="s">
        <v>129</v>
      </c>
      <c r="K3238">
        <v>43329.407002314816</v>
      </c>
      <c r="L3238">
        <v>43329.539583333331</v>
      </c>
      <c r="M3238">
        <v>3.18</v>
      </c>
      <c r="N3238">
        <v>0</v>
      </c>
      <c r="O3238">
        <v>0</v>
      </c>
      <c r="P3238">
        <v>0</v>
      </c>
      <c r="Q3238">
        <v>13</v>
      </c>
      <c r="R3238">
        <v>0</v>
      </c>
      <c r="S3238">
        <v>0</v>
      </c>
      <c r="T3238">
        <v>0</v>
      </c>
      <c r="U3238">
        <v>41.339999999999996</v>
      </c>
    </row>
    <row r="3239" spans="1:21" x14ac:dyDescent="0.3">
      <c r="A3239">
        <v>18763</v>
      </c>
      <c r="B3239">
        <v>1</v>
      </c>
      <c r="C3239" t="s">
        <v>78</v>
      </c>
      <c r="D3239" t="s">
        <v>95</v>
      </c>
      <c r="E3239" t="s">
        <v>2692</v>
      </c>
      <c r="F3239" t="s">
        <v>135</v>
      </c>
      <c r="G3239" t="s">
        <v>71</v>
      </c>
      <c r="H3239" t="s">
        <v>128</v>
      </c>
      <c r="I3239" t="s">
        <v>22</v>
      </c>
      <c r="J3239" t="s">
        <v>129</v>
      </c>
      <c r="K3239">
        <v>43329.631967592592</v>
      </c>
      <c r="L3239">
        <v>43329.67083333333</v>
      </c>
      <c r="M3239">
        <v>0.93</v>
      </c>
      <c r="N3239">
        <v>0</v>
      </c>
      <c r="O3239">
        <v>267</v>
      </c>
      <c r="P3239">
        <v>0</v>
      </c>
      <c r="Q3239">
        <v>0</v>
      </c>
      <c r="R3239">
        <v>0</v>
      </c>
      <c r="S3239">
        <v>249.10999999999999</v>
      </c>
      <c r="T3239">
        <v>0</v>
      </c>
      <c r="U3239">
        <v>0</v>
      </c>
    </row>
    <row r="3240" spans="1:21" x14ac:dyDescent="0.3">
      <c r="A3240">
        <v>18765</v>
      </c>
      <c r="B3240">
        <v>1</v>
      </c>
      <c r="C3240" t="s">
        <v>79</v>
      </c>
      <c r="D3240" t="s">
        <v>115</v>
      </c>
      <c r="E3240" t="s">
        <v>2693</v>
      </c>
      <c r="F3240" t="s">
        <v>134</v>
      </c>
      <c r="G3240" t="s">
        <v>72</v>
      </c>
      <c r="H3240" t="s">
        <v>128</v>
      </c>
      <c r="I3240" t="s">
        <v>22</v>
      </c>
      <c r="J3240" t="s">
        <v>129</v>
      </c>
      <c r="K3240">
        <v>43329.504166666666</v>
      </c>
      <c r="L3240">
        <v>43329.627083333333</v>
      </c>
      <c r="M3240">
        <v>2.9499999999999997</v>
      </c>
      <c r="N3240">
        <v>0</v>
      </c>
      <c r="O3240">
        <v>0</v>
      </c>
      <c r="P3240">
        <v>0</v>
      </c>
      <c r="Q3240">
        <v>86</v>
      </c>
      <c r="R3240">
        <v>0</v>
      </c>
      <c r="S3240">
        <v>0</v>
      </c>
      <c r="T3240">
        <v>0</v>
      </c>
      <c r="U3240">
        <v>253.7</v>
      </c>
    </row>
    <row r="3241" spans="1:21" x14ac:dyDescent="0.3">
      <c r="A3241">
        <v>18768</v>
      </c>
      <c r="B3241">
        <v>1</v>
      </c>
      <c r="C3241" t="s">
        <v>78</v>
      </c>
      <c r="D3241" t="s">
        <v>96</v>
      </c>
      <c r="E3241" t="s">
        <v>2694</v>
      </c>
      <c r="F3241" t="s">
        <v>134</v>
      </c>
      <c r="G3241" t="s">
        <v>72</v>
      </c>
      <c r="H3241" t="s">
        <v>128</v>
      </c>
      <c r="I3241" t="s">
        <v>22</v>
      </c>
      <c r="J3241" t="s">
        <v>129</v>
      </c>
      <c r="K3241">
        <v>43329.57472222222</v>
      </c>
      <c r="L3241">
        <v>43329.63958333333</v>
      </c>
      <c r="M3241">
        <v>1.57</v>
      </c>
      <c r="N3241">
        <v>0</v>
      </c>
      <c r="O3241">
        <v>0</v>
      </c>
      <c r="P3241">
        <v>0</v>
      </c>
      <c r="Q3241">
        <v>23</v>
      </c>
      <c r="R3241">
        <v>0</v>
      </c>
      <c r="S3241">
        <v>0</v>
      </c>
      <c r="T3241">
        <v>0</v>
      </c>
      <c r="U3241">
        <v>36.04</v>
      </c>
    </row>
    <row r="3242" spans="1:21" x14ac:dyDescent="0.3">
      <c r="A3242">
        <v>18769</v>
      </c>
      <c r="B3242">
        <v>1</v>
      </c>
      <c r="C3242" t="s">
        <v>79</v>
      </c>
      <c r="D3242" t="s">
        <v>114</v>
      </c>
      <c r="E3242" t="s">
        <v>2135</v>
      </c>
      <c r="F3242" t="s">
        <v>130</v>
      </c>
      <c r="G3242" t="s">
        <v>72</v>
      </c>
      <c r="H3242" t="s">
        <v>128</v>
      </c>
      <c r="I3242" t="s">
        <v>22</v>
      </c>
      <c r="J3242" t="s">
        <v>129</v>
      </c>
      <c r="K3242">
        <v>43329.629270833335</v>
      </c>
      <c r="L3242">
        <v>43329.661689814813</v>
      </c>
      <c r="M3242">
        <v>0.77</v>
      </c>
      <c r="N3242">
        <v>0</v>
      </c>
      <c r="O3242">
        <v>315</v>
      </c>
      <c r="P3242">
        <v>8</v>
      </c>
      <c r="Q3242">
        <v>1895</v>
      </c>
      <c r="R3242">
        <v>0</v>
      </c>
      <c r="S3242">
        <v>241.60999999999999</v>
      </c>
      <c r="T3242">
        <v>6.14</v>
      </c>
      <c r="U3242">
        <v>1453.47</v>
      </c>
    </row>
    <row r="3243" spans="1:21" x14ac:dyDescent="0.3">
      <c r="A3243">
        <v>18770</v>
      </c>
      <c r="B3243">
        <v>1</v>
      </c>
      <c r="C3243" t="s">
        <v>79</v>
      </c>
      <c r="D3243" t="s">
        <v>114</v>
      </c>
      <c r="E3243" t="s">
        <v>2296</v>
      </c>
      <c r="F3243" t="s">
        <v>130</v>
      </c>
      <c r="G3243" t="s">
        <v>72</v>
      </c>
      <c r="H3243" t="s">
        <v>128</v>
      </c>
      <c r="I3243" t="s">
        <v>22</v>
      </c>
      <c r="J3243" t="s">
        <v>129</v>
      </c>
      <c r="K3243">
        <v>43329.629351851851</v>
      </c>
      <c r="L3243">
        <v>43329.636967592596</v>
      </c>
      <c r="M3243">
        <v>0.18</v>
      </c>
      <c r="N3243">
        <v>13</v>
      </c>
      <c r="O3243">
        <v>751</v>
      </c>
      <c r="P3243">
        <v>0</v>
      </c>
      <c r="Q3243">
        <v>2883</v>
      </c>
      <c r="R3243">
        <v>2.38</v>
      </c>
      <c r="S3243">
        <v>137.43</v>
      </c>
      <c r="T3243">
        <v>0</v>
      </c>
      <c r="U3243">
        <v>527.59</v>
      </c>
    </row>
    <row r="3244" spans="1:21" x14ac:dyDescent="0.3">
      <c r="A3244">
        <v>18772</v>
      </c>
      <c r="B3244">
        <v>1</v>
      </c>
      <c r="C3244" t="s">
        <v>78</v>
      </c>
      <c r="D3244" t="s">
        <v>104</v>
      </c>
      <c r="E3244" t="s">
        <v>2422</v>
      </c>
      <c r="F3244" t="s">
        <v>134</v>
      </c>
      <c r="G3244" t="s">
        <v>72</v>
      </c>
      <c r="H3244" t="s">
        <v>128</v>
      </c>
      <c r="I3244" t="s">
        <v>22</v>
      </c>
      <c r="J3244" t="s">
        <v>129</v>
      </c>
      <c r="K3244">
        <v>43329.581365740742</v>
      </c>
      <c r="L3244">
        <v>43329.643055555556</v>
      </c>
      <c r="M3244">
        <v>1.48</v>
      </c>
      <c r="N3244">
        <v>1</v>
      </c>
      <c r="O3244">
        <v>10</v>
      </c>
      <c r="P3244">
        <v>4</v>
      </c>
      <c r="Q3244">
        <v>72</v>
      </c>
      <c r="R3244">
        <v>1.48</v>
      </c>
      <c r="S3244">
        <v>14.83</v>
      </c>
      <c r="T3244">
        <v>5.9300000000000006</v>
      </c>
      <c r="U3244">
        <v>106.78</v>
      </c>
    </row>
    <row r="3245" spans="1:21" x14ac:dyDescent="0.3">
      <c r="A3245">
        <v>18774</v>
      </c>
      <c r="B3245">
        <v>1</v>
      </c>
      <c r="C3245" t="s">
        <v>78</v>
      </c>
      <c r="D3245" t="s">
        <v>82</v>
      </c>
      <c r="E3245" t="s">
        <v>2695</v>
      </c>
      <c r="F3245" t="s">
        <v>131</v>
      </c>
      <c r="G3245" t="s">
        <v>72</v>
      </c>
      <c r="H3245" t="s">
        <v>128</v>
      </c>
      <c r="I3245" t="s">
        <v>22</v>
      </c>
      <c r="J3245" t="s">
        <v>129</v>
      </c>
      <c r="K3245">
        <v>43329.652499999997</v>
      </c>
      <c r="L3245">
        <v>43329.681793981479</v>
      </c>
      <c r="M3245">
        <v>0.7</v>
      </c>
      <c r="N3245">
        <v>1</v>
      </c>
      <c r="O3245">
        <v>4350</v>
      </c>
      <c r="P3245">
        <v>0</v>
      </c>
      <c r="Q3245">
        <v>2</v>
      </c>
      <c r="R3245">
        <v>0.7</v>
      </c>
      <c r="S3245">
        <v>3045</v>
      </c>
      <c r="T3245">
        <v>0</v>
      </c>
      <c r="U3245">
        <v>1.4</v>
      </c>
    </row>
    <row r="3246" spans="1:21" x14ac:dyDescent="0.3">
      <c r="A3246">
        <v>18777</v>
      </c>
      <c r="B3246">
        <v>1</v>
      </c>
      <c r="C3246" t="s">
        <v>78</v>
      </c>
      <c r="D3246" t="s">
        <v>82</v>
      </c>
      <c r="E3246" t="s">
        <v>1046</v>
      </c>
      <c r="F3246" t="s">
        <v>139</v>
      </c>
      <c r="G3246" t="s">
        <v>76</v>
      </c>
      <c r="H3246" t="s">
        <v>128</v>
      </c>
      <c r="I3246" t="s">
        <v>22</v>
      </c>
      <c r="J3246" t="s">
        <v>129</v>
      </c>
      <c r="K3246">
        <v>43329.650914351849</v>
      </c>
      <c r="L3246">
        <v>43329.719351851854</v>
      </c>
      <c r="M3246">
        <v>1.6300000000000001</v>
      </c>
      <c r="N3246">
        <v>1</v>
      </c>
      <c r="O3246">
        <v>4224</v>
      </c>
      <c r="P3246">
        <v>0</v>
      </c>
      <c r="Q3246">
        <v>0</v>
      </c>
      <c r="R3246">
        <v>1.6300000000000001</v>
      </c>
      <c r="S3246">
        <v>6897.79</v>
      </c>
      <c r="T3246">
        <v>0</v>
      </c>
      <c r="U3246">
        <v>0</v>
      </c>
    </row>
    <row r="3247" spans="1:21" x14ac:dyDescent="0.3">
      <c r="A3247">
        <v>18778</v>
      </c>
      <c r="B3247">
        <v>1</v>
      </c>
      <c r="C3247" t="s">
        <v>78</v>
      </c>
      <c r="D3247" t="s">
        <v>82</v>
      </c>
      <c r="E3247" t="s">
        <v>1039</v>
      </c>
      <c r="F3247" t="s">
        <v>130</v>
      </c>
      <c r="G3247" t="s">
        <v>72</v>
      </c>
      <c r="H3247" t="s">
        <v>128</v>
      </c>
      <c r="I3247" t="s">
        <v>22</v>
      </c>
      <c r="J3247" t="s">
        <v>129</v>
      </c>
      <c r="K3247">
        <v>43329.65115740741</v>
      </c>
      <c r="L3247">
        <v>43329.680104166669</v>
      </c>
      <c r="M3247">
        <v>0.7</v>
      </c>
      <c r="N3247">
        <v>1</v>
      </c>
      <c r="O3247">
        <v>1061</v>
      </c>
      <c r="P3247">
        <v>0</v>
      </c>
      <c r="Q3247">
        <v>0</v>
      </c>
      <c r="R3247">
        <v>0.7</v>
      </c>
      <c r="S3247">
        <v>742.7</v>
      </c>
      <c r="T3247">
        <v>0</v>
      </c>
      <c r="U3247">
        <v>0</v>
      </c>
    </row>
    <row r="3248" spans="1:21" x14ac:dyDescent="0.3">
      <c r="A3248">
        <v>18779</v>
      </c>
      <c r="B3248">
        <v>1</v>
      </c>
      <c r="C3248" t="s">
        <v>78</v>
      </c>
      <c r="D3248" t="s">
        <v>82</v>
      </c>
      <c r="E3248" t="s">
        <v>2504</v>
      </c>
      <c r="F3248" t="s">
        <v>139</v>
      </c>
      <c r="G3248" t="s">
        <v>76</v>
      </c>
      <c r="H3248" t="s">
        <v>128</v>
      </c>
      <c r="I3248" t="s">
        <v>22</v>
      </c>
      <c r="J3248" t="s">
        <v>129</v>
      </c>
      <c r="K3248">
        <v>43329.651273148149</v>
      </c>
      <c r="L3248">
        <v>43329.716620370367</v>
      </c>
      <c r="M3248">
        <v>1.57</v>
      </c>
      <c r="N3248">
        <v>0</v>
      </c>
      <c r="O3248">
        <v>3853</v>
      </c>
      <c r="P3248">
        <v>0</v>
      </c>
      <c r="Q3248">
        <v>0</v>
      </c>
      <c r="R3248">
        <v>0</v>
      </c>
      <c r="S3248">
        <v>6037.6500000000005</v>
      </c>
      <c r="T3248">
        <v>0</v>
      </c>
      <c r="U3248">
        <v>0</v>
      </c>
    </row>
    <row r="3249" spans="1:21" x14ac:dyDescent="0.3">
      <c r="A3249">
        <v>18780</v>
      </c>
      <c r="B3249">
        <v>1</v>
      </c>
      <c r="C3249" t="s">
        <v>78</v>
      </c>
      <c r="D3249" t="s">
        <v>82</v>
      </c>
      <c r="E3249" t="s">
        <v>1033</v>
      </c>
      <c r="F3249" t="s">
        <v>139</v>
      </c>
      <c r="G3249" t="s">
        <v>76</v>
      </c>
      <c r="H3249" t="s">
        <v>128</v>
      </c>
      <c r="I3249" t="s">
        <v>22</v>
      </c>
      <c r="J3249" t="s">
        <v>129</v>
      </c>
      <c r="K3249">
        <v>43329.651365740741</v>
      </c>
      <c r="L3249">
        <v>43329.718738425923</v>
      </c>
      <c r="M3249">
        <v>1.62</v>
      </c>
      <c r="N3249">
        <v>0</v>
      </c>
      <c r="O3249">
        <v>5008</v>
      </c>
      <c r="P3249">
        <v>0</v>
      </c>
      <c r="Q3249">
        <v>0</v>
      </c>
      <c r="R3249">
        <v>0</v>
      </c>
      <c r="S3249">
        <v>8097.94</v>
      </c>
      <c r="T3249">
        <v>0</v>
      </c>
      <c r="U3249">
        <v>0</v>
      </c>
    </row>
    <row r="3250" spans="1:21" x14ac:dyDescent="0.3">
      <c r="A3250">
        <v>18781</v>
      </c>
      <c r="B3250">
        <v>1</v>
      </c>
      <c r="C3250" t="s">
        <v>78</v>
      </c>
      <c r="D3250" t="s">
        <v>82</v>
      </c>
      <c r="E3250" t="s">
        <v>2393</v>
      </c>
      <c r="F3250" t="s">
        <v>139</v>
      </c>
      <c r="G3250" t="s">
        <v>76</v>
      </c>
      <c r="H3250" t="s">
        <v>128</v>
      </c>
      <c r="I3250" t="s">
        <v>22</v>
      </c>
      <c r="J3250" t="s">
        <v>129</v>
      </c>
      <c r="K3250">
        <v>43329.651400462964</v>
      </c>
      <c r="L3250">
        <v>43329.715821759259</v>
      </c>
      <c r="M3250">
        <v>1.53</v>
      </c>
      <c r="N3250">
        <v>1</v>
      </c>
      <c r="O3250">
        <v>4290</v>
      </c>
      <c r="P3250">
        <v>0</v>
      </c>
      <c r="Q3250">
        <v>0</v>
      </c>
      <c r="R3250">
        <v>1.53</v>
      </c>
      <c r="S3250">
        <v>6576.57</v>
      </c>
      <c r="T3250">
        <v>0</v>
      </c>
      <c r="U3250">
        <v>0</v>
      </c>
    </row>
    <row r="3251" spans="1:21" x14ac:dyDescent="0.3">
      <c r="A3251">
        <v>18782</v>
      </c>
      <c r="B3251">
        <v>1</v>
      </c>
      <c r="C3251" t="s">
        <v>78</v>
      </c>
      <c r="D3251" t="s">
        <v>82</v>
      </c>
      <c r="E3251" t="s">
        <v>2696</v>
      </c>
      <c r="F3251" t="s">
        <v>139</v>
      </c>
      <c r="G3251" t="s">
        <v>76</v>
      </c>
      <c r="H3251" t="s">
        <v>128</v>
      </c>
      <c r="I3251" t="s">
        <v>22</v>
      </c>
      <c r="J3251" t="s">
        <v>129</v>
      </c>
      <c r="K3251">
        <v>43329.652337962965</v>
      </c>
      <c r="L3251">
        <v>43329.737638888888</v>
      </c>
      <c r="M3251">
        <v>2.0499999999999998</v>
      </c>
      <c r="N3251">
        <v>0</v>
      </c>
      <c r="O3251">
        <v>4513</v>
      </c>
      <c r="P3251">
        <v>0</v>
      </c>
      <c r="Q3251">
        <v>0</v>
      </c>
      <c r="R3251">
        <v>0</v>
      </c>
      <c r="S3251">
        <v>9251.65</v>
      </c>
      <c r="T3251">
        <v>0</v>
      </c>
      <c r="U3251">
        <v>0</v>
      </c>
    </row>
    <row r="3252" spans="1:21" x14ac:dyDescent="0.3">
      <c r="A3252">
        <v>18783</v>
      </c>
      <c r="B3252">
        <v>1</v>
      </c>
      <c r="C3252" t="s">
        <v>78</v>
      </c>
      <c r="D3252" t="s">
        <v>82</v>
      </c>
      <c r="E3252" t="s">
        <v>2501</v>
      </c>
      <c r="F3252" t="s">
        <v>139</v>
      </c>
      <c r="G3252" t="s">
        <v>76</v>
      </c>
      <c r="H3252" t="s">
        <v>128</v>
      </c>
      <c r="I3252" t="s">
        <v>22</v>
      </c>
      <c r="J3252" t="s">
        <v>129</v>
      </c>
      <c r="K3252">
        <v>43329.653020833335</v>
      </c>
      <c r="L3252">
        <v>43329.717789351853</v>
      </c>
      <c r="M3252">
        <v>1.55</v>
      </c>
      <c r="N3252">
        <v>1</v>
      </c>
      <c r="O3252">
        <v>7121</v>
      </c>
      <c r="P3252">
        <v>0</v>
      </c>
      <c r="Q3252">
        <v>0</v>
      </c>
      <c r="R3252">
        <v>1.55</v>
      </c>
      <c r="S3252">
        <v>11037.55</v>
      </c>
      <c r="T3252">
        <v>0</v>
      </c>
      <c r="U3252">
        <v>0</v>
      </c>
    </row>
    <row r="3253" spans="1:21" x14ac:dyDescent="0.3">
      <c r="A3253">
        <v>18784</v>
      </c>
      <c r="B3253">
        <v>1</v>
      </c>
      <c r="C3253" t="s">
        <v>78</v>
      </c>
      <c r="D3253" t="s">
        <v>82</v>
      </c>
      <c r="E3253" t="s">
        <v>2697</v>
      </c>
      <c r="F3253" t="s">
        <v>139</v>
      </c>
      <c r="G3253" t="s">
        <v>76</v>
      </c>
      <c r="H3253" t="s">
        <v>128</v>
      </c>
      <c r="I3253" t="s">
        <v>22</v>
      </c>
      <c r="J3253" t="s">
        <v>129</v>
      </c>
      <c r="K3253">
        <v>43329.654317129629</v>
      </c>
      <c r="L3253">
        <v>43329.716273148151</v>
      </c>
      <c r="M3253">
        <v>1.48</v>
      </c>
      <c r="N3253">
        <v>1</v>
      </c>
      <c r="O3253">
        <v>4779</v>
      </c>
      <c r="P3253">
        <v>0</v>
      </c>
      <c r="Q3253">
        <v>0</v>
      </c>
      <c r="R3253">
        <v>1.48</v>
      </c>
      <c r="S3253">
        <v>7087.26</v>
      </c>
      <c r="T3253">
        <v>0</v>
      </c>
      <c r="U3253">
        <v>0</v>
      </c>
    </row>
    <row r="3254" spans="1:21" x14ac:dyDescent="0.3">
      <c r="A3254">
        <v>18785</v>
      </c>
      <c r="B3254">
        <v>1</v>
      </c>
      <c r="C3254" t="s">
        <v>79</v>
      </c>
      <c r="D3254" t="s">
        <v>108</v>
      </c>
      <c r="E3254" t="s">
        <v>2698</v>
      </c>
      <c r="F3254" t="s">
        <v>144</v>
      </c>
      <c r="G3254" t="s">
        <v>72</v>
      </c>
      <c r="H3254" t="s">
        <v>128</v>
      </c>
      <c r="I3254" t="s">
        <v>22</v>
      </c>
      <c r="J3254" t="s">
        <v>129</v>
      </c>
      <c r="K3254">
        <v>43329.60428240741</v>
      </c>
      <c r="L3254">
        <v>43329.657638888886</v>
      </c>
      <c r="M3254">
        <v>1.28</v>
      </c>
      <c r="N3254">
        <v>0</v>
      </c>
      <c r="O3254">
        <v>0</v>
      </c>
      <c r="P3254">
        <v>0</v>
      </c>
      <c r="Q3254">
        <v>149</v>
      </c>
      <c r="R3254">
        <v>0</v>
      </c>
      <c r="S3254">
        <v>0</v>
      </c>
      <c r="T3254">
        <v>0</v>
      </c>
      <c r="U3254">
        <v>191.17</v>
      </c>
    </row>
    <row r="3255" spans="1:21" x14ac:dyDescent="0.3">
      <c r="A3255">
        <v>18787</v>
      </c>
      <c r="B3255">
        <v>1</v>
      </c>
      <c r="C3255" t="s">
        <v>79</v>
      </c>
      <c r="D3255" t="s">
        <v>119</v>
      </c>
      <c r="E3255" t="s">
        <v>2699</v>
      </c>
      <c r="F3255" t="s">
        <v>130</v>
      </c>
      <c r="G3255" t="s">
        <v>72</v>
      </c>
      <c r="H3255" t="s">
        <v>128</v>
      </c>
      <c r="I3255" t="s">
        <v>22</v>
      </c>
      <c r="J3255" t="s">
        <v>129</v>
      </c>
      <c r="K3255">
        <v>43329.646423611113</v>
      </c>
      <c r="L3255">
        <v>43329.669444444444</v>
      </c>
      <c r="M3255">
        <v>0.56999999999999995</v>
      </c>
      <c r="N3255">
        <v>0</v>
      </c>
      <c r="O3255">
        <v>0</v>
      </c>
      <c r="P3255">
        <v>0</v>
      </c>
      <c r="Q3255">
        <v>127</v>
      </c>
      <c r="R3255">
        <v>0</v>
      </c>
      <c r="S3255">
        <v>0</v>
      </c>
      <c r="T3255">
        <v>0</v>
      </c>
      <c r="U3255">
        <v>72.010000000000005</v>
      </c>
    </row>
    <row r="3256" spans="1:21" x14ac:dyDescent="0.3">
      <c r="A3256">
        <v>18789</v>
      </c>
      <c r="B3256">
        <v>1</v>
      </c>
      <c r="C3256" t="s">
        <v>79</v>
      </c>
      <c r="D3256" t="s">
        <v>111</v>
      </c>
      <c r="E3256" t="s">
        <v>2700</v>
      </c>
      <c r="F3256" t="s">
        <v>143</v>
      </c>
      <c r="G3256" t="s">
        <v>72</v>
      </c>
      <c r="H3256" t="s">
        <v>128</v>
      </c>
      <c r="I3256" t="s">
        <v>22</v>
      </c>
      <c r="J3256" t="s">
        <v>129</v>
      </c>
      <c r="K3256">
        <v>43329.612696759257</v>
      </c>
      <c r="L3256">
        <v>43329.675000000003</v>
      </c>
      <c r="M3256">
        <v>1.5</v>
      </c>
      <c r="N3256">
        <v>0</v>
      </c>
      <c r="O3256">
        <v>0</v>
      </c>
      <c r="P3256">
        <v>0</v>
      </c>
      <c r="Q3256">
        <v>25</v>
      </c>
      <c r="R3256">
        <v>0</v>
      </c>
      <c r="S3256">
        <v>0</v>
      </c>
      <c r="T3256">
        <v>0</v>
      </c>
      <c r="U3256">
        <v>37.5</v>
      </c>
    </row>
    <row r="3257" spans="1:21" x14ac:dyDescent="0.3">
      <c r="A3257">
        <v>18790</v>
      </c>
      <c r="B3257">
        <v>1</v>
      </c>
      <c r="C3257" t="s">
        <v>78</v>
      </c>
      <c r="D3257" t="s">
        <v>88</v>
      </c>
      <c r="E3257" t="s">
        <v>231</v>
      </c>
      <c r="F3257" t="s">
        <v>136</v>
      </c>
      <c r="G3257" t="s">
        <v>71</v>
      </c>
      <c r="H3257" t="s">
        <v>128</v>
      </c>
      <c r="I3257" t="s">
        <v>22</v>
      </c>
      <c r="J3257" t="s">
        <v>137</v>
      </c>
      <c r="K3257">
        <v>43329.713240740741</v>
      </c>
      <c r="L3257">
        <v>43329.721678240741</v>
      </c>
      <c r="M3257">
        <v>0.2</v>
      </c>
      <c r="N3257">
        <v>0</v>
      </c>
      <c r="O3257">
        <v>171</v>
      </c>
      <c r="P3257">
        <v>0</v>
      </c>
      <c r="Q3257">
        <v>0</v>
      </c>
      <c r="R3257">
        <v>0</v>
      </c>
      <c r="S3257">
        <v>34.200000000000003</v>
      </c>
      <c r="T3257">
        <v>0</v>
      </c>
      <c r="U3257">
        <v>0</v>
      </c>
    </row>
    <row r="3258" spans="1:21" x14ac:dyDescent="0.3">
      <c r="A3258">
        <v>18791</v>
      </c>
      <c r="B3258">
        <v>1</v>
      </c>
      <c r="C3258" t="s">
        <v>79</v>
      </c>
      <c r="D3258" t="s">
        <v>124</v>
      </c>
      <c r="E3258" t="s">
        <v>2701</v>
      </c>
      <c r="F3258" t="s">
        <v>146</v>
      </c>
      <c r="G3258" t="s">
        <v>71</v>
      </c>
      <c r="H3258" t="s">
        <v>128</v>
      </c>
      <c r="I3258" t="s">
        <v>22</v>
      </c>
      <c r="J3258" t="s">
        <v>129</v>
      </c>
      <c r="K3258">
        <v>43329.643541666665</v>
      </c>
      <c r="L3258">
        <v>43329.689583333333</v>
      </c>
      <c r="M3258">
        <v>1.1200000000000001</v>
      </c>
      <c r="N3258">
        <v>0</v>
      </c>
      <c r="O3258">
        <v>153</v>
      </c>
      <c r="P3258">
        <v>0</v>
      </c>
      <c r="Q3258">
        <v>0</v>
      </c>
      <c r="R3258">
        <v>0</v>
      </c>
      <c r="S3258">
        <v>170.9</v>
      </c>
      <c r="T3258">
        <v>0</v>
      </c>
      <c r="U3258">
        <v>0</v>
      </c>
    </row>
    <row r="3259" spans="1:21" x14ac:dyDescent="0.3">
      <c r="A3259">
        <v>18792</v>
      </c>
      <c r="B3259">
        <v>1</v>
      </c>
      <c r="C3259" t="s">
        <v>79</v>
      </c>
      <c r="D3259" t="s">
        <v>112</v>
      </c>
      <c r="E3259" t="s">
        <v>2702</v>
      </c>
      <c r="F3259" t="s">
        <v>134</v>
      </c>
      <c r="G3259" t="s">
        <v>72</v>
      </c>
      <c r="H3259" t="s">
        <v>128</v>
      </c>
      <c r="I3259" t="s">
        <v>22</v>
      </c>
      <c r="J3259" t="s">
        <v>129</v>
      </c>
      <c r="K3259">
        <v>43329.646805555552</v>
      </c>
      <c r="L3259">
        <v>43329.690972222219</v>
      </c>
      <c r="M3259">
        <v>1.07</v>
      </c>
      <c r="N3259">
        <v>0</v>
      </c>
      <c r="O3259">
        <v>90</v>
      </c>
      <c r="P3259">
        <v>0</v>
      </c>
      <c r="Q3259">
        <v>41</v>
      </c>
      <c r="R3259">
        <v>0</v>
      </c>
      <c r="S3259">
        <v>96.03</v>
      </c>
      <c r="T3259">
        <v>0</v>
      </c>
      <c r="U3259">
        <v>43.75</v>
      </c>
    </row>
    <row r="3260" spans="1:21" x14ac:dyDescent="0.3">
      <c r="A3260">
        <v>18794</v>
      </c>
      <c r="B3260">
        <v>1</v>
      </c>
      <c r="C3260" t="s">
        <v>78</v>
      </c>
      <c r="D3260" t="s">
        <v>104</v>
      </c>
      <c r="E3260" t="s">
        <v>2703</v>
      </c>
      <c r="F3260" t="s">
        <v>146</v>
      </c>
      <c r="G3260" t="s">
        <v>71</v>
      </c>
      <c r="H3260" t="s">
        <v>128</v>
      </c>
      <c r="I3260" t="s">
        <v>22</v>
      </c>
      <c r="J3260" t="s">
        <v>129</v>
      </c>
      <c r="K3260">
        <v>43329.690879629627</v>
      </c>
      <c r="L3260">
        <v>43329.745833333334</v>
      </c>
      <c r="M3260">
        <v>1.33</v>
      </c>
      <c r="N3260">
        <v>0</v>
      </c>
      <c r="O3260">
        <v>110</v>
      </c>
      <c r="P3260">
        <v>0</v>
      </c>
      <c r="Q3260">
        <v>8</v>
      </c>
      <c r="R3260">
        <v>0</v>
      </c>
      <c r="S3260">
        <v>146.63</v>
      </c>
      <c r="T3260">
        <v>0</v>
      </c>
      <c r="U3260">
        <v>10.66</v>
      </c>
    </row>
    <row r="3261" spans="1:21" x14ac:dyDescent="0.3">
      <c r="A3261">
        <v>18797</v>
      </c>
      <c r="B3261">
        <v>1</v>
      </c>
      <c r="C3261" t="s">
        <v>78</v>
      </c>
      <c r="D3261" t="s">
        <v>94</v>
      </c>
      <c r="E3261" t="s">
        <v>2704</v>
      </c>
      <c r="F3261" t="s">
        <v>150</v>
      </c>
      <c r="G3261" t="s">
        <v>71</v>
      </c>
      <c r="H3261" t="s">
        <v>128</v>
      </c>
      <c r="I3261" t="s">
        <v>22</v>
      </c>
      <c r="J3261" t="s">
        <v>129</v>
      </c>
      <c r="K3261">
        <v>43329.569212962961</v>
      </c>
      <c r="L3261">
        <v>43329.70416666667</v>
      </c>
      <c r="M3261">
        <v>3.25</v>
      </c>
      <c r="N3261">
        <v>0</v>
      </c>
      <c r="O3261">
        <v>6</v>
      </c>
      <c r="P3261">
        <v>0</v>
      </c>
      <c r="Q3261">
        <v>0</v>
      </c>
      <c r="R3261">
        <v>0</v>
      </c>
      <c r="S3261">
        <v>19.5</v>
      </c>
      <c r="T3261">
        <v>0</v>
      </c>
      <c r="U3261">
        <v>0</v>
      </c>
    </row>
    <row r="3262" spans="1:21" x14ac:dyDescent="0.3">
      <c r="A3262">
        <v>18798</v>
      </c>
      <c r="B3262">
        <v>1</v>
      </c>
      <c r="C3262" t="s">
        <v>79</v>
      </c>
      <c r="D3262" t="s">
        <v>116</v>
      </c>
      <c r="E3262" t="s">
        <v>2705</v>
      </c>
      <c r="F3262" t="s">
        <v>144</v>
      </c>
      <c r="G3262" t="s">
        <v>72</v>
      </c>
      <c r="H3262" t="s">
        <v>128</v>
      </c>
      <c r="I3262" t="s">
        <v>22</v>
      </c>
      <c r="J3262" t="s">
        <v>129</v>
      </c>
      <c r="K3262">
        <v>43329.686574074076</v>
      </c>
      <c r="L3262">
        <v>43329.710416666669</v>
      </c>
      <c r="M3262">
        <v>0.58000000000000007</v>
      </c>
      <c r="N3262">
        <v>0</v>
      </c>
      <c r="O3262">
        <v>0</v>
      </c>
      <c r="P3262">
        <v>0</v>
      </c>
      <c r="Q3262">
        <v>201</v>
      </c>
      <c r="R3262">
        <v>0</v>
      </c>
      <c r="S3262">
        <v>0</v>
      </c>
      <c r="T3262">
        <v>0</v>
      </c>
      <c r="U3262">
        <v>117.17999999999999</v>
      </c>
    </row>
    <row r="3263" spans="1:21" x14ac:dyDescent="0.3">
      <c r="A3263">
        <v>18801</v>
      </c>
      <c r="B3263">
        <v>1</v>
      </c>
      <c r="C3263" t="s">
        <v>78</v>
      </c>
      <c r="D3263" t="s">
        <v>106</v>
      </c>
      <c r="E3263" t="s">
        <v>2706</v>
      </c>
      <c r="F3263" t="s">
        <v>134</v>
      </c>
      <c r="G3263" t="s">
        <v>72</v>
      </c>
      <c r="H3263" t="s">
        <v>128</v>
      </c>
      <c r="I3263" t="s">
        <v>22</v>
      </c>
      <c r="J3263" t="s">
        <v>129</v>
      </c>
      <c r="K3263">
        <v>43329.490370370368</v>
      </c>
      <c r="L3263">
        <v>43329.722222222219</v>
      </c>
      <c r="M3263">
        <v>5.57</v>
      </c>
      <c r="N3263">
        <v>0</v>
      </c>
      <c r="O3263">
        <v>0</v>
      </c>
      <c r="P3263">
        <v>0</v>
      </c>
      <c r="Q3263">
        <v>23</v>
      </c>
      <c r="R3263">
        <v>0</v>
      </c>
      <c r="S3263">
        <v>0</v>
      </c>
      <c r="T3263">
        <v>0</v>
      </c>
      <c r="U3263">
        <v>128.04</v>
      </c>
    </row>
    <row r="3264" spans="1:21" x14ac:dyDescent="0.3">
      <c r="A3264">
        <v>18802</v>
      </c>
      <c r="B3264">
        <v>1</v>
      </c>
      <c r="C3264" t="s">
        <v>78</v>
      </c>
      <c r="D3264" t="s">
        <v>82</v>
      </c>
      <c r="E3264" t="s">
        <v>2707</v>
      </c>
      <c r="F3264" t="s">
        <v>139</v>
      </c>
      <c r="G3264" t="s">
        <v>76</v>
      </c>
      <c r="H3264" t="s">
        <v>132</v>
      </c>
      <c r="I3264" t="s">
        <v>22</v>
      </c>
      <c r="J3264" t="s">
        <v>129</v>
      </c>
      <c r="K3264">
        <v>43329.722870370373</v>
      </c>
      <c r="L3264">
        <v>43329.723726851851</v>
      </c>
      <c r="M3264">
        <v>0.03</v>
      </c>
      <c r="N3264">
        <v>1</v>
      </c>
      <c r="O3264">
        <v>4583</v>
      </c>
      <c r="P3264">
        <v>0</v>
      </c>
      <c r="Q3264">
        <v>0</v>
      </c>
      <c r="R3264">
        <v>0.03</v>
      </c>
      <c r="S3264">
        <v>151.23999999999998</v>
      </c>
      <c r="T3264">
        <v>0</v>
      </c>
      <c r="U3264">
        <v>0</v>
      </c>
    </row>
    <row r="3265" spans="1:21" x14ac:dyDescent="0.3">
      <c r="A3265">
        <v>18803</v>
      </c>
      <c r="B3265">
        <v>1</v>
      </c>
      <c r="C3265" t="s">
        <v>78</v>
      </c>
      <c r="D3265" t="s">
        <v>96</v>
      </c>
      <c r="E3265" t="s">
        <v>2708</v>
      </c>
      <c r="F3265" t="s">
        <v>127</v>
      </c>
      <c r="G3265" t="s">
        <v>72</v>
      </c>
      <c r="H3265" t="s">
        <v>132</v>
      </c>
      <c r="I3265" t="s">
        <v>22</v>
      </c>
      <c r="J3265" t="s">
        <v>129</v>
      </c>
      <c r="K3265">
        <v>43329.733263888891</v>
      </c>
      <c r="L3265">
        <v>43329.734027777777</v>
      </c>
      <c r="M3265">
        <v>0.03</v>
      </c>
      <c r="N3265">
        <v>0</v>
      </c>
      <c r="O3265">
        <v>0</v>
      </c>
      <c r="P3265">
        <v>0</v>
      </c>
      <c r="Q3265">
        <v>545</v>
      </c>
      <c r="R3265">
        <v>0</v>
      </c>
      <c r="S3265">
        <v>0</v>
      </c>
      <c r="T3265">
        <v>0</v>
      </c>
      <c r="U3265">
        <v>17.989999999999991</v>
      </c>
    </row>
    <row r="3266" spans="1:21" x14ac:dyDescent="0.3">
      <c r="A3266">
        <v>18804</v>
      </c>
      <c r="B3266">
        <v>1</v>
      </c>
      <c r="C3266" t="s">
        <v>79</v>
      </c>
      <c r="D3266" t="s">
        <v>124</v>
      </c>
      <c r="E3266" t="s">
        <v>2709</v>
      </c>
      <c r="F3266" t="s">
        <v>130</v>
      </c>
      <c r="G3266" t="s">
        <v>72</v>
      </c>
      <c r="H3266" t="s">
        <v>128</v>
      </c>
      <c r="I3266" t="s">
        <v>22</v>
      </c>
      <c r="J3266" t="s">
        <v>129</v>
      </c>
      <c r="K3266">
        <v>43329.718148148146</v>
      </c>
      <c r="L3266">
        <v>43329.729861111111</v>
      </c>
      <c r="M3266">
        <v>0.28000000000000008</v>
      </c>
      <c r="N3266">
        <v>0</v>
      </c>
      <c r="O3266">
        <v>64</v>
      </c>
      <c r="P3266">
        <v>0</v>
      </c>
      <c r="Q3266">
        <v>3</v>
      </c>
      <c r="R3266">
        <v>0</v>
      </c>
      <c r="S3266">
        <v>18.110000000000003</v>
      </c>
      <c r="T3266">
        <v>0</v>
      </c>
      <c r="U3266">
        <v>0.85000000000000009</v>
      </c>
    </row>
    <row r="3267" spans="1:21" x14ac:dyDescent="0.3">
      <c r="A3267">
        <v>18807</v>
      </c>
      <c r="B3267">
        <v>1</v>
      </c>
      <c r="C3267" t="s">
        <v>78</v>
      </c>
      <c r="D3267" t="s">
        <v>90</v>
      </c>
      <c r="E3267" t="s">
        <v>2710</v>
      </c>
      <c r="F3267" t="s">
        <v>149</v>
      </c>
      <c r="G3267" t="s">
        <v>71</v>
      </c>
      <c r="H3267" t="s">
        <v>128</v>
      </c>
      <c r="I3267" t="s">
        <v>22</v>
      </c>
      <c r="J3267" t="s">
        <v>129</v>
      </c>
      <c r="K3267">
        <v>43329.640914351854</v>
      </c>
      <c r="L3267">
        <v>43329.736805555556</v>
      </c>
      <c r="M3267">
        <v>2.3199999999999994</v>
      </c>
      <c r="N3267">
        <v>0</v>
      </c>
      <c r="O3267">
        <v>86</v>
      </c>
      <c r="P3267">
        <v>0</v>
      </c>
      <c r="Q3267">
        <v>0</v>
      </c>
      <c r="R3267">
        <v>0</v>
      </c>
      <c r="S3267">
        <v>199.26</v>
      </c>
      <c r="T3267">
        <v>0</v>
      </c>
      <c r="U3267">
        <v>0</v>
      </c>
    </row>
    <row r="3268" spans="1:21" x14ac:dyDescent="0.3">
      <c r="A3268">
        <v>18808</v>
      </c>
      <c r="B3268">
        <v>1</v>
      </c>
      <c r="C3268" t="s">
        <v>78</v>
      </c>
      <c r="D3268" t="s">
        <v>100</v>
      </c>
      <c r="E3268" t="s">
        <v>2136</v>
      </c>
      <c r="F3268" t="s">
        <v>149</v>
      </c>
      <c r="G3268" t="s">
        <v>71</v>
      </c>
      <c r="H3268" t="s">
        <v>128</v>
      </c>
      <c r="I3268" t="s">
        <v>22</v>
      </c>
      <c r="J3268" t="s">
        <v>129</v>
      </c>
      <c r="K3268">
        <v>43329.702141203707</v>
      </c>
      <c r="L3268">
        <v>43329.736111111109</v>
      </c>
      <c r="M3268">
        <v>0.82000000000000006</v>
      </c>
      <c r="N3268">
        <v>0</v>
      </c>
      <c r="O3268">
        <v>569</v>
      </c>
      <c r="P3268">
        <v>0</v>
      </c>
      <c r="Q3268">
        <v>0</v>
      </c>
      <c r="R3268">
        <v>0</v>
      </c>
      <c r="S3268">
        <v>464.87</v>
      </c>
      <c r="T3268">
        <v>0</v>
      </c>
      <c r="U3268">
        <v>0</v>
      </c>
    </row>
    <row r="3269" spans="1:21" x14ac:dyDescent="0.3">
      <c r="A3269">
        <v>18810</v>
      </c>
      <c r="B3269">
        <v>1</v>
      </c>
      <c r="C3269" t="s">
        <v>79</v>
      </c>
      <c r="D3269" t="s">
        <v>113</v>
      </c>
      <c r="E3269" t="s">
        <v>2351</v>
      </c>
      <c r="F3269" t="s">
        <v>159</v>
      </c>
      <c r="G3269" t="s">
        <v>71</v>
      </c>
      <c r="H3269" t="s">
        <v>128</v>
      </c>
      <c r="I3269" t="s">
        <v>22</v>
      </c>
      <c r="J3269" t="s">
        <v>129</v>
      </c>
      <c r="K3269">
        <v>43329.686597222222</v>
      </c>
      <c r="L3269">
        <v>43329.741666666669</v>
      </c>
      <c r="M3269">
        <v>1.33</v>
      </c>
      <c r="N3269">
        <v>0</v>
      </c>
      <c r="O3269">
        <v>0</v>
      </c>
      <c r="P3269">
        <v>0</v>
      </c>
      <c r="Q3269">
        <v>17</v>
      </c>
      <c r="R3269">
        <v>0</v>
      </c>
      <c r="S3269">
        <v>0</v>
      </c>
      <c r="T3269">
        <v>0</v>
      </c>
      <c r="U3269">
        <v>22.66</v>
      </c>
    </row>
    <row r="3270" spans="1:21" x14ac:dyDescent="0.3">
      <c r="A3270">
        <v>18811</v>
      </c>
      <c r="B3270">
        <v>1</v>
      </c>
      <c r="C3270" t="s">
        <v>78</v>
      </c>
      <c r="D3270" t="s">
        <v>98</v>
      </c>
      <c r="E3270" t="s">
        <v>2711</v>
      </c>
      <c r="F3270" t="s">
        <v>130</v>
      </c>
      <c r="G3270" t="s">
        <v>72</v>
      </c>
      <c r="H3270" t="s">
        <v>128</v>
      </c>
      <c r="I3270" t="s">
        <v>22</v>
      </c>
      <c r="J3270" t="s">
        <v>129</v>
      </c>
      <c r="K3270">
        <v>43329.720358796294</v>
      </c>
      <c r="L3270">
        <v>43329.743750000001</v>
      </c>
      <c r="M3270">
        <v>0.56999999999999995</v>
      </c>
      <c r="N3270">
        <v>0</v>
      </c>
      <c r="O3270">
        <v>0</v>
      </c>
      <c r="P3270">
        <v>0</v>
      </c>
      <c r="Q3270">
        <v>100</v>
      </c>
      <c r="R3270">
        <v>0</v>
      </c>
      <c r="S3270">
        <v>0</v>
      </c>
      <c r="T3270">
        <v>0</v>
      </c>
      <c r="U3270">
        <v>56.7</v>
      </c>
    </row>
    <row r="3271" spans="1:21" x14ac:dyDescent="0.3">
      <c r="A3271">
        <v>18812</v>
      </c>
      <c r="B3271">
        <v>1</v>
      </c>
      <c r="C3271" t="s">
        <v>78</v>
      </c>
      <c r="D3271" t="s">
        <v>96</v>
      </c>
      <c r="E3271" t="s">
        <v>2712</v>
      </c>
      <c r="F3271" t="s">
        <v>146</v>
      </c>
      <c r="G3271" t="s">
        <v>71</v>
      </c>
      <c r="H3271" t="s">
        <v>128</v>
      </c>
      <c r="I3271" t="s">
        <v>22</v>
      </c>
      <c r="J3271" t="s">
        <v>129</v>
      </c>
      <c r="K3271">
        <v>43329.734560185185</v>
      </c>
      <c r="L3271">
        <v>43329.796527777777</v>
      </c>
      <c r="M3271">
        <v>1.5</v>
      </c>
      <c r="N3271">
        <v>0</v>
      </c>
      <c r="O3271">
        <v>0</v>
      </c>
      <c r="P3271">
        <v>0</v>
      </c>
      <c r="Q3271">
        <v>111</v>
      </c>
      <c r="R3271">
        <v>0</v>
      </c>
      <c r="S3271">
        <v>0</v>
      </c>
      <c r="T3271">
        <v>0</v>
      </c>
      <c r="U3271">
        <v>166.5</v>
      </c>
    </row>
    <row r="3272" spans="1:21" x14ac:dyDescent="0.3">
      <c r="A3272">
        <v>18813</v>
      </c>
      <c r="B3272">
        <v>1</v>
      </c>
      <c r="C3272" t="s">
        <v>78</v>
      </c>
      <c r="D3272" t="s">
        <v>102</v>
      </c>
      <c r="E3272" t="s">
        <v>1544</v>
      </c>
      <c r="F3272" t="s">
        <v>130</v>
      </c>
      <c r="G3272" t="s">
        <v>72</v>
      </c>
      <c r="H3272" t="s">
        <v>128</v>
      </c>
      <c r="I3272" t="s">
        <v>22</v>
      </c>
      <c r="J3272" t="s">
        <v>129</v>
      </c>
      <c r="K3272">
        <v>43329.689317129632</v>
      </c>
      <c r="L3272">
        <v>43329.74722222222</v>
      </c>
      <c r="M3272">
        <v>1.4</v>
      </c>
      <c r="N3272">
        <v>0</v>
      </c>
      <c r="O3272">
        <v>0</v>
      </c>
      <c r="P3272">
        <v>4</v>
      </c>
      <c r="Q3272">
        <v>488</v>
      </c>
      <c r="R3272">
        <v>0</v>
      </c>
      <c r="S3272">
        <v>0</v>
      </c>
      <c r="T3272">
        <v>5.6</v>
      </c>
      <c r="U3272">
        <v>683.2</v>
      </c>
    </row>
    <row r="3273" spans="1:21" x14ac:dyDescent="0.3">
      <c r="A3273">
        <v>18815</v>
      </c>
      <c r="B3273">
        <v>1</v>
      </c>
      <c r="C3273" t="s">
        <v>79</v>
      </c>
      <c r="D3273" t="s">
        <v>108</v>
      </c>
      <c r="E3273" t="s">
        <v>2713</v>
      </c>
      <c r="F3273" t="s">
        <v>134</v>
      </c>
      <c r="G3273" t="s">
        <v>72</v>
      </c>
      <c r="H3273" t="s">
        <v>128</v>
      </c>
      <c r="I3273" t="s">
        <v>22</v>
      </c>
      <c r="J3273" t="s">
        <v>129</v>
      </c>
      <c r="K3273">
        <v>43329.714166666665</v>
      </c>
      <c r="L3273">
        <v>43329.747916666667</v>
      </c>
      <c r="M3273">
        <v>0.82000000000000006</v>
      </c>
      <c r="N3273">
        <v>0</v>
      </c>
      <c r="O3273">
        <v>0</v>
      </c>
      <c r="P3273">
        <v>0</v>
      </c>
      <c r="Q3273">
        <v>59</v>
      </c>
      <c r="R3273">
        <v>0</v>
      </c>
      <c r="S3273">
        <v>0</v>
      </c>
      <c r="T3273">
        <v>0</v>
      </c>
      <c r="U3273">
        <v>48.2</v>
      </c>
    </row>
    <row r="3274" spans="1:21" x14ac:dyDescent="0.3">
      <c r="A3274">
        <v>18816</v>
      </c>
      <c r="B3274">
        <v>1</v>
      </c>
      <c r="C3274" t="s">
        <v>79</v>
      </c>
      <c r="D3274" t="s">
        <v>114</v>
      </c>
      <c r="E3274" t="s">
        <v>2714</v>
      </c>
      <c r="F3274" t="s">
        <v>134</v>
      </c>
      <c r="G3274" t="s">
        <v>72</v>
      </c>
      <c r="H3274" t="s">
        <v>128</v>
      </c>
      <c r="I3274" t="s">
        <v>22</v>
      </c>
      <c r="J3274" t="s">
        <v>129</v>
      </c>
      <c r="K3274">
        <v>43329.698159722226</v>
      </c>
      <c r="L3274">
        <v>43329.75277777778</v>
      </c>
      <c r="M3274">
        <v>1.32</v>
      </c>
      <c r="N3274">
        <v>0</v>
      </c>
      <c r="O3274">
        <v>0</v>
      </c>
      <c r="P3274">
        <v>0</v>
      </c>
      <c r="Q3274">
        <v>25</v>
      </c>
      <c r="R3274">
        <v>0</v>
      </c>
      <c r="S3274">
        <v>0</v>
      </c>
      <c r="T3274">
        <v>0</v>
      </c>
      <c r="U3274">
        <v>32.93</v>
      </c>
    </row>
    <row r="3275" spans="1:21" x14ac:dyDescent="0.3">
      <c r="A3275">
        <v>18817</v>
      </c>
      <c r="B3275">
        <v>1</v>
      </c>
      <c r="C3275" t="s">
        <v>78</v>
      </c>
      <c r="D3275" t="s">
        <v>95</v>
      </c>
      <c r="E3275" t="s">
        <v>2715</v>
      </c>
      <c r="F3275" t="s">
        <v>130</v>
      </c>
      <c r="G3275" t="s">
        <v>72</v>
      </c>
      <c r="H3275" t="s">
        <v>128</v>
      </c>
      <c r="I3275" t="s">
        <v>22</v>
      </c>
      <c r="J3275" t="s">
        <v>129</v>
      </c>
      <c r="K3275">
        <v>43329.750092592592</v>
      </c>
      <c r="L3275">
        <v>43329.761805555558</v>
      </c>
      <c r="M3275">
        <v>0.28000000000000008</v>
      </c>
      <c r="N3275">
        <v>0</v>
      </c>
      <c r="O3275">
        <v>1</v>
      </c>
      <c r="P3275">
        <v>0</v>
      </c>
      <c r="Q3275">
        <v>0</v>
      </c>
      <c r="R3275">
        <v>0</v>
      </c>
      <c r="S3275">
        <v>0.28000000000000008</v>
      </c>
      <c r="T3275">
        <v>0</v>
      </c>
      <c r="U3275">
        <v>0</v>
      </c>
    </row>
    <row r="3276" spans="1:21" x14ac:dyDescent="0.3">
      <c r="A3276">
        <v>18818</v>
      </c>
      <c r="B3276">
        <v>1</v>
      </c>
      <c r="C3276" t="s">
        <v>79</v>
      </c>
      <c r="D3276" t="s">
        <v>108</v>
      </c>
      <c r="E3276" t="s">
        <v>193</v>
      </c>
      <c r="F3276" t="s">
        <v>131</v>
      </c>
      <c r="G3276" t="s">
        <v>72</v>
      </c>
      <c r="H3276" t="s">
        <v>128</v>
      </c>
      <c r="I3276" t="s">
        <v>22</v>
      </c>
      <c r="J3276" t="s">
        <v>129</v>
      </c>
      <c r="K3276">
        <v>43329.764618055553</v>
      </c>
      <c r="L3276">
        <v>43329.777326388888</v>
      </c>
      <c r="M3276">
        <v>0.3</v>
      </c>
      <c r="N3276">
        <v>0</v>
      </c>
      <c r="O3276">
        <v>2</v>
      </c>
      <c r="P3276">
        <v>0</v>
      </c>
      <c r="Q3276">
        <v>732</v>
      </c>
      <c r="R3276">
        <v>0</v>
      </c>
      <c r="S3276">
        <v>0.6</v>
      </c>
      <c r="T3276">
        <v>0</v>
      </c>
      <c r="U3276">
        <v>219.6</v>
      </c>
    </row>
    <row r="3277" spans="1:21" x14ac:dyDescent="0.3">
      <c r="A3277">
        <v>18819</v>
      </c>
      <c r="B3277">
        <v>1</v>
      </c>
      <c r="C3277" t="s">
        <v>79</v>
      </c>
      <c r="D3277" t="s">
        <v>116</v>
      </c>
      <c r="E3277" t="s">
        <v>2716</v>
      </c>
      <c r="F3277" t="s">
        <v>149</v>
      </c>
      <c r="G3277" t="s">
        <v>71</v>
      </c>
      <c r="H3277" t="s">
        <v>128</v>
      </c>
      <c r="I3277" t="s">
        <v>22</v>
      </c>
      <c r="J3277" t="s">
        <v>129</v>
      </c>
      <c r="K3277">
        <v>43329.751180555555</v>
      </c>
      <c r="L3277">
        <v>43329.768055555556</v>
      </c>
      <c r="M3277">
        <v>0.42000000000000004</v>
      </c>
      <c r="N3277">
        <v>0</v>
      </c>
      <c r="O3277">
        <v>190</v>
      </c>
      <c r="P3277">
        <v>0</v>
      </c>
      <c r="Q3277">
        <v>0</v>
      </c>
      <c r="R3277">
        <v>0</v>
      </c>
      <c r="S3277">
        <v>79.23</v>
      </c>
      <c r="T3277">
        <v>0</v>
      </c>
      <c r="U3277">
        <v>0</v>
      </c>
    </row>
    <row r="3278" spans="1:21" x14ac:dyDescent="0.3">
      <c r="A3278">
        <v>18822</v>
      </c>
      <c r="B3278">
        <v>1</v>
      </c>
      <c r="C3278" t="s">
        <v>79</v>
      </c>
      <c r="D3278" t="s">
        <v>108</v>
      </c>
      <c r="E3278" t="s">
        <v>193</v>
      </c>
      <c r="F3278" t="s">
        <v>130</v>
      </c>
      <c r="G3278" t="s">
        <v>72</v>
      </c>
      <c r="H3278" t="s">
        <v>128</v>
      </c>
      <c r="I3278" t="s">
        <v>22</v>
      </c>
      <c r="J3278" t="s">
        <v>129</v>
      </c>
      <c r="K3278">
        <v>43329.768333333333</v>
      </c>
      <c r="L3278">
        <v>43329.779166666667</v>
      </c>
      <c r="M3278">
        <v>0.27</v>
      </c>
      <c r="N3278">
        <v>0</v>
      </c>
      <c r="O3278">
        <v>2</v>
      </c>
      <c r="P3278">
        <v>0</v>
      </c>
      <c r="Q3278">
        <v>732</v>
      </c>
      <c r="R3278">
        <v>0</v>
      </c>
      <c r="S3278">
        <v>0.53</v>
      </c>
      <c r="T3278">
        <v>0</v>
      </c>
      <c r="U3278">
        <v>195.44</v>
      </c>
    </row>
    <row r="3279" spans="1:21" x14ac:dyDescent="0.3">
      <c r="A3279">
        <v>18824</v>
      </c>
      <c r="B3279">
        <v>1</v>
      </c>
      <c r="C3279" t="s">
        <v>79</v>
      </c>
      <c r="D3279" t="s">
        <v>108</v>
      </c>
      <c r="E3279" t="s">
        <v>2717</v>
      </c>
      <c r="F3279" t="s">
        <v>134</v>
      </c>
      <c r="G3279" t="s">
        <v>72</v>
      </c>
      <c r="H3279" t="s">
        <v>128</v>
      </c>
      <c r="I3279" t="s">
        <v>22</v>
      </c>
      <c r="J3279" t="s">
        <v>129</v>
      </c>
      <c r="K3279">
        <v>43329.701840277776</v>
      </c>
      <c r="L3279">
        <v>43329.783333333333</v>
      </c>
      <c r="M3279">
        <v>1.97</v>
      </c>
      <c r="N3279">
        <v>0</v>
      </c>
      <c r="O3279">
        <v>0</v>
      </c>
      <c r="P3279">
        <v>0</v>
      </c>
      <c r="Q3279">
        <v>70</v>
      </c>
      <c r="R3279">
        <v>0</v>
      </c>
      <c r="S3279">
        <v>0</v>
      </c>
      <c r="T3279">
        <v>0</v>
      </c>
      <c r="U3279">
        <v>137.69</v>
      </c>
    </row>
    <row r="3280" spans="1:21" x14ac:dyDescent="0.3">
      <c r="A3280">
        <v>18825</v>
      </c>
      <c r="B3280">
        <v>1</v>
      </c>
      <c r="C3280" t="s">
        <v>78</v>
      </c>
      <c r="D3280" t="s">
        <v>97</v>
      </c>
      <c r="E3280" t="s">
        <v>2718</v>
      </c>
      <c r="F3280" t="s">
        <v>154</v>
      </c>
      <c r="G3280" t="s">
        <v>71</v>
      </c>
      <c r="H3280" t="s">
        <v>128</v>
      </c>
      <c r="I3280" t="s">
        <v>22</v>
      </c>
      <c r="J3280" t="s">
        <v>129</v>
      </c>
      <c r="K3280">
        <v>43329.782638888886</v>
      </c>
      <c r="L3280">
        <v>43329.79583333333</v>
      </c>
      <c r="M3280">
        <v>0.32</v>
      </c>
      <c r="N3280">
        <v>0</v>
      </c>
      <c r="O3280">
        <v>52</v>
      </c>
      <c r="P3280">
        <v>0</v>
      </c>
      <c r="Q3280">
        <v>49</v>
      </c>
      <c r="R3280">
        <v>0</v>
      </c>
      <c r="S3280">
        <v>16.479999999999997</v>
      </c>
      <c r="T3280">
        <v>0</v>
      </c>
      <c r="U3280">
        <v>15.53</v>
      </c>
    </row>
    <row r="3281" spans="1:21" x14ac:dyDescent="0.3">
      <c r="A3281">
        <v>18826</v>
      </c>
      <c r="B3281">
        <v>1</v>
      </c>
      <c r="C3281" t="s">
        <v>78</v>
      </c>
      <c r="D3281" t="s">
        <v>102</v>
      </c>
      <c r="E3281" t="s">
        <v>842</v>
      </c>
      <c r="F3281" t="s">
        <v>130</v>
      </c>
      <c r="G3281" t="s">
        <v>72</v>
      </c>
      <c r="H3281" t="s">
        <v>128</v>
      </c>
      <c r="I3281" t="s">
        <v>22</v>
      </c>
      <c r="J3281" t="s">
        <v>129</v>
      </c>
      <c r="K3281">
        <v>43329.617812500001</v>
      </c>
      <c r="L3281">
        <v>43329.786111111112</v>
      </c>
      <c r="M3281">
        <v>4.05</v>
      </c>
      <c r="N3281">
        <v>2</v>
      </c>
      <c r="O3281">
        <v>3842</v>
      </c>
      <c r="P3281">
        <v>7</v>
      </c>
      <c r="Q3281">
        <v>342</v>
      </c>
      <c r="R3281">
        <v>8.1</v>
      </c>
      <c r="S3281">
        <v>15560.1</v>
      </c>
      <c r="T3281">
        <v>28.35</v>
      </c>
      <c r="U3281">
        <v>1385.1</v>
      </c>
    </row>
    <row r="3282" spans="1:21" x14ac:dyDescent="0.3">
      <c r="A3282">
        <v>18828</v>
      </c>
      <c r="B3282">
        <v>1</v>
      </c>
      <c r="C3282" t="s">
        <v>79</v>
      </c>
      <c r="D3282" t="s">
        <v>109</v>
      </c>
      <c r="E3282" t="s">
        <v>2719</v>
      </c>
      <c r="F3282" t="s">
        <v>130</v>
      </c>
      <c r="G3282" t="s">
        <v>72</v>
      </c>
      <c r="H3282" t="s">
        <v>128</v>
      </c>
      <c r="I3282" t="s">
        <v>22</v>
      </c>
      <c r="J3282" t="s">
        <v>129</v>
      </c>
      <c r="K3282">
        <v>43329.754328703704</v>
      </c>
      <c r="L3282">
        <v>43329.790277777778</v>
      </c>
      <c r="M3282">
        <v>0.87000000000000011</v>
      </c>
      <c r="N3282">
        <v>6</v>
      </c>
      <c r="O3282">
        <v>1024</v>
      </c>
      <c r="P3282">
        <v>20</v>
      </c>
      <c r="Q3282">
        <v>237</v>
      </c>
      <c r="R3282">
        <v>5.2</v>
      </c>
      <c r="S3282">
        <v>887.81</v>
      </c>
      <c r="T3282">
        <v>17.34</v>
      </c>
      <c r="U3282">
        <v>205.48000000000002</v>
      </c>
    </row>
    <row r="3283" spans="1:21" x14ac:dyDescent="0.3">
      <c r="A3283">
        <v>18829</v>
      </c>
      <c r="B3283">
        <v>1</v>
      </c>
      <c r="C3283" t="s">
        <v>79</v>
      </c>
      <c r="D3283" t="s">
        <v>109</v>
      </c>
      <c r="E3283" t="s">
        <v>2720</v>
      </c>
      <c r="F3283" t="s">
        <v>130</v>
      </c>
      <c r="G3283" t="s">
        <v>72</v>
      </c>
      <c r="H3283" t="s">
        <v>128</v>
      </c>
      <c r="I3283" t="s">
        <v>22</v>
      </c>
      <c r="J3283" t="s">
        <v>129</v>
      </c>
      <c r="K3283">
        <v>43329.654965277776</v>
      </c>
      <c r="L3283">
        <v>43329.789583333331</v>
      </c>
      <c r="M3283">
        <v>3.23</v>
      </c>
      <c r="N3283">
        <v>0</v>
      </c>
      <c r="O3283">
        <v>0</v>
      </c>
      <c r="P3283">
        <v>0</v>
      </c>
      <c r="Q3283">
        <v>22</v>
      </c>
      <c r="R3283">
        <v>0</v>
      </c>
      <c r="S3283">
        <v>0</v>
      </c>
      <c r="T3283">
        <v>0</v>
      </c>
      <c r="U3283">
        <v>71.13</v>
      </c>
    </row>
    <row r="3284" spans="1:21" x14ac:dyDescent="0.3">
      <c r="A3284">
        <v>18830</v>
      </c>
      <c r="B3284">
        <v>1</v>
      </c>
      <c r="C3284" t="s">
        <v>79</v>
      </c>
      <c r="D3284" t="s">
        <v>109</v>
      </c>
      <c r="E3284" t="s">
        <v>2721</v>
      </c>
      <c r="F3284" t="s">
        <v>134</v>
      </c>
      <c r="G3284" t="s">
        <v>72</v>
      </c>
      <c r="H3284" t="s">
        <v>128</v>
      </c>
      <c r="I3284" t="s">
        <v>22</v>
      </c>
      <c r="J3284" t="s">
        <v>129</v>
      </c>
      <c r="K3284">
        <v>43329.482048611113</v>
      </c>
      <c r="L3284">
        <v>43329.793055555558</v>
      </c>
      <c r="M3284">
        <v>7.4700000000000006</v>
      </c>
      <c r="N3284">
        <v>0</v>
      </c>
      <c r="O3284">
        <v>73</v>
      </c>
      <c r="P3284">
        <v>0</v>
      </c>
      <c r="Q3284">
        <v>0</v>
      </c>
      <c r="R3284">
        <v>0</v>
      </c>
      <c r="S3284">
        <v>545.30999999999983</v>
      </c>
      <c r="T3284">
        <v>0</v>
      </c>
      <c r="U3284">
        <v>0</v>
      </c>
    </row>
    <row r="3285" spans="1:21" x14ac:dyDescent="0.3">
      <c r="A3285">
        <v>18831</v>
      </c>
      <c r="B3285">
        <v>1</v>
      </c>
      <c r="C3285" t="s">
        <v>78</v>
      </c>
      <c r="D3285" t="s">
        <v>100</v>
      </c>
      <c r="E3285" t="s">
        <v>2136</v>
      </c>
      <c r="F3285" t="s">
        <v>149</v>
      </c>
      <c r="G3285" t="s">
        <v>71</v>
      </c>
      <c r="H3285" t="s">
        <v>128</v>
      </c>
      <c r="I3285" t="s">
        <v>22</v>
      </c>
      <c r="J3285" t="s">
        <v>129</v>
      </c>
      <c r="K3285">
        <v>43329.754374999997</v>
      </c>
      <c r="L3285">
        <v>43329.794444444444</v>
      </c>
      <c r="M3285">
        <v>0.97</v>
      </c>
      <c r="N3285">
        <v>0</v>
      </c>
      <c r="O3285">
        <v>569</v>
      </c>
      <c r="P3285">
        <v>0</v>
      </c>
      <c r="Q3285">
        <v>0</v>
      </c>
      <c r="R3285">
        <v>0</v>
      </c>
      <c r="S3285">
        <v>550.22</v>
      </c>
      <c r="T3285">
        <v>0</v>
      </c>
      <c r="U3285">
        <v>0</v>
      </c>
    </row>
    <row r="3286" spans="1:21" x14ac:dyDescent="0.3">
      <c r="A3286">
        <v>18834</v>
      </c>
      <c r="B3286">
        <v>1</v>
      </c>
      <c r="C3286" t="s">
        <v>78</v>
      </c>
      <c r="D3286" t="s">
        <v>98</v>
      </c>
      <c r="E3286" t="s">
        <v>2722</v>
      </c>
      <c r="F3286" t="s">
        <v>130</v>
      </c>
      <c r="G3286" t="s">
        <v>72</v>
      </c>
      <c r="H3286" t="s">
        <v>128</v>
      </c>
      <c r="I3286" t="s">
        <v>22</v>
      </c>
      <c r="J3286" t="s">
        <v>129</v>
      </c>
      <c r="K3286">
        <v>43329.775960648149</v>
      </c>
      <c r="L3286">
        <v>43329.803472222222</v>
      </c>
      <c r="M3286">
        <v>0.66999999999999993</v>
      </c>
      <c r="N3286">
        <v>0</v>
      </c>
      <c r="O3286">
        <v>153</v>
      </c>
      <c r="P3286">
        <v>0</v>
      </c>
      <c r="Q3286">
        <v>0</v>
      </c>
      <c r="R3286">
        <v>0</v>
      </c>
      <c r="S3286">
        <v>102.05</v>
      </c>
      <c r="T3286">
        <v>0</v>
      </c>
      <c r="U3286">
        <v>0</v>
      </c>
    </row>
    <row r="3287" spans="1:21" x14ac:dyDescent="0.3">
      <c r="A3287">
        <v>18835</v>
      </c>
      <c r="B3287">
        <v>1</v>
      </c>
      <c r="C3287" t="s">
        <v>78</v>
      </c>
      <c r="D3287" t="s">
        <v>91</v>
      </c>
      <c r="E3287" t="s">
        <v>1941</v>
      </c>
      <c r="F3287" t="s">
        <v>134</v>
      </c>
      <c r="G3287" t="s">
        <v>72</v>
      </c>
      <c r="H3287" t="s">
        <v>128</v>
      </c>
      <c r="I3287" t="s">
        <v>22</v>
      </c>
      <c r="J3287" t="s">
        <v>129</v>
      </c>
      <c r="K3287">
        <v>43329.674768518518</v>
      </c>
      <c r="L3287">
        <v>43329.810416666667</v>
      </c>
      <c r="M3287">
        <v>3.27</v>
      </c>
      <c r="N3287">
        <v>0</v>
      </c>
      <c r="O3287">
        <v>138</v>
      </c>
      <c r="P3287">
        <v>0</v>
      </c>
      <c r="Q3287">
        <v>21</v>
      </c>
      <c r="R3287">
        <v>0</v>
      </c>
      <c r="S3287">
        <v>450.85</v>
      </c>
      <c r="T3287">
        <v>0</v>
      </c>
      <c r="U3287">
        <v>68.61</v>
      </c>
    </row>
    <row r="3288" spans="1:21" x14ac:dyDescent="0.3">
      <c r="A3288">
        <v>18836</v>
      </c>
      <c r="B3288">
        <v>1</v>
      </c>
      <c r="C3288" t="s">
        <v>78</v>
      </c>
      <c r="D3288" t="s">
        <v>105</v>
      </c>
      <c r="E3288" t="s">
        <v>2723</v>
      </c>
      <c r="F3288" t="s">
        <v>131</v>
      </c>
      <c r="G3288" t="s">
        <v>72</v>
      </c>
      <c r="H3288" t="s">
        <v>128</v>
      </c>
      <c r="I3288" t="s">
        <v>22</v>
      </c>
      <c r="J3288" t="s">
        <v>129</v>
      </c>
      <c r="K3288">
        <v>43329.406018518515</v>
      </c>
      <c r="L3288">
        <v>43329.806944444441</v>
      </c>
      <c r="M3288">
        <v>9.629999999999999</v>
      </c>
      <c r="N3288">
        <v>0</v>
      </c>
      <c r="O3288">
        <v>243</v>
      </c>
      <c r="P3288">
        <v>0</v>
      </c>
      <c r="Q3288">
        <v>0</v>
      </c>
      <c r="R3288">
        <v>0</v>
      </c>
      <c r="S3288">
        <v>2340.8200000000002</v>
      </c>
      <c r="T3288">
        <v>0</v>
      </c>
      <c r="U3288">
        <v>0</v>
      </c>
    </row>
    <row r="3289" spans="1:21" x14ac:dyDescent="0.3">
      <c r="A3289">
        <v>18837</v>
      </c>
      <c r="B3289">
        <v>1</v>
      </c>
      <c r="C3289" t="s">
        <v>78</v>
      </c>
      <c r="D3289" t="s">
        <v>104</v>
      </c>
      <c r="E3289" t="s">
        <v>2355</v>
      </c>
      <c r="F3289" t="s">
        <v>130</v>
      </c>
      <c r="G3289" t="s">
        <v>72</v>
      </c>
      <c r="H3289" t="s">
        <v>128</v>
      </c>
      <c r="I3289" t="s">
        <v>22</v>
      </c>
      <c r="J3289" t="s">
        <v>129</v>
      </c>
      <c r="K3289">
        <v>43329.797986111109</v>
      </c>
      <c r="L3289">
        <v>43329.806944444441</v>
      </c>
      <c r="M3289">
        <v>0.22</v>
      </c>
      <c r="N3289">
        <v>0</v>
      </c>
      <c r="O3289">
        <v>0</v>
      </c>
      <c r="P3289">
        <v>7</v>
      </c>
      <c r="Q3289">
        <v>375</v>
      </c>
      <c r="R3289">
        <v>0</v>
      </c>
      <c r="S3289">
        <v>0</v>
      </c>
      <c r="T3289">
        <v>1.52</v>
      </c>
      <c r="U3289">
        <v>81.38</v>
      </c>
    </row>
    <row r="3290" spans="1:21" x14ac:dyDescent="0.3">
      <c r="A3290">
        <v>18838</v>
      </c>
      <c r="B3290">
        <v>1</v>
      </c>
      <c r="C3290" t="s">
        <v>78</v>
      </c>
      <c r="D3290" t="s">
        <v>80</v>
      </c>
      <c r="E3290" t="s">
        <v>2724</v>
      </c>
      <c r="F3290" t="s">
        <v>163</v>
      </c>
      <c r="G3290" t="s">
        <v>71</v>
      </c>
      <c r="H3290" t="s">
        <v>128</v>
      </c>
      <c r="I3290" t="s">
        <v>22</v>
      </c>
      <c r="J3290" t="s">
        <v>129</v>
      </c>
      <c r="K3290">
        <v>43329.733090277776</v>
      </c>
      <c r="L3290">
        <v>43329.809027777781</v>
      </c>
      <c r="M3290">
        <v>1.83</v>
      </c>
      <c r="N3290">
        <v>0</v>
      </c>
      <c r="O3290">
        <v>79</v>
      </c>
      <c r="P3290">
        <v>0</v>
      </c>
      <c r="Q3290">
        <v>0</v>
      </c>
      <c r="R3290">
        <v>0</v>
      </c>
      <c r="S3290">
        <v>144.81</v>
      </c>
      <c r="T3290">
        <v>0</v>
      </c>
      <c r="U3290">
        <v>0</v>
      </c>
    </row>
    <row r="3291" spans="1:21" x14ac:dyDescent="0.3">
      <c r="A3291">
        <v>18839</v>
      </c>
      <c r="B3291">
        <v>1</v>
      </c>
      <c r="C3291" t="s">
        <v>79</v>
      </c>
      <c r="D3291" t="s">
        <v>109</v>
      </c>
      <c r="E3291" t="s">
        <v>2725</v>
      </c>
      <c r="F3291" t="s">
        <v>159</v>
      </c>
      <c r="G3291" t="s">
        <v>71</v>
      </c>
      <c r="H3291" t="s">
        <v>128</v>
      </c>
      <c r="I3291" t="s">
        <v>22</v>
      </c>
      <c r="J3291" t="s">
        <v>129</v>
      </c>
      <c r="K3291">
        <v>43329.753159722219</v>
      </c>
      <c r="L3291">
        <v>43329.808333333334</v>
      </c>
      <c r="M3291">
        <v>1.33</v>
      </c>
      <c r="N3291">
        <v>0</v>
      </c>
      <c r="O3291">
        <v>18</v>
      </c>
      <c r="P3291">
        <v>0</v>
      </c>
      <c r="Q3291">
        <v>0</v>
      </c>
      <c r="R3291">
        <v>0</v>
      </c>
      <c r="S3291">
        <v>23.99</v>
      </c>
      <c r="T3291">
        <v>0</v>
      </c>
      <c r="U3291">
        <v>0</v>
      </c>
    </row>
    <row r="3292" spans="1:21" x14ac:dyDescent="0.3">
      <c r="A3292">
        <v>18840</v>
      </c>
      <c r="B3292">
        <v>1</v>
      </c>
      <c r="C3292" t="s">
        <v>79</v>
      </c>
      <c r="D3292" t="s">
        <v>123</v>
      </c>
      <c r="E3292" t="s">
        <v>2726</v>
      </c>
      <c r="F3292" t="s">
        <v>142</v>
      </c>
      <c r="G3292" t="s">
        <v>71</v>
      </c>
      <c r="H3292" t="s">
        <v>128</v>
      </c>
      <c r="I3292" t="s">
        <v>22</v>
      </c>
      <c r="J3292" t="s">
        <v>129</v>
      </c>
      <c r="K3292">
        <v>43329.758287037039</v>
      </c>
      <c r="L3292">
        <v>43329.811805555553</v>
      </c>
      <c r="M3292">
        <v>1.3</v>
      </c>
      <c r="N3292">
        <v>0</v>
      </c>
      <c r="O3292">
        <v>203</v>
      </c>
      <c r="P3292">
        <v>0</v>
      </c>
      <c r="Q3292">
        <v>0</v>
      </c>
      <c r="R3292">
        <v>0</v>
      </c>
      <c r="S3292">
        <v>263.90000000000003</v>
      </c>
      <c r="T3292">
        <v>0</v>
      </c>
      <c r="U3292">
        <v>0</v>
      </c>
    </row>
    <row r="3293" spans="1:21" x14ac:dyDescent="0.3">
      <c r="A3293">
        <v>18841</v>
      </c>
      <c r="B3293">
        <v>1</v>
      </c>
      <c r="C3293" t="s">
        <v>79</v>
      </c>
      <c r="D3293" t="s">
        <v>109</v>
      </c>
      <c r="E3293" t="s">
        <v>2727</v>
      </c>
      <c r="F3293" t="s">
        <v>134</v>
      </c>
      <c r="G3293" t="s">
        <v>72</v>
      </c>
      <c r="H3293" t="s">
        <v>128</v>
      </c>
      <c r="I3293" t="s">
        <v>22</v>
      </c>
      <c r="J3293" t="s">
        <v>129</v>
      </c>
      <c r="K3293">
        <v>43329.842615740738</v>
      </c>
      <c r="L3293">
        <v>43329.854166666664</v>
      </c>
      <c r="M3293">
        <v>0.28000000000000008</v>
      </c>
      <c r="N3293">
        <v>0</v>
      </c>
      <c r="O3293">
        <v>0</v>
      </c>
      <c r="P3293">
        <v>0</v>
      </c>
      <c r="Q3293">
        <v>26</v>
      </c>
      <c r="R3293">
        <v>0</v>
      </c>
      <c r="S3293">
        <v>0</v>
      </c>
      <c r="T3293">
        <v>0</v>
      </c>
      <c r="U3293">
        <v>7.3599999999999994</v>
      </c>
    </row>
    <row r="3294" spans="1:21" x14ac:dyDescent="0.3">
      <c r="A3294">
        <v>18842</v>
      </c>
      <c r="B3294">
        <v>1</v>
      </c>
      <c r="C3294" t="s">
        <v>79</v>
      </c>
      <c r="D3294" t="s">
        <v>114</v>
      </c>
      <c r="E3294" t="s">
        <v>2636</v>
      </c>
      <c r="F3294" t="s">
        <v>134</v>
      </c>
      <c r="G3294" t="s">
        <v>72</v>
      </c>
      <c r="H3294" t="s">
        <v>128</v>
      </c>
      <c r="I3294" t="s">
        <v>22</v>
      </c>
      <c r="J3294" t="s">
        <v>129</v>
      </c>
      <c r="K3294">
        <v>43329.800243055557</v>
      </c>
      <c r="L3294">
        <v>43329.817361111112</v>
      </c>
      <c r="M3294">
        <v>0.42000000000000004</v>
      </c>
      <c r="N3294">
        <v>0</v>
      </c>
      <c r="O3294">
        <v>119</v>
      </c>
      <c r="P3294">
        <v>0</v>
      </c>
      <c r="Q3294">
        <v>0</v>
      </c>
      <c r="R3294">
        <v>0</v>
      </c>
      <c r="S3294">
        <v>49.620000000000005</v>
      </c>
      <c r="T3294">
        <v>0</v>
      </c>
      <c r="U3294">
        <v>0</v>
      </c>
    </row>
    <row r="3295" spans="1:21" x14ac:dyDescent="0.3">
      <c r="A3295">
        <v>18844</v>
      </c>
      <c r="B3295">
        <v>1</v>
      </c>
      <c r="C3295" t="s">
        <v>79</v>
      </c>
      <c r="D3295" t="s">
        <v>114</v>
      </c>
      <c r="E3295" t="s">
        <v>2728</v>
      </c>
      <c r="F3295" t="s">
        <v>134</v>
      </c>
      <c r="G3295" t="s">
        <v>72</v>
      </c>
      <c r="H3295" t="s">
        <v>132</v>
      </c>
      <c r="I3295" t="s">
        <v>22</v>
      </c>
      <c r="J3295" t="s">
        <v>129</v>
      </c>
      <c r="K3295">
        <v>43329.845046296294</v>
      </c>
      <c r="L3295">
        <v>43329.845833333333</v>
      </c>
      <c r="M3295">
        <v>0.03</v>
      </c>
      <c r="N3295">
        <v>0</v>
      </c>
      <c r="O3295">
        <v>9</v>
      </c>
      <c r="P3295">
        <v>0</v>
      </c>
      <c r="Q3295">
        <v>5</v>
      </c>
      <c r="R3295">
        <v>0</v>
      </c>
      <c r="S3295">
        <v>0.3</v>
      </c>
      <c r="T3295">
        <v>0</v>
      </c>
      <c r="U3295">
        <v>0.17</v>
      </c>
    </row>
    <row r="3296" spans="1:21" x14ac:dyDescent="0.3">
      <c r="A3296">
        <v>18845</v>
      </c>
      <c r="B3296">
        <v>1</v>
      </c>
      <c r="C3296" t="s">
        <v>78</v>
      </c>
      <c r="D3296" t="s">
        <v>91</v>
      </c>
      <c r="E3296" t="s">
        <v>2729</v>
      </c>
      <c r="F3296" t="s">
        <v>149</v>
      </c>
      <c r="G3296" t="s">
        <v>71</v>
      </c>
      <c r="H3296" t="s">
        <v>128</v>
      </c>
      <c r="I3296" t="s">
        <v>22</v>
      </c>
      <c r="J3296" t="s">
        <v>129</v>
      </c>
      <c r="K3296">
        <v>43329.641539351855</v>
      </c>
      <c r="L3296">
        <v>43329.826388888891</v>
      </c>
      <c r="M3296">
        <v>4.45</v>
      </c>
      <c r="N3296">
        <v>0</v>
      </c>
      <c r="O3296">
        <v>0</v>
      </c>
      <c r="P3296">
        <v>0</v>
      </c>
      <c r="Q3296">
        <v>7</v>
      </c>
      <c r="R3296">
        <v>0</v>
      </c>
      <c r="S3296">
        <v>0</v>
      </c>
      <c r="T3296">
        <v>0</v>
      </c>
      <c r="U3296">
        <v>31.150000000000002</v>
      </c>
    </row>
    <row r="3297" spans="1:21" x14ac:dyDescent="0.3">
      <c r="A3297">
        <v>18846</v>
      </c>
      <c r="B3297">
        <v>1</v>
      </c>
      <c r="C3297" t="s">
        <v>78</v>
      </c>
      <c r="D3297" t="s">
        <v>96</v>
      </c>
      <c r="E3297" t="s">
        <v>2730</v>
      </c>
      <c r="F3297" t="s">
        <v>146</v>
      </c>
      <c r="G3297" t="s">
        <v>71</v>
      </c>
      <c r="H3297" t="s">
        <v>128</v>
      </c>
      <c r="I3297" t="s">
        <v>22</v>
      </c>
      <c r="J3297" t="s">
        <v>129</v>
      </c>
      <c r="K3297">
        <v>43329.810925925929</v>
      </c>
      <c r="L3297">
        <v>43329.861111111109</v>
      </c>
      <c r="M3297">
        <v>1.22</v>
      </c>
      <c r="N3297">
        <v>0</v>
      </c>
      <c r="O3297">
        <v>34</v>
      </c>
      <c r="P3297">
        <v>0</v>
      </c>
      <c r="Q3297">
        <v>4</v>
      </c>
      <c r="R3297">
        <v>0</v>
      </c>
      <c r="S3297">
        <v>41.379999999999995</v>
      </c>
      <c r="T3297">
        <v>0</v>
      </c>
      <c r="U3297">
        <v>4.87</v>
      </c>
    </row>
    <row r="3298" spans="1:21" x14ac:dyDescent="0.3">
      <c r="A3298">
        <v>18847</v>
      </c>
      <c r="B3298">
        <v>1</v>
      </c>
      <c r="C3298" t="s">
        <v>78</v>
      </c>
      <c r="D3298" t="s">
        <v>98</v>
      </c>
      <c r="E3298" t="s">
        <v>2731</v>
      </c>
      <c r="F3298" t="s">
        <v>130</v>
      </c>
      <c r="G3298" t="s">
        <v>72</v>
      </c>
      <c r="H3298" t="s">
        <v>128</v>
      </c>
      <c r="I3298" t="s">
        <v>22</v>
      </c>
      <c r="J3298" t="s">
        <v>129</v>
      </c>
      <c r="K3298">
        <v>43329.83494212963</v>
      </c>
      <c r="L3298">
        <v>43329.86041666667</v>
      </c>
      <c r="M3298">
        <v>0.62</v>
      </c>
      <c r="N3298">
        <v>0</v>
      </c>
      <c r="O3298">
        <v>0</v>
      </c>
      <c r="P3298">
        <v>0</v>
      </c>
      <c r="Q3298">
        <v>1</v>
      </c>
      <c r="R3298">
        <v>0</v>
      </c>
      <c r="S3298">
        <v>0</v>
      </c>
      <c r="T3298">
        <v>0</v>
      </c>
      <c r="U3298">
        <v>0.62</v>
      </c>
    </row>
    <row r="3299" spans="1:21" x14ac:dyDescent="0.3">
      <c r="A3299">
        <v>18851</v>
      </c>
      <c r="B3299">
        <v>1</v>
      </c>
      <c r="C3299" t="s">
        <v>78</v>
      </c>
      <c r="D3299" t="s">
        <v>104</v>
      </c>
      <c r="E3299" t="s">
        <v>2732</v>
      </c>
      <c r="F3299" t="s">
        <v>153</v>
      </c>
      <c r="G3299" t="s">
        <v>71</v>
      </c>
      <c r="H3299" t="s">
        <v>128</v>
      </c>
      <c r="I3299" t="s">
        <v>22</v>
      </c>
      <c r="J3299" t="s">
        <v>129</v>
      </c>
      <c r="K3299">
        <v>43329.778055555558</v>
      </c>
      <c r="L3299">
        <v>43329.836111111108</v>
      </c>
      <c r="M3299">
        <v>1.4</v>
      </c>
      <c r="N3299">
        <v>0</v>
      </c>
      <c r="O3299">
        <v>0</v>
      </c>
      <c r="P3299">
        <v>0</v>
      </c>
      <c r="Q3299">
        <v>16</v>
      </c>
      <c r="R3299">
        <v>0</v>
      </c>
      <c r="S3299">
        <v>0</v>
      </c>
      <c r="T3299">
        <v>0</v>
      </c>
      <c r="U3299">
        <v>22.4</v>
      </c>
    </row>
    <row r="3300" spans="1:21" x14ac:dyDescent="0.3">
      <c r="A3300">
        <v>18853</v>
      </c>
      <c r="B3300">
        <v>1</v>
      </c>
      <c r="C3300" t="s">
        <v>78</v>
      </c>
      <c r="D3300" t="s">
        <v>94</v>
      </c>
      <c r="E3300" t="s">
        <v>2733</v>
      </c>
      <c r="F3300" t="s">
        <v>157</v>
      </c>
      <c r="G3300" t="s">
        <v>71</v>
      </c>
      <c r="H3300" t="s">
        <v>128</v>
      </c>
      <c r="I3300" t="s">
        <v>22</v>
      </c>
      <c r="J3300" t="s">
        <v>129</v>
      </c>
      <c r="K3300">
        <v>43329.493009259262</v>
      </c>
      <c r="L3300">
        <v>43329.838194444441</v>
      </c>
      <c r="M3300">
        <v>8.3000000000000007</v>
      </c>
      <c r="N3300">
        <v>0</v>
      </c>
      <c r="O3300">
        <v>60</v>
      </c>
      <c r="P3300">
        <v>0</v>
      </c>
      <c r="Q3300">
        <v>0</v>
      </c>
      <c r="R3300">
        <v>0</v>
      </c>
      <c r="S3300">
        <v>498</v>
      </c>
      <c r="T3300">
        <v>0</v>
      </c>
      <c r="U3300">
        <v>0</v>
      </c>
    </row>
    <row r="3301" spans="1:21" x14ac:dyDescent="0.3">
      <c r="A3301">
        <v>18854</v>
      </c>
      <c r="B3301">
        <v>1</v>
      </c>
      <c r="C3301" t="s">
        <v>79</v>
      </c>
      <c r="D3301" t="s">
        <v>118</v>
      </c>
      <c r="E3301" t="s">
        <v>2734</v>
      </c>
      <c r="F3301" t="s">
        <v>142</v>
      </c>
      <c r="G3301" t="s">
        <v>71</v>
      </c>
      <c r="H3301" t="s">
        <v>132</v>
      </c>
      <c r="I3301" t="s">
        <v>22</v>
      </c>
      <c r="J3301" t="s">
        <v>129</v>
      </c>
      <c r="K3301">
        <v>43329.839224537034</v>
      </c>
      <c r="L3301">
        <v>43329.838888888888</v>
      </c>
      <c r="M3301">
        <v>0</v>
      </c>
      <c r="N3301">
        <v>0</v>
      </c>
      <c r="O3301">
        <v>0</v>
      </c>
      <c r="P3301">
        <v>0</v>
      </c>
      <c r="Q3301">
        <v>23</v>
      </c>
      <c r="R3301">
        <v>0</v>
      </c>
      <c r="S3301">
        <v>0</v>
      </c>
      <c r="T3301">
        <v>0</v>
      </c>
      <c r="U3301">
        <v>0</v>
      </c>
    </row>
    <row r="3302" spans="1:21" x14ac:dyDescent="0.3">
      <c r="A3302">
        <v>18855</v>
      </c>
      <c r="B3302">
        <v>1</v>
      </c>
      <c r="C3302" t="s">
        <v>79</v>
      </c>
      <c r="D3302" t="s">
        <v>113</v>
      </c>
      <c r="E3302" t="s">
        <v>513</v>
      </c>
      <c r="F3302" t="s">
        <v>134</v>
      </c>
      <c r="G3302" t="s">
        <v>72</v>
      </c>
      <c r="H3302" t="s">
        <v>128</v>
      </c>
      <c r="I3302" t="s">
        <v>22</v>
      </c>
      <c r="J3302" t="s">
        <v>129</v>
      </c>
      <c r="K3302">
        <v>43329.72415509259</v>
      </c>
      <c r="L3302">
        <v>43329.84097222222</v>
      </c>
      <c r="M3302">
        <v>2.82</v>
      </c>
      <c r="N3302">
        <v>0</v>
      </c>
      <c r="O3302">
        <v>0</v>
      </c>
      <c r="P3302">
        <v>0</v>
      </c>
      <c r="Q3302">
        <v>64</v>
      </c>
      <c r="R3302">
        <v>0</v>
      </c>
      <c r="S3302">
        <v>0</v>
      </c>
      <c r="T3302">
        <v>0</v>
      </c>
      <c r="U3302">
        <v>180.29</v>
      </c>
    </row>
    <row r="3303" spans="1:21" x14ac:dyDescent="0.3">
      <c r="A3303">
        <v>18860</v>
      </c>
      <c r="B3303">
        <v>1</v>
      </c>
      <c r="C3303" t="s">
        <v>78</v>
      </c>
      <c r="D3303" t="s">
        <v>91</v>
      </c>
      <c r="E3303" t="s">
        <v>1970</v>
      </c>
      <c r="F3303" t="s">
        <v>134</v>
      </c>
      <c r="G3303" t="s">
        <v>72</v>
      </c>
      <c r="H3303" t="s">
        <v>128</v>
      </c>
      <c r="I3303" t="s">
        <v>22</v>
      </c>
      <c r="J3303" t="s">
        <v>129</v>
      </c>
      <c r="K3303">
        <v>43329.792673611111</v>
      </c>
      <c r="L3303">
        <v>43329.883333333331</v>
      </c>
      <c r="M3303">
        <v>2.1800000000000002</v>
      </c>
      <c r="N3303">
        <v>0</v>
      </c>
      <c r="O3303">
        <v>0</v>
      </c>
      <c r="P3303">
        <v>0</v>
      </c>
      <c r="Q3303">
        <v>53</v>
      </c>
      <c r="R3303">
        <v>0</v>
      </c>
      <c r="S3303">
        <v>0</v>
      </c>
      <c r="T3303">
        <v>0</v>
      </c>
      <c r="U3303">
        <v>115.7</v>
      </c>
    </row>
    <row r="3304" spans="1:21" x14ac:dyDescent="0.3">
      <c r="A3304">
        <v>18862</v>
      </c>
      <c r="B3304">
        <v>1</v>
      </c>
      <c r="C3304" t="s">
        <v>78</v>
      </c>
      <c r="D3304" t="s">
        <v>93</v>
      </c>
      <c r="E3304" t="s">
        <v>346</v>
      </c>
      <c r="F3304" t="s">
        <v>130</v>
      </c>
      <c r="G3304" t="s">
        <v>72</v>
      </c>
      <c r="H3304" t="s">
        <v>128</v>
      </c>
      <c r="I3304" t="s">
        <v>22</v>
      </c>
      <c r="J3304" t="s">
        <v>129</v>
      </c>
      <c r="K3304">
        <v>43329.892268518517</v>
      </c>
      <c r="L3304">
        <v>43329.897222222222</v>
      </c>
      <c r="M3304">
        <v>0.13</v>
      </c>
      <c r="N3304">
        <v>2</v>
      </c>
      <c r="O3304">
        <v>2001</v>
      </c>
      <c r="P3304">
        <v>15</v>
      </c>
      <c r="Q3304">
        <v>2785</v>
      </c>
      <c r="R3304">
        <v>0.27</v>
      </c>
      <c r="S3304">
        <v>266.13</v>
      </c>
      <c r="T3304">
        <v>2</v>
      </c>
      <c r="U3304">
        <v>370.40999999999997</v>
      </c>
    </row>
    <row r="3305" spans="1:21" x14ac:dyDescent="0.3">
      <c r="A3305">
        <v>18864</v>
      </c>
      <c r="B3305">
        <v>1</v>
      </c>
      <c r="C3305" t="s">
        <v>78</v>
      </c>
      <c r="D3305" t="s">
        <v>91</v>
      </c>
      <c r="E3305" t="s">
        <v>755</v>
      </c>
      <c r="F3305" t="s">
        <v>142</v>
      </c>
      <c r="G3305" t="s">
        <v>71</v>
      </c>
      <c r="H3305" t="s">
        <v>128</v>
      </c>
      <c r="I3305" t="s">
        <v>22</v>
      </c>
      <c r="J3305" t="s">
        <v>129</v>
      </c>
      <c r="K3305">
        <v>43329.755381944444</v>
      </c>
      <c r="L3305">
        <v>43329.896527777775</v>
      </c>
      <c r="M3305">
        <v>3.4</v>
      </c>
      <c r="N3305">
        <v>0</v>
      </c>
      <c r="O3305">
        <v>0</v>
      </c>
      <c r="P3305">
        <v>0</v>
      </c>
      <c r="Q3305">
        <v>27</v>
      </c>
      <c r="R3305">
        <v>0</v>
      </c>
      <c r="S3305">
        <v>0</v>
      </c>
      <c r="T3305">
        <v>0</v>
      </c>
      <c r="U3305">
        <v>91.8</v>
      </c>
    </row>
    <row r="3306" spans="1:21" x14ac:dyDescent="0.3">
      <c r="A3306">
        <v>18865</v>
      </c>
      <c r="B3306">
        <v>1</v>
      </c>
      <c r="C3306" t="s">
        <v>78</v>
      </c>
      <c r="D3306" t="s">
        <v>91</v>
      </c>
      <c r="E3306" t="s">
        <v>2735</v>
      </c>
      <c r="F3306" t="s">
        <v>149</v>
      </c>
      <c r="G3306" t="s">
        <v>71</v>
      </c>
      <c r="H3306" t="s">
        <v>128</v>
      </c>
      <c r="I3306" t="s">
        <v>22</v>
      </c>
      <c r="J3306" t="s">
        <v>129</v>
      </c>
      <c r="K3306">
        <v>43329.801886574074</v>
      </c>
      <c r="L3306">
        <v>43329.897916666669</v>
      </c>
      <c r="M3306">
        <v>2.3199999999999994</v>
      </c>
      <c r="N3306">
        <v>0</v>
      </c>
      <c r="O3306">
        <v>0</v>
      </c>
      <c r="P3306">
        <v>0</v>
      </c>
      <c r="Q3306">
        <v>31</v>
      </c>
      <c r="R3306">
        <v>0</v>
      </c>
      <c r="S3306">
        <v>0</v>
      </c>
      <c r="T3306">
        <v>0</v>
      </c>
      <c r="U3306">
        <v>71.83</v>
      </c>
    </row>
    <row r="3307" spans="1:21" x14ac:dyDescent="0.3">
      <c r="A3307">
        <v>18866</v>
      </c>
      <c r="B3307">
        <v>1</v>
      </c>
      <c r="C3307" t="s">
        <v>79</v>
      </c>
      <c r="D3307" t="s">
        <v>118</v>
      </c>
      <c r="E3307" t="s">
        <v>2736</v>
      </c>
      <c r="F3307" t="s">
        <v>147</v>
      </c>
      <c r="G3307" t="s">
        <v>71</v>
      </c>
      <c r="H3307" t="s">
        <v>128</v>
      </c>
      <c r="I3307" t="s">
        <v>22</v>
      </c>
      <c r="J3307" t="s">
        <v>129</v>
      </c>
      <c r="K3307">
        <v>43329.574999999997</v>
      </c>
      <c r="L3307">
        <v>43329.902777777781</v>
      </c>
      <c r="M3307">
        <v>7.87</v>
      </c>
      <c r="N3307">
        <v>0</v>
      </c>
      <c r="O3307">
        <v>27</v>
      </c>
      <c r="P3307">
        <v>0</v>
      </c>
      <c r="Q3307">
        <v>0</v>
      </c>
      <c r="R3307">
        <v>0</v>
      </c>
      <c r="S3307">
        <v>212.41</v>
      </c>
      <c r="T3307">
        <v>0</v>
      </c>
      <c r="U3307">
        <v>0</v>
      </c>
    </row>
    <row r="3308" spans="1:21" x14ac:dyDescent="0.3">
      <c r="A3308">
        <v>18867</v>
      </c>
      <c r="B3308">
        <v>1</v>
      </c>
      <c r="C3308" t="s">
        <v>79</v>
      </c>
      <c r="D3308" t="s">
        <v>114</v>
      </c>
      <c r="E3308" t="s">
        <v>2737</v>
      </c>
      <c r="F3308" t="s">
        <v>134</v>
      </c>
      <c r="G3308" t="s">
        <v>72</v>
      </c>
      <c r="H3308" t="s">
        <v>128</v>
      </c>
      <c r="I3308" t="s">
        <v>22</v>
      </c>
      <c r="J3308" t="s">
        <v>129</v>
      </c>
      <c r="K3308">
        <v>43329.817974537036</v>
      </c>
      <c r="L3308">
        <v>43329.915972222225</v>
      </c>
      <c r="M3308">
        <v>2.3699999999999997</v>
      </c>
      <c r="N3308">
        <v>0</v>
      </c>
      <c r="O3308">
        <v>0</v>
      </c>
      <c r="P3308">
        <v>0</v>
      </c>
      <c r="Q3308">
        <v>40</v>
      </c>
      <c r="R3308">
        <v>0</v>
      </c>
      <c r="S3308">
        <v>0</v>
      </c>
      <c r="T3308">
        <v>0</v>
      </c>
      <c r="U3308">
        <v>94.679999999999993</v>
      </c>
    </row>
    <row r="3309" spans="1:21" x14ac:dyDescent="0.3">
      <c r="A3309">
        <v>18868</v>
      </c>
      <c r="B3309">
        <v>1</v>
      </c>
      <c r="C3309" t="s">
        <v>79</v>
      </c>
      <c r="D3309" t="s">
        <v>116</v>
      </c>
      <c r="E3309" t="s">
        <v>2738</v>
      </c>
      <c r="F3309" t="s">
        <v>142</v>
      </c>
      <c r="G3309" t="s">
        <v>71</v>
      </c>
      <c r="H3309" t="s">
        <v>128</v>
      </c>
      <c r="I3309" t="s">
        <v>22</v>
      </c>
      <c r="J3309" t="s">
        <v>129</v>
      </c>
      <c r="K3309">
        <v>43329.860682870371</v>
      </c>
      <c r="L3309">
        <v>43329.918749999997</v>
      </c>
      <c r="M3309">
        <v>1.4</v>
      </c>
      <c r="N3309">
        <v>0</v>
      </c>
      <c r="O3309">
        <v>0</v>
      </c>
      <c r="P3309">
        <v>0</v>
      </c>
      <c r="Q3309">
        <v>239</v>
      </c>
      <c r="R3309">
        <v>0</v>
      </c>
      <c r="S3309">
        <v>0</v>
      </c>
      <c r="T3309">
        <v>0</v>
      </c>
      <c r="U3309">
        <v>334.6</v>
      </c>
    </row>
    <row r="3310" spans="1:21" x14ac:dyDescent="0.3">
      <c r="A3310">
        <v>18871</v>
      </c>
      <c r="B3310">
        <v>1</v>
      </c>
      <c r="C3310" t="s">
        <v>78</v>
      </c>
      <c r="D3310" t="s">
        <v>106</v>
      </c>
      <c r="E3310" t="s">
        <v>2739</v>
      </c>
      <c r="F3310" t="s">
        <v>149</v>
      </c>
      <c r="G3310" t="s">
        <v>71</v>
      </c>
      <c r="H3310" t="s">
        <v>128</v>
      </c>
      <c r="I3310" t="s">
        <v>22</v>
      </c>
      <c r="J3310" t="s">
        <v>129</v>
      </c>
      <c r="K3310">
        <v>43329.83630787037</v>
      </c>
      <c r="L3310">
        <v>43329.922222222223</v>
      </c>
      <c r="M3310">
        <v>2.0699999999999998</v>
      </c>
      <c r="N3310">
        <v>0</v>
      </c>
      <c r="O3310">
        <v>0</v>
      </c>
      <c r="P3310">
        <v>0</v>
      </c>
      <c r="Q3310">
        <v>11</v>
      </c>
      <c r="R3310">
        <v>0</v>
      </c>
      <c r="S3310">
        <v>0</v>
      </c>
      <c r="T3310">
        <v>0</v>
      </c>
      <c r="U3310">
        <v>22.74</v>
      </c>
    </row>
    <row r="3311" spans="1:21" x14ac:dyDescent="0.3">
      <c r="A3311">
        <v>18874</v>
      </c>
      <c r="B3311">
        <v>1</v>
      </c>
      <c r="C3311" t="s">
        <v>79</v>
      </c>
      <c r="D3311" t="s">
        <v>124</v>
      </c>
      <c r="E3311" t="s">
        <v>2740</v>
      </c>
      <c r="F3311" t="s">
        <v>134</v>
      </c>
      <c r="G3311" t="s">
        <v>72</v>
      </c>
      <c r="H3311" t="s">
        <v>128</v>
      </c>
      <c r="I3311" t="s">
        <v>22</v>
      </c>
      <c r="J3311" t="s">
        <v>129</v>
      </c>
      <c r="K3311">
        <v>43329.817476851851</v>
      </c>
      <c r="L3311">
        <v>43329.93472222222</v>
      </c>
      <c r="M3311">
        <v>2.82</v>
      </c>
      <c r="N3311">
        <v>0</v>
      </c>
      <c r="O3311">
        <v>490</v>
      </c>
      <c r="P3311">
        <v>0</v>
      </c>
      <c r="Q3311">
        <v>0</v>
      </c>
      <c r="R3311">
        <v>0</v>
      </c>
      <c r="S3311">
        <v>1380.33</v>
      </c>
      <c r="T3311">
        <v>0</v>
      </c>
      <c r="U3311">
        <v>0</v>
      </c>
    </row>
    <row r="3312" spans="1:21" x14ac:dyDescent="0.3">
      <c r="A3312">
        <v>18875</v>
      </c>
      <c r="B3312">
        <v>1</v>
      </c>
      <c r="C3312" t="s">
        <v>79</v>
      </c>
      <c r="D3312" t="s">
        <v>123</v>
      </c>
      <c r="E3312" t="s">
        <v>2741</v>
      </c>
      <c r="F3312" t="s">
        <v>154</v>
      </c>
      <c r="G3312" t="s">
        <v>71</v>
      </c>
      <c r="H3312" t="s">
        <v>128</v>
      </c>
      <c r="I3312" t="s">
        <v>22</v>
      </c>
      <c r="J3312" t="s">
        <v>129</v>
      </c>
      <c r="K3312">
        <v>43329.874212962961</v>
      </c>
      <c r="L3312">
        <v>43329.940972222219</v>
      </c>
      <c r="M3312">
        <v>1.62</v>
      </c>
      <c r="N3312">
        <v>0</v>
      </c>
      <c r="O3312">
        <v>10</v>
      </c>
      <c r="P3312">
        <v>0</v>
      </c>
      <c r="Q3312">
        <v>0</v>
      </c>
      <c r="R3312">
        <v>0</v>
      </c>
      <c r="S3312">
        <v>16.170000000000005</v>
      </c>
      <c r="T3312">
        <v>0</v>
      </c>
      <c r="U3312">
        <v>0</v>
      </c>
    </row>
    <row r="3313" spans="1:21" x14ac:dyDescent="0.3">
      <c r="A3313">
        <v>18877</v>
      </c>
      <c r="B3313">
        <v>1</v>
      </c>
      <c r="C3313" t="s">
        <v>78</v>
      </c>
      <c r="D3313" t="s">
        <v>81</v>
      </c>
      <c r="E3313" t="s">
        <v>2688</v>
      </c>
      <c r="F3313" t="s">
        <v>154</v>
      </c>
      <c r="G3313" t="s">
        <v>71</v>
      </c>
      <c r="H3313" t="s">
        <v>128</v>
      </c>
      <c r="I3313" t="s">
        <v>22</v>
      </c>
      <c r="J3313" t="s">
        <v>129</v>
      </c>
      <c r="K3313">
        <v>43329.869444444441</v>
      </c>
      <c r="L3313">
        <v>43329.977777777778</v>
      </c>
      <c r="M3313">
        <v>2.6</v>
      </c>
      <c r="N3313">
        <v>0</v>
      </c>
      <c r="O3313">
        <v>95</v>
      </c>
      <c r="P3313">
        <v>0</v>
      </c>
      <c r="Q3313">
        <v>0</v>
      </c>
      <c r="R3313">
        <v>0</v>
      </c>
      <c r="S3313">
        <v>247</v>
      </c>
      <c r="T3313">
        <v>0</v>
      </c>
      <c r="U3313">
        <v>0</v>
      </c>
    </row>
    <row r="3314" spans="1:21" x14ac:dyDescent="0.3">
      <c r="A3314">
        <v>18878</v>
      </c>
      <c r="B3314">
        <v>1</v>
      </c>
      <c r="C3314" t="s">
        <v>78</v>
      </c>
      <c r="D3314" t="s">
        <v>81</v>
      </c>
      <c r="E3314" t="s">
        <v>2742</v>
      </c>
      <c r="F3314" t="s">
        <v>134</v>
      </c>
      <c r="G3314" t="s">
        <v>72</v>
      </c>
      <c r="H3314" t="s">
        <v>128</v>
      </c>
      <c r="I3314" t="s">
        <v>22</v>
      </c>
      <c r="J3314" t="s">
        <v>129</v>
      </c>
      <c r="K3314">
        <v>43329.792557870373</v>
      </c>
      <c r="L3314">
        <v>43329.945833333331</v>
      </c>
      <c r="M3314">
        <v>3.68</v>
      </c>
      <c r="N3314">
        <v>0</v>
      </c>
      <c r="O3314">
        <v>0</v>
      </c>
      <c r="P3314">
        <v>0</v>
      </c>
      <c r="Q3314">
        <v>68</v>
      </c>
      <c r="R3314">
        <v>0</v>
      </c>
      <c r="S3314">
        <v>0</v>
      </c>
      <c r="T3314">
        <v>0</v>
      </c>
      <c r="U3314">
        <v>250.44</v>
      </c>
    </row>
    <row r="3315" spans="1:21" x14ac:dyDescent="0.3">
      <c r="A3315">
        <v>18879</v>
      </c>
      <c r="B3315">
        <v>1</v>
      </c>
      <c r="C3315" t="s">
        <v>78</v>
      </c>
      <c r="D3315" t="s">
        <v>94</v>
      </c>
      <c r="E3315" t="s">
        <v>2743</v>
      </c>
      <c r="F3315" t="s">
        <v>157</v>
      </c>
      <c r="G3315" t="s">
        <v>71</v>
      </c>
      <c r="H3315" t="s">
        <v>128</v>
      </c>
      <c r="I3315" t="s">
        <v>22</v>
      </c>
      <c r="J3315" t="s">
        <v>129</v>
      </c>
      <c r="K3315">
        <v>43329.866006944445</v>
      </c>
      <c r="L3315">
        <v>43329.945833333331</v>
      </c>
      <c r="M3315">
        <v>1.92</v>
      </c>
      <c r="N3315">
        <v>0</v>
      </c>
      <c r="O3315">
        <v>39</v>
      </c>
      <c r="P3315">
        <v>0</v>
      </c>
      <c r="Q3315">
        <v>0</v>
      </c>
      <c r="R3315">
        <v>0</v>
      </c>
      <c r="S3315">
        <v>74.760000000000005</v>
      </c>
      <c r="T3315">
        <v>0</v>
      </c>
      <c r="U3315">
        <v>0</v>
      </c>
    </row>
    <row r="3316" spans="1:21" x14ac:dyDescent="0.3">
      <c r="A3316">
        <v>18883</v>
      </c>
      <c r="B3316">
        <v>1</v>
      </c>
      <c r="C3316" t="s">
        <v>79</v>
      </c>
      <c r="D3316" t="s">
        <v>122</v>
      </c>
      <c r="E3316" t="s">
        <v>2744</v>
      </c>
      <c r="F3316" t="s">
        <v>134</v>
      </c>
      <c r="G3316" t="s">
        <v>72</v>
      </c>
      <c r="H3316" t="s">
        <v>128</v>
      </c>
      <c r="I3316" t="s">
        <v>22</v>
      </c>
      <c r="J3316" t="s">
        <v>129</v>
      </c>
      <c r="K3316">
        <v>43329.980914351851</v>
      </c>
      <c r="L3316">
        <v>43330.019444444442</v>
      </c>
      <c r="M3316">
        <v>0.93</v>
      </c>
      <c r="N3316">
        <v>0</v>
      </c>
      <c r="O3316">
        <v>0</v>
      </c>
      <c r="P3316">
        <v>1</v>
      </c>
      <c r="Q3316">
        <v>53</v>
      </c>
      <c r="R3316">
        <v>0</v>
      </c>
      <c r="S3316">
        <v>0</v>
      </c>
      <c r="T3316">
        <v>0.93</v>
      </c>
      <c r="U3316">
        <v>49.449999999999996</v>
      </c>
    </row>
    <row r="3317" spans="1:21" x14ac:dyDescent="0.3">
      <c r="A3317">
        <v>18887</v>
      </c>
      <c r="B3317">
        <v>1</v>
      </c>
      <c r="C3317" t="s">
        <v>78</v>
      </c>
      <c r="D3317" t="s">
        <v>82</v>
      </c>
      <c r="E3317" t="s">
        <v>2745</v>
      </c>
      <c r="F3317" t="s">
        <v>127</v>
      </c>
      <c r="G3317" t="s">
        <v>72</v>
      </c>
      <c r="H3317" t="s">
        <v>128</v>
      </c>
      <c r="I3317" t="s">
        <v>22</v>
      </c>
      <c r="J3317" t="s">
        <v>129</v>
      </c>
      <c r="K3317">
        <v>43330.050057870372</v>
      </c>
      <c r="L3317">
        <v>43330.1</v>
      </c>
      <c r="M3317">
        <v>1.2</v>
      </c>
      <c r="N3317">
        <v>2</v>
      </c>
      <c r="O3317">
        <v>13844</v>
      </c>
      <c r="P3317">
        <v>0</v>
      </c>
      <c r="Q3317">
        <v>2</v>
      </c>
      <c r="R3317">
        <v>2.4</v>
      </c>
      <c r="S3317">
        <v>16612.8</v>
      </c>
      <c r="T3317">
        <v>0</v>
      </c>
      <c r="U3317">
        <v>2.4</v>
      </c>
    </row>
    <row r="3318" spans="1:21" x14ac:dyDescent="0.3">
      <c r="A3318">
        <v>18888</v>
      </c>
      <c r="B3318">
        <v>1</v>
      </c>
      <c r="C3318" t="s">
        <v>78</v>
      </c>
      <c r="D3318" t="s">
        <v>82</v>
      </c>
      <c r="E3318" t="s">
        <v>2746</v>
      </c>
      <c r="F3318" t="s">
        <v>127</v>
      </c>
      <c r="G3318" t="s">
        <v>72</v>
      </c>
      <c r="H3318" t="s">
        <v>128</v>
      </c>
      <c r="I3318" t="s">
        <v>22</v>
      </c>
      <c r="J3318" t="s">
        <v>129</v>
      </c>
      <c r="K3318">
        <v>43330.05060185185</v>
      </c>
      <c r="L3318">
        <v>43330.099305555559</v>
      </c>
      <c r="M3318">
        <v>1.1800000000000002</v>
      </c>
      <c r="N3318">
        <v>2</v>
      </c>
      <c r="O3318">
        <v>13844</v>
      </c>
      <c r="P3318">
        <v>0</v>
      </c>
      <c r="Q3318">
        <v>2</v>
      </c>
      <c r="R3318">
        <v>2.3699999999999997</v>
      </c>
      <c r="S3318">
        <v>16377.449999999999</v>
      </c>
      <c r="T3318">
        <v>0</v>
      </c>
      <c r="U3318">
        <v>2.3699999999999997</v>
      </c>
    </row>
    <row r="3319" spans="1:21" x14ac:dyDescent="0.3">
      <c r="A3319">
        <v>18893</v>
      </c>
      <c r="B3319">
        <v>1</v>
      </c>
      <c r="C3319" t="s">
        <v>78</v>
      </c>
      <c r="D3319" t="s">
        <v>104</v>
      </c>
      <c r="E3319" t="s">
        <v>2747</v>
      </c>
      <c r="F3319" t="s">
        <v>157</v>
      </c>
      <c r="G3319" t="s">
        <v>71</v>
      </c>
      <c r="H3319" t="s">
        <v>128</v>
      </c>
      <c r="I3319" t="s">
        <v>22</v>
      </c>
      <c r="J3319" t="s">
        <v>129</v>
      </c>
      <c r="K3319">
        <v>43330.044085648151</v>
      </c>
      <c r="L3319">
        <v>43330.102777777778</v>
      </c>
      <c r="M3319">
        <v>1.42</v>
      </c>
      <c r="N3319">
        <v>0</v>
      </c>
      <c r="O3319">
        <v>0</v>
      </c>
      <c r="P3319">
        <v>0</v>
      </c>
      <c r="Q3319">
        <v>7</v>
      </c>
      <c r="R3319">
        <v>0</v>
      </c>
      <c r="S3319">
        <v>0</v>
      </c>
      <c r="T3319">
        <v>0</v>
      </c>
      <c r="U3319">
        <v>9.92</v>
      </c>
    </row>
    <row r="3320" spans="1:21" x14ac:dyDescent="0.3">
      <c r="A3320">
        <v>18896</v>
      </c>
      <c r="B3320">
        <v>1</v>
      </c>
      <c r="C3320" t="s">
        <v>79</v>
      </c>
      <c r="D3320" t="s">
        <v>114</v>
      </c>
      <c r="E3320" t="s">
        <v>2296</v>
      </c>
      <c r="F3320" t="s">
        <v>130</v>
      </c>
      <c r="G3320" t="s">
        <v>72</v>
      </c>
      <c r="H3320" t="s">
        <v>128</v>
      </c>
      <c r="I3320" t="s">
        <v>22</v>
      </c>
      <c r="J3320" t="s">
        <v>129</v>
      </c>
      <c r="K3320">
        <v>43330.110034722224</v>
      </c>
      <c r="L3320">
        <v>43330.115983796299</v>
      </c>
      <c r="M3320">
        <v>0.15000000000000002</v>
      </c>
      <c r="N3320">
        <v>13</v>
      </c>
      <c r="O3320">
        <v>751</v>
      </c>
      <c r="P3320">
        <v>0</v>
      </c>
      <c r="Q3320">
        <v>2883</v>
      </c>
      <c r="R3320">
        <v>1.95</v>
      </c>
      <c r="S3320">
        <v>112.64999999999999</v>
      </c>
      <c r="T3320">
        <v>0</v>
      </c>
      <c r="U3320">
        <v>432.45</v>
      </c>
    </row>
    <row r="3321" spans="1:21" x14ac:dyDescent="0.3">
      <c r="A3321">
        <v>18897</v>
      </c>
      <c r="B3321">
        <v>1</v>
      </c>
      <c r="C3321" t="s">
        <v>79</v>
      </c>
      <c r="D3321" t="s">
        <v>114</v>
      </c>
      <c r="E3321" t="s">
        <v>2748</v>
      </c>
      <c r="F3321" t="s">
        <v>130</v>
      </c>
      <c r="G3321" t="s">
        <v>72</v>
      </c>
      <c r="H3321" t="s">
        <v>128</v>
      </c>
      <c r="I3321" t="s">
        <v>22</v>
      </c>
      <c r="J3321" t="s">
        <v>129</v>
      </c>
      <c r="K3321">
        <v>43330.111226851855</v>
      </c>
      <c r="L3321">
        <v>43330.132314814815</v>
      </c>
      <c r="M3321">
        <v>0.5</v>
      </c>
      <c r="N3321">
        <v>13</v>
      </c>
      <c r="O3321">
        <v>3733</v>
      </c>
      <c r="P3321">
        <v>2</v>
      </c>
      <c r="Q3321">
        <v>1748</v>
      </c>
      <c r="R3321">
        <v>6.5</v>
      </c>
      <c r="S3321">
        <v>1866.5</v>
      </c>
      <c r="T3321">
        <v>1</v>
      </c>
      <c r="U3321">
        <v>874</v>
      </c>
    </row>
    <row r="3322" spans="1:21" x14ac:dyDescent="0.3">
      <c r="A3322">
        <v>18900</v>
      </c>
      <c r="B3322">
        <v>1</v>
      </c>
      <c r="C3322" t="s">
        <v>78</v>
      </c>
      <c r="D3322" t="s">
        <v>83</v>
      </c>
      <c r="E3322" t="s">
        <v>2749</v>
      </c>
      <c r="F3322" t="s">
        <v>147</v>
      </c>
      <c r="G3322" t="s">
        <v>71</v>
      </c>
      <c r="H3322" t="s">
        <v>128</v>
      </c>
      <c r="I3322" t="s">
        <v>22</v>
      </c>
      <c r="J3322" t="s">
        <v>129</v>
      </c>
      <c r="K3322">
        <v>43330.396574074075</v>
      </c>
      <c r="L3322">
        <v>43330.404166666667</v>
      </c>
      <c r="M3322">
        <v>0.18</v>
      </c>
      <c r="N3322">
        <v>0</v>
      </c>
      <c r="O3322">
        <v>12</v>
      </c>
      <c r="P3322">
        <v>0</v>
      </c>
      <c r="Q3322">
        <v>0</v>
      </c>
      <c r="R3322">
        <v>0</v>
      </c>
      <c r="S3322">
        <v>2.2000000000000002</v>
      </c>
      <c r="T3322">
        <v>0</v>
      </c>
      <c r="U3322">
        <v>0</v>
      </c>
    </row>
    <row r="3323" spans="1:21" x14ac:dyDescent="0.3">
      <c r="A3323">
        <v>18902</v>
      </c>
      <c r="B3323">
        <v>1</v>
      </c>
      <c r="C3323" t="s">
        <v>79</v>
      </c>
      <c r="D3323" t="s">
        <v>114</v>
      </c>
      <c r="E3323" t="s">
        <v>2750</v>
      </c>
      <c r="F3323" t="s">
        <v>145</v>
      </c>
      <c r="G3323" t="s">
        <v>72</v>
      </c>
      <c r="H3323" t="s">
        <v>128</v>
      </c>
      <c r="I3323" t="s">
        <v>22</v>
      </c>
      <c r="J3323" t="s">
        <v>129</v>
      </c>
      <c r="K3323">
        <v>43330.120462962965</v>
      </c>
      <c r="L3323">
        <v>43330.305555555555</v>
      </c>
      <c r="M3323">
        <v>4.45</v>
      </c>
      <c r="N3323">
        <v>0</v>
      </c>
      <c r="O3323">
        <v>0</v>
      </c>
      <c r="P3323">
        <v>0</v>
      </c>
      <c r="Q3323">
        <v>247</v>
      </c>
      <c r="R3323">
        <v>0</v>
      </c>
      <c r="S3323">
        <v>0</v>
      </c>
      <c r="T3323">
        <v>0</v>
      </c>
      <c r="U3323">
        <v>1099.1499999999999</v>
      </c>
    </row>
    <row r="3324" spans="1:21" x14ac:dyDescent="0.3">
      <c r="A3324">
        <v>18903</v>
      </c>
      <c r="B3324">
        <v>1</v>
      </c>
      <c r="C3324" t="s">
        <v>78</v>
      </c>
      <c r="D3324" t="s">
        <v>91</v>
      </c>
      <c r="E3324" t="s">
        <v>2751</v>
      </c>
      <c r="F3324" t="s">
        <v>130</v>
      </c>
      <c r="G3324" t="s">
        <v>72</v>
      </c>
      <c r="H3324" t="s">
        <v>128</v>
      </c>
      <c r="I3324" t="s">
        <v>22</v>
      </c>
      <c r="J3324" t="s">
        <v>129</v>
      </c>
      <c r="K3324">
        <v>43330.279340277775</v>
      </c>
      <c r="L3324">
        <v>43330.306250000001</v>
      </c>
      <c r="M3324">
        <v>0.65</v>
      </c>
      <c r="N3324">
        <v>0</v>
      </c>
      <c r="O3324">
        <v>0</v>
      </c>
      <c r="P3324">
        <v>0</v>
      </c>
      <c r="Q3324">
        <v>1</v>
      </c>
      <c r="R3324">
        <v>0</v>
      </c>
      <c r="S3324">
        <v>0</v>
      </c>
      <c r="T3324">
        <v>0</v>
      </c>
      <c r="U3324">
        <v>0.65</v>
      </c>
    </row>
    <row r="3325" spans="1:21" x14ac:dyDescent="0.3">
      <c r="A3325">
        <v>18904</v>
      </c>
      <c r="B3325">
        <v>1</v>
      </c>
      <c r="C3325" t="s">
        <v>78</v>
      </c>
      <c r="D3325" t="s">
        <v>91</v>
      </c>
      <c r="E3325" t="s">
        <v>2752</v>
      </c>
      <c r="F3325" t="s">
        <v>130</v>
      </c>
      <c r="G3325" t="s">
        <v>72</v>
      </c>
      <c r="H3325" t="s">
        <v>128</v>
      </c>
      <c r="I3325" t="s">
        <v>22</v>
      </c>
      <c r="J3325" t="s">
        <v>129</v>
      </c>
      <c r="K3325">
        <v>43330.302175925928</v>
      </c>
      <c r="L3325">
        <v>43330.326388888891</v>
      </c>
      <c r="M3325">
        <v>0.58000000000000007</v>
      </c>
      <c r="N3325">
        <v>4</v>
      </c>
      <c r="O3325">
        <v>593</v>
      </c>
      <c r="P3325">
        <v>53</v>
      </c>
      <c r="Q3325">
        <v>4970</v>
      </c>
      <c r="R3325">
        <v>2.3299999999999996</v>
      </c>
      <c r="S3325">
        <v>345.71999999999997</v>
      </c>
      <c r="T3325">
        <v>30.9</v>
      </c>
      <c r="U3325">
        <v>2897.51</v>
      </c>
    </row>
    <row r="3326" spans="1:21" x14ac:dyDescent="0.3">
      <c r="A3326">
        <v>18905</v>
      </c>
      <c r="B3326">
        <v>1</v>
      </c>
      <c r="C3326" t="s">
        <v>78</v>
      </c>
      <c r="D3326" t="s">
        <v>103</v>
      </c>
      <c r="E3326" t="s">
        <v>2753</v>
      </c>
      <c r="F3326" t="s">
        <v>134</v>
      </c>
      <c r="G3326" t="s">
        <v>72</v>
      </c>
      <c r="H3326" t="s">
        <v>128</v>
      </c>
      <c r="I3326" t="s">
        <v>22</v>
      </c>
      <c r="J3326" t="s">
        <v>129</v>
      </c>
      <c r="K3326">
        <v>43330.33153935185</v>
      </c>
      <c r="L3326">
        <v>43330.356944444444</v>
      </c>
      <c r="M3326">
        <v>0.62</v>
      </c>
      <c r="N3326">
        <v>0</v>
      </c>
      <c r="O3326">
        <v>0</v>
      </c>
      <c r="P3326">
        <v>1</v>
      </c>
      <c r="Q3326">
        <v>88</v>
      </c>
      <c r="R3326">
        <v>0</v>
      </c>
      <c r="S3326">
        <v>0</v>
      </c>
      <c r="T3326">
        <v>0.62</v>
      </c>
      <c r="U3326">
        <v>54.3</v>
      </c>
    </row>
    <row r="3327" spans="1:21" x14ac:dyDescent="0.3">
      <c r="A3327">
        <v>18906</v>
      </c>
      <c r="B3327">
        <v>1</v>
      </c>
      <c r="C3327" t="s">
        <v>79</v>
      </c>
      <c r="D3327" t="s">
        <v>116</v>
      </c>
      <c r="E3327" t="s">
        <v>1968</v>
      </c>
      <c r="F3327" t="s">
        <v>130</v>
      </c>
      <c r="G3327" t="s">
        <v>72</v>
      </c>
      <c r="H3327" t="s">
        <v>128</v>
      </c>
      <c r="I3327" t="s">
        <v>22</v>
      </c>
      <c r="J3327" t="s">
        <v>129</v>
      </c>
      <c r="K3327">
        <v>43330.344097222223</v>
      </c>
      <c r="L3327">
        <v>43330.354861111111</v>
      </c>
      <c r="M3327">
        <v>0.27</v>
      </c>
      <c r="N3327">
        <v>0</v>
      </c>
      <c r="O3327">
        <v>924</v>
      </c>
      <c r="P3327">
        <v>1</v>
      </c>
      <c r="Q3327">
        <v>174</v>
      </c>
      <c r="R3327">
        <v>0</v>
      </c>
      <c r="S3327">
        <v>246.70999999999998</v>
      </c>
      <c r="T3327">
        <v>0.27</v>
      </c>
      <c r="U3327">
        <v>46.46</v>
      </c>
    </row>
    <row r="3328" spans="1:21" x14ac:dyDescent="0.3">
      <c r="A3328">
        <v>18908</v>
      </c>
      <c r="B3328">
        <v>1</v>
      </c>
      <c r="C3328" t="s">
        <v>78</v>
      </c>
      <c r="D3328" t="s">
        <v>98</v>
      </c>
      <c r="E3328" t="s">
        <v>206</v>
      </c>
      <c r="F3328" t="s">
        <v>130</v>
      </c>
      <c r="G3328" t="s">
        <v>72</v>
      </c>
      <c r="H3328" t="s">
        <v>128</v>
      </c>
      <c r="I3328" t="s">
        <v>22</v>
      </c>
      <c r="J3328" t="s">
        <v>129</v>
      </c>
      <c r="K3328">
        <v>43330.326701388891</v>
      </c>
      <c r="L3328">
        <v>43330.357638888891</v>
      </c>
      <c r="M3328">
        <v>0.75</v>
      </c>
      <c r="N3328">
        <v>0</v>
      </c>
      <c r="O3328">
        <v>0</v>
      </c>
      <c r="P3328">
        <v>0</v>
      </c>
      <c r="Q3328">
        <v>26</v>
      </c>
      <c r="R3328">
        <v>0</v>
      </c>
      <c r="S3328">
        <v>0</v>
      </c>
      <c r="T3328">
        <v>0</v>
      </c>
      <c r="U3328">
        <v>19.5</v>
      </c>
    </row>
    <row r="3329" spans="1:21" x14ac:dyDescent="0.3">
      <c r="A3329">
        <v>18909</v>
      </c>
      <c r="B3329">
        <v>1</v>
      </c>
      <c r="C3329" t="s">
        <v>79</v>
      </c>
      <c r="D3329" t="s">
        <v>119</v>
      </c>
      <c r="E3329" t="s">
        <v>2754</v>
      </c>
      <c r="F3329" t="s">
        <v>130</v>
      </c>
      <c r="G3329" t="s">
        <v>72</v>
      </c>
      <c r="H3329" t="s">
        <v>128</v>
      </c>
      <c r="I3329" t="s">
        <v>22</v>
      </c>
      <c r="J3329" t="s">
        <v>129</v>
      </c>
      <c r="K3329">
        <v>43330.275243055556</v>
      </c>
      <c r="L3329">
        <v>43330.363194444442</v>
      </c>
      <c r="M3329">
        <v>2.12</v>
      </c>
      <c r="N3329">
        <v>0</v>
      </c>
      <c r="O3329">
        <v>28</v>
      </c>
      <c r="P3329">
        <v>0</v>
      </c>
      <c r="Q3329">
        <v>2</v>
      </c>
      <c r="R3329">
        <v>0</v>
      </c>
      <c r="S3329">
        <v>59.28</v>
      </c>
      <c r="T3329">
        <v>0</v>
      </c>
      <c r="U3329">
        <v>4.2300000000000004</v>
      </c>
    </row>
    <row r="3330" spans="1:21" x14ac:dyDescent="0.3">
      <c r="A3330">
        <v>18910</v>
      </c>
      <c r="B3330">
        <v>1</v>
      </c>
      <c r="C3330" t="s">
        <v>79</v>
      </c>
      <c r="D3330" t="s">
        <v>121</v>
      </c>
      <c r="E3330" t="s">
        <v>782</v>
      </c>
      <c r="F3330" t="s">
        <v>130</v>
      </c>
      <c r="G3330" t="s">
        <v>72</v>
      </c>
      <c r="H3330" t="s">
        <v>128</v>
      </c>
      <c r="I3330" t="s">
        <v>22</v>
      </c>
      <c r="J3330" t="s">
        <v>129</v>
      </c>
      <c r="K3330">
        <v>43330.355740740742</v>
      </c>
      <c r="L3330">
        <v>43330.363888888889</v>
      </c>
      <c r="M3330">
        <v>0.2</v>
      </c>
      <c r="N3330">
        <v>0</v>
      </c>
      <c r="O3330">
        <v>0</v>
      </c>
      <c r="P3330">
        <v>55</v>
      </c>
      <c r="Q3330">
        <v>986</v>
      </c>
      <c r="R3330">
        <v>0</v>
      </c>
      <c r="S3330">
        <v>0</v>
      </c>
      <c r="T3330">
        <v>11</v>
      </c>
      <c r="U3330">
        <v>197.2</v>
      </c>
    </row>
    <row r="3331" spans="1:21" x14ac:dyDescent="0.3">
      <c r="A3331">
        <v>18911</v>
      </c>
      <c r="B3331">
        <v>1</v>
      </c>
      <c r="C3331" t="s">
        <v>79</v>
      </c>
      <c r="D3331" t="s">
        <v>113</v>
      </c>
      <c r="E3331" t="s">
        <v>2755</v>
      </c>
      <c r="F3331" t="s">
        <v>130</v>
      </c>
      <c r="G3331" t="s">
        <v>72</v>
      </c>
      <c r="H3331" t="s">
        <v>128</v>
      </c>
      <c r="I3331" t="s">
        <v>22</v>
      </c>
      <c r="J3331" t="s">
        <v>129</v>
      </c>
      <c r="K3331">
        <v>43330.351666666669</v>
      </c>
      <c r="L3331">
        <v>43330.370833333334</v>
      </c>
      <c r="M3331">
        <v>0.47000000000000003</v>
      </c>
      <c r="N3331">
        <v>8</v>
      </c>
      <c r="O3331">
        <v>984</v>
      </c>
      <c r="P3331">
        <v>3</v>
      </c>
      <c r="Q3331">
        <v>307</v>
      </c>
      <c r="R3331">
        <v>3.74</v>
      </c>
      <c r="S3331">
        <v>459.53</v>
      </c>
      <c r="T3331">
        <v>1.4</v>
      </c>
      <c r="U3331">
        <v>143.37</v>
      </c>
    </row>
    <row r="3332" spans="1:21" x14ac:dyDescent="0.3">
      <c r="A3332">
        <v>18912</v>
      </c>
      <c r="B3332">
        <v>1</v>
      </c>
      <c r="C3332" t="s">
        <v>79</v>
      </c>
      <c r="D3332" t="s">
        <v>120</v>
      </c>
      <c r="E3332" t="s">
        <v>809</v>
      </c>
      <c r="F3332" t="s">
        <v>135</v>
      </c>
      <c r="G3332" t="s">
        <v>72</v>
      </c>
      <c r="H3332" t="s">
        <v>128</v>
      </c>
      <c r="I3332" t="s">
        <v>22</v>
      </c>
      <c r="J3332" t="s">
        <v>137</v>
      </c>
      <c r="K3332">
        <v>43330.610763888886</v>
      </c>
      <c r="L3332">
        <v>43330.698611111111</v>
      </c>
      <c r="M3332">
        <v>2.12</v>
      </c>
      <c r="N3332">
        <v>0</v>
      </c>
      <c r="O3332">
        <v>0</v>
      </c>
      <c r="P3332">
        <v>0</v>
      </c>
      <c r="Q3332">
        <v>274</v>
      </c>
      <c r="R3332">
        <v>0</v>
      </c>
      <c r="S3332">
        <v>0</v>
      </c>
      <c r="T3332">
        <v>0</v>
      </c>
      <c r="U3332">
        <v>580.05999999999983</v>
      </c>
    </row>
    <row r="3333" spans="1:21" x14ac:dyDescent="0.3">
      <c r="A3333">
        <v>18913</v>
      </c>
      <c r="B3333">
        <v>1</v>
      </c>
      <c r="C3333" t="s">
        <v>79</v>
      </c>
      <c r="D3333" t="s">
        <v>124</v>
      </c>
      <c r="E3333" t="s">
        <v>2756</v>
      </c>
      <c r="F3333" t="s">
        <v>130</v>
      </c>
      <c r="G3333" t="s">
        <v>72</v>
      </c>
      <c r="H3333" t="s">
        <v>128</v>
      </c>
      <c r="I3333" t="s">
        <v>22</v>
      </c>
      <c r="J3333" t="s">
        <v>129</v>
      </c>
      <c r="K3333">
        <v>43330.308182870373</v>
      </c>
      <c r="L3333">
        <v>43330.375</v>
      </c>
      <c r="M3333">
        <v>1.62</v>
      </c>
      <c r="N3333">
        <v>1</v>
      </c>
      <c r="O3333">
        <v>92</v>
      </c>
      <c r="P3333">
        <v>0</v>
      </c>
      <c r="Q3333">
        <v>3</v>
      </c>
      <c r="R3333">
        <v>1.62</v>
      </c>
      <c r="S3333">
        <v>148.76</v>
      </c>
      <c r="T3333">
        <v>0</v>
      </c>
      <c r="U3333">
        <v>4.8499999999999996</v>
      </c>
    </row>
    <row r="3334" spans="1:21" x14ac:dyDescent="0.3">
      <c r="A3334">
        <v>18914</v>
      </c>
      <c r="B3334">
        <v>1</v>
      </c>
      <c r="C3334" t="s">
        <v>78</v>
      </c>
      <c r="D3334" t="s">
        <v>91</v>
      </c>
      <c r="E3334" t="s">
        <v>2757</v>
      </c>
      <c r="F3334" t="s">
        <v>130</v>
      </c>
      <c r="G3334" t="s">
        <v>72</v>
      </c>
      <c r="H3334" t="s">
        <v>128</v>
      </c>
      <c r="I3334" t="s">
        <v>22</v>
      </c>
      <c r="J3334" t="s">
        <v>129</v>
      </c>
      <c r="K3334">
        <v>43330.339583333334</v>
      </c>
      <c r="L3334">
        <v>43330.376388888886</v>
      </c>
      <c r="M3334">
        <v>0.88</v>
      </c>
      <c r="N3334">
        <v>0</v>
      </c>
      <c r="O3334">
        <v>0</v>
      </c>
      <c r="P3334">
        <v>49</v>
      </c>
      <c r="Q3334">
        <v>0</v>
      </c>
      <c r="R3334">
        <v>0</v>
      </c>
      <c r="S3334">
        <v>0</v>
      </c>
      <c r="T3334">
        <v>43.120000000000005</v>
      </c>
      <c r="U3334">
        <v>0</v>
      </c>
    </row>
    <row r="3335" spans="1:21" x14ac:dyDescent="0.3">
      <c r="A3335">
        <v>18915</v>
      </c>
      <c r="B3335">
        <v>1</v>
      </c>
      <c r="C3335" t="s">
        <v>79</v>
      </c>
      <c r="D3335" t="s">
        <v>119</v>
      </c>
      <c r="E3335" t="s">
        <v>2758</v>
      </c>
      <c r="F3335" t="s">
        <v>142</v>
      </c>
      <c r="G3335" t="s">
        <v>71</v>
      </c>
      <c r="H3335" t="s">
        <v>128</v>
      </c>
      <c r="I3335" t="s">
        <v>22</v>
      </c>
      <c r="J3335" t="s">
        <v>129</v>
      </c>
      <c r="K3335">
        <v>43330.352349537039</v>
      </c>
      <c r="L3335">
        <v>43330.377083333333</v>
      </c>
      <c r="M3335">
        <v>0.6</v>
      </c>
      <c r="N3335">
        <v>0</v>
      </c>
      <c r="O3335">
        <v>115</v>
      </c>
      <c r="P3335">
        <v>0</v>
      </c>
      <c r="Q3335">
        <v>0</v>
      </c>
      <c r="R3335">
        <v>0</v>
      </c>
      <c r="S3335">
        <v>69</v>
      </c>
      <c r="T3335">
        <v>0</v>
      </c>
      <c r="U3335">
        <v>0</v>
      </c>
    </row>
    <row r="3336" spans="1:21" x14ac:dyDescent="0.3">
      <c r="A3336">
        <v>18919</v>
      </c>
      <c r="B3336">
        <v>1</v>
      </c>
      <c r="C3336" t="s">
        <v>78</v>
      </c>
      <c r="D3336" t="s">
        <v>104</v>
      </c>
      <c r="E3336" t="s">
        <v>2759</v>
      </c>
      <c r="F3336" t="s">
        <v>135</v>
      </c>
      <c r="G3336" t="s">
        <v>72</v>
      </c>
      <c r="H3336" t="s">
        <v>128</v>
      </c>
      <c r="I3336" t="s">
        <v>22</v>
      </c>
      <c r="J3336" t="s">
        <v>129</v>
      </c>
      <c r="K3336">
        <v>43330.431145833332</v>
      </c>
      <c r="L3336">
        <v>43330.657638888886</v>
      </c>
      <c r="M3336">
        <v>5.45</v>
      </c>
      <c r="N3336">
        <v>0</v>
      </c>
      <c r="O3336">
        <v>0</v>
      </c>
      <c r="P3336">
        <v>0</v>
      </c>
      <c r="Q3336">
        <v>28</v>
      </c>
      <c r="R3336">
        <v>0</v>
      </c>
      <c r="S3336">
        <v>0</v>
      </c>
      <c r="T3336">
        <v>0</v>
      </c>
      <c r="U3336">
        <v>152.6</v>
      </c>
    </row>
    <row r="3337" spans="1:21" x14ac:dyDescent="0.3">
      <c r="A3337">
        <v>18920</v>
      </c>
      <c r="B3337">
        <v>1</v>
      </c>
      <c r="C3337" t="s">
        <v>79</v>
      </c>
      <c r="D3337" t="s">
        <v>109</v>
      </c>
      <c r="E3337" t="s">
        <v>2760</v>
      </c>
      <c r="F3337" t="s">
        <v>136</v>
      </c>
      <c r="G3337" t="s">
        <v>72</v>
      </c>
      <c r="H3337" t="s">
        <v>128</v>
      </c>
      <c r="I3337" t="s">
        <v>22</v>
      </c>
      <c r="J3337" t="s">
        <v>137</v>
      </c>
      <c r="K3337">
        <v>43330.379861111112</v>
      </c>
      <c r="L3337">
        <v>43330.669444444444</v>
      </c>
      <c r="M3337">
        <v>6.95</v>
      </c>
      <c r="N3337">
        <v>0</v>
      </c>
      <c r="O3337">
        <v>0</v>
      </c>
      <c r="P3337">
        <v>0</v>
      </c>
      <c r="Q3337">
        <v>85</v>
      </c>
      <c r="R3337">
        <v>0</v>
      </c>
      <c r="S3337">
        <v>0</v>
      </c>
      <c r="T3337">
        <v>0</v>
      </c>
      <c r="U3337">
        <v>590.75</v>
      </c>
    </row>
    <row r="3338" spans="1:21" x14ac:dyDescent="0.3">
      <c r="A3338">
        <v>18921</v>
      </c>
      <c r="B3338">
        <v>1</v>
      </c>
      <c r="C3338" t="s">
        <v>79</v>
      </c>
      <c r="D3338" t="s">
        <v>116</v>
      </c>
      <c r="E3338" t="s">
        <v>2761</v>
      </c>
      <c r="F3338" t="s">
        <v>135</v>
      </c>
      <c r="G3338" t="s">
        <v>72</v>
      </c>
      <c r="H3338" t="s">
        <v>128</v>
      </c>
      <c r="I3338" t="s">
        <v>22</v>
      </c>
      <c r="J3338" t="s">
        <v>137</v>
      </c>
      <c r="K3338">
        <v>43330.427071759259</v>
      </c>
      <c r="L3338">
        <v>43330.460416666669</v>
      </c>
      <c r="M3338">
        <v>0.82000000000000006</v>
      </c>
      <c r="N3338">
        <v>0</v>
      </c>
      <c r="O3338">
        <v>606</v>
      </c>
      <c r="P3338">
        <v>0</v>
      </c>
      <c r="Q3338">
        <v>0</v>
      </c>
      <c r="R3338">
        <v>0</v>
      </c>
      <c r="S3338">
        <v>495.1</v>
      </c>
      <c r="T3338">
        <v>0</v>
      </c>
      <c r="U3338">
        <v>0</v>
      </c>
    </row>
    <row r="3339" spans="1:21" x14ac:dyDescent="0.3">
      <c r="A3339">
        <v>18922</v>
      </c>
      <c r="B3339">
        <v>1</v>
      </c>
      <c r="C3339" t="s">
        <v>78</v>
      </c>
      <c r="D3339" t="s">
        <v>95</v>
      </c>
      <c r="E3339" t="s">
        <v>2762</v>
      </c>
      <c r="F3339" t="s">
        <v>130</v>
      </c>
      <c r="G3339" t="s">
        <v>72</v>
      </c>
      <c r="H3339" t="s">
        <v>128</v>
      </c>
      <c r="I3339" t="s">
        <v>22</v>
      </c>
      <c r="J3339" t="s">
        <v>129</v>
      </c>
      <c r="K3339">
        <v>43330.371562499997</v>
      </c>
      <c r="L3339">
        <v>43330.383333333331</v>
      </c>
      <c r="M3339">
        <v>0.28000000000000008</v>
      </c>
      <c r="N3339">
        <v>0</v>
      </c>
      <c r="O3339">
        <v>150</v>
      </c>
      <c r="P3339">
        <v>2</v>
      </c>
      <c r="Q3339">
        <v>2196</v>
      </c>
      <c r="R3339">
        <v>0</v>
      </c>
      <c r="S3339">
        <v>42.449999999999996</v>
      </c>
      <c r="T3339">
        <v>0.56999999999999995</v>
      </c>
      <c r="U3339">
        <v>621.47</v>
      </c>
    </row>
    <row r="3340" spans="1:21" x14ac:dyDescent="0.3">
      <c r="A3340">
        <v>18923</v>
      </c>
      <c r="B3340">
        <v>1</v>
      </c>
      <c r="C3340" t="s">
        <v>78</v>
      </c>
      <c r="D3340" t="s">
        <v>91</v>
      </c>
      <c r="E3340" t="s">
        <v>2763</v>
      </c>
      <c r="F3340" t="s">
        <v>130</v>
      </c>
      <c r="G3340" t="s">
        <v>72</v>
      </c>
      <c r="H3340" t="s">
        <v>128</v>
      </c>
      <c r="I3340" t="s">
        <v>22</v>
      </c>
      <c r="J3340" t="s">
        <v>129</v>
      </c>
      <c r="K3340">
        <v>43330.340648148151</v>
      </c>
      <c r="L3340">
        <v>43330.386805555558</v>
      </c>
      <c r="M3340">
        <v>1.1200000000000001</v>
      </c>
      <c r="N3340">
        <v>0</v>
      </c>
      <c r="O3340">
        <v>27</v>
      </c>
      <c r="P3340">
        <v>3</v>
      </c>
      <c r="Q3340">
        <v>219</v>
      </c>
      <c r="R3340">
        <v>0</v>
      </c>
      <c r="S3340">
        <v>30.16</v>
      </c>
      <c r="T3340">
        <v>3.3499999999999996</v>
      </c>
      <c r="U3340">
        <v>244.62</v>
      </c>
    </row>
    <row r="3341" spans="1:21" x14ac:dyDescent="0.3">
      <c r="A3341">
        <v>18924</v>
      </c>
      <c r="B3341">
        <v>1</v>
      </c>
      <c r="C3341" t="s">
        <v>78</v>
      </c>
      <c r="D3341" t="s">
        <v>96</v>
      </c>
      <c r="E3341" t="s">
        <v>2764</v>
      </c>
      <c r="F3341" t="s">
        <v>134</v>
      </c>
      <c r="G3341" t="s">
        <v>72</v>
      </c>
      <c r="H3341" t="s">
        <v>128</v>
      </c>
      <c r="I3341" t="s">
        <v>22</v>
      </c>
      <c r="J3341" t="s">
        <v>129</v>
      </c>
      <c r="K3341">
        <v>43330.39980324074</v>
      </c>
      <c r="L3341">
        <v>43330.411805555559</v>
      </c>
      <c r="M3341">
        <v>0.3</v>
      </c>
      <c r="N3341">
        <v>0</v>
      </c>
      <c r="O3341">
        <v>0</v>
      </c>
      <c r="P3341">
        <v>0</v>
      </c>
      <c r="Q3341">
        <v>13</v>
      </c>
      <c r="R3341">
        <v>0</v>
      </c>
      <c r="S3341">
        <v>0</v>
      </c>
      <c r="T3341">
        <v>0</v>
      </c>
      <c r="U3341">
        <v>3.9</v>
      </c>
    </row>
    <row r="3342" spans="1:21" x14ac:dyDescent="0.3">
      <c r="A3342">
        <v>18925</v>
      </c>
      <c r="B3342">
        <v>1</v>
      </c>
      <c r="C3342" t="s">
        <v>78</v>
      </c>
      <c r="D3342" t="s">
        <v>98</v>
      </c>
      <c r="E3342" t="s">
        <v>206</v>
      </c>
      <c r="F3342" t="s">
        <v>134</v>
      </c>
      <c r="G3342" t="s">
        <v>72</v>
      </c>
      <c r="H3342" t="s">
        <v>132</v>
      </c>
      <c r="I3342" t="s">
        <v>22</v>
      </c>
      <c r="J3342" t="s">
        <v>129</v>
      </c>
      <c r="K3342">
        <v>43330.403032407405</v>
      </c>
      <c r="L3342">
        <v>43330.404166666667</v>
      </c>
      <c r="M3342">
        <v>0.03</v>
      </c>
      <c r="N3342">
        <v>0</v>
      </c>
      <c r="O3342">
        <v>0</v>
      </c>
      <c r="P3342">
        <v>0</v>
      </c>
      <c r="Q3342">
        <v>26</v>
      </c>
      <c r="R3342">
        <v>0</v>
      </c>
      <c r="S3342">
        <v>0</v>
      </c>
      <c r="T3342">
        <v>0</v>
      </c>
      <c r="U3342">
        <v>0.8600000000000001</v>
      </c>
    </row>
    <row r="3343" spans="1:21" x14ac:dyDescent="0.3">
      <c r="A3343">
        <v>18927</v>
      </c>
      <c r="B3343">
        <v>1</v>
      </c>
      <c r="C3343" t="s">
        <v>78</v>
      </c>
      <c r="D3343" t="s">
        <v>82</v>
      </c>
      <c r="E3343" t="s">
        <v>2746</v>
      </c>
      <c r="F3343" t="s">
        <v>135</v>
      </c>
      <c r="G3343" t="s">
        <v>72</v>
      </c>
      <c r="H3343" t="s">
        <v>128</v>
      </c>
      <c r="I3343" t="s">
        <v>22</v>
      </c>
      <c r="J3343" t="s">
        <v>129</v>
      </c>
      <c r="K3343">
        <v>43330.399398148147</v>
      </c>
      <c r="L3343">
        <v>43330.44027777778</v>
      </c>
      <c r="M3343">
        <v>0.98</v>
      </c>
      <c r="N3343">
        <v>2</v>
      </c>
      <c r="O3343">
        <v>13844</v>
      </c>
      <c r="P3343">
        <v>0</v>
      </c>
      <c r="Q3343">
        <v>2</v>
      </c>
      <c r="R3343">
        <v>1.97</v>
      </c>
      <c r="S3343">
        <v>13608.65</v>
      </c>
      <c r="T3343">
        <v>0</v>
      </c>
      <c r="U3343">
        <v>1.97</v>
      </c>
    </row>
    <row r="3344" spans="1:21" x14ac:dyDescent="0.3">
      <c r="A3344">
        <v>18928</v>
      </c>
      <c r="B3344">
        <v>1</v>
      </c>
      <c r="C3344" t="s">
        <v>78</v>
      </c>
      <c r="D3344" t="s">
        <v>80</v>
      </c>
      <c r="E3344" t="s">
        <v>2765</v>
      </c>
      <c r="F3344" t="s">
        <v>146</v>
      </c>
      <c r="G3344" t="s">
        <v>71</v>
      </c>
      <c r="H3344" t="s">
        <v>128</v>
      </c>
      <c r="I3344" t="s">
        <v>22</v>
      </c>
      <c r="J3344" t="s">
        <v>129</v>
      </c>
      <c r="K3344">
        <v>43330.440312500003</v>
      </c>
      <c r="L3344">
        <v>43330.450694444444</v>
      </c>
      <c r="M3344">
        <v>0.25</v>
      </c>
      <c r="N3344">
        <v>0</v>
      </c>
      <c r="O3344">
        <v>236</v>
      </c>
      <c r="P3344">
        <v>0</v>
      </c>
      <c r="Q3344">
        <v>0</v>
      </c>
      <c r="R3344">
        <v>0</v>
      </c>
      <c r="S3344">
        <v>59</v>
      </c>
      <c r="T3344">
        <v>0</v>
      </c>
      <c r="U3344">
        <v>0</v>
      </c>
    </row>
    <row r="3345" spans="1:21" x14ac:dyDescent="0.3">
      <c r="A3345">
        <v>18931</v>
      </c>
      <c r="B3345">
        <v>1</v>
      </c>
      <c r="C3345" t="s">
        <v>78</v>
      </c>
      <c r="D3345" t="s">
        <v>101</v>
      </c>
      <c r="E3345" t="s">
        <v>1408</v>
      </c>
      <c r="F3345" t="s">
        <v>136</v>
      </c>
      <c r="G3345" t="s">
        <v>71</v>
      </c>
      <c r="H3345" t="s">
        <v>128</v>
      </c>
      <c r="I3345" t="s">
        <v>22</v>
      </c>
      <c r="J3345" t="s">
        <v>137</v>
      </c>
      <c r="K3345">
        <v>43330.448993055557</v>
      </c>
      <c r="L3345">
        <v>43330.688888888886</v>
      </c>
      <c r="M3345">
        <v>5.7700000000000005</v>
      </c>
      <c r="N3345">
        <v>0</v>
      </c>
      <c r="O3345">
        <v>199</v>
      </c>
      <c r="P3345">
        <v>0</v>
      </c>
      <c r="Q3345">
        <v>9</v>
      </c>
      <c r="R3345">
        <v>0</v>
      </c>
      <c r="S3345">
        <v>1147.6299999999999</v>
      </c>
      <c r="T3345">
        <v>0</v>
      </c>
      <c r="U3345">
        <v>51.9</v>
      </c>
    </row>
    <row r="3346" spans="1:21" x14ac:dyDescent="0.3">
      <c r="A3346">
        <v>18932</v>
      </c>
      <c r="B3346">
        <v>1</v>
      </c>
      <c r="C3346" t="s">
        <v>79</v>
      </c>
      <c r="D3346" t="s">
        <v>119</v>
      </c>
      <c r="E3346" t="s">
        <v>2758</v>
      </c>
      <c r="F3346" t="s">
        <v>142</v>
      </c>
      <c r="G3346" t="s">
        <v>71</v>
      </c>
      <c r="H3346" t="s">
        <v>128</v>
      </c>
      <c r="I3346" t="s">
        <v>22</v>
      </c>
      <c r="J3346" t="s">
        <v>129</v>
      </c>
      <c r="K3346">
        <v>43330.388124999998</v>
      </c>
      <c r="L3346">
        <v>43330.402777777781</v>
      </c>
      <c r="M3346">
        <v>0.37</v>
      </c>
      <c r="N3346">
        <v>0</v>
      </c>
      <c r="O3346">
        <v>115</v>
      </c>
      <c r="P3346">
        <v>0</v>
      </c>
      <c r="Q3346">
        <v>0</v>
      </c>
      <c r="R3346">
        <v>0</v>
      </c>
      <c r="S3346">
        <v>42.21</v>
      </c>
      <c r="T3346">
        <v>0</v>
      </c>
      <c r="U3346">
        <v>0</v>
      </c>
    </row>
    <row r="3347" spans="1:21" x14ac:dyDescent="0.3">
      <c r="A3347">
        <v>18935</v>
      </c>
      <c r="B3347">
        <v>1</v>
      </c>
      <c r="C3347" t="s">
        <v>78</v>
      </c>
      <c r="D3347" t="s">
        <v>82</v>
      </c>
      <c r="E3347" t="s">
        <v>2766</v>
      </c>
      <c r="F3347" t="s">
        <v>136</v>
      </c>
      <c r="G3347" t="s">
        <v>71</v>
      </c>
      <c r="H3347" t="s">
        <v>128</v>
      </c>
      <c r="I3347" t="s">
        <v>22</v>
      </c>
      <c r="J3347" t="s">
        <v>137</v>
      </c>
      <c r="K3347">
        <v>43330.696331018517</v>
      </c>
      <c r="L3347">
        <v>43330.795138888891</v>
      </c>
      <c r="M3347">
        <v>2.38</v>
      </c>
      <c r="N3347">
        <v>0</v>
      </c>
      <c r="O3347">
        <v>0</v>
      </c>
      <c r="P3347">
        <v>0</v>
      </c>
      <c r="Q3347">
        <v>50</v>
      </c>
      <c r="R3347">
        <v>0</v>
      </c>
      <c r="S3347">
        <v>0</v>
      </c>
      <c r="T3347">
        <v>0</v>
      </c>
      <c r="U3347">
        <v>119.14999999999999</v>
      </c>
    </row>
    <row r="3348" spans="1:21" x14ac:dyDescent="0.3">
      <c r="A3348">
        <v>18937</v>
      </c>
      <c r="B3348">
        <v>1</v>
      </c>
      <c r="C3348" t="s">
        <v>78</v>
      </c>
      <c r="D3348" t="s">
        <v>88</v>
      </c>
      <c r="E3348" t="s">
        <v>1434</v>
      </c>
      <c r="F3348" t="s">
        <v>135</v>
      </c>
      <c r="G3348" t="s">
        <v>71</v>
      </c>
      <c r="H3348" t="s">
        <v>128</v>
      </c>
      <c r="I3348" t="s">
        <v>22</v>
      </c>
      <c r="J3348" t="s">
        <v>129</v>
      </c>
      <c r="K3348">
        <v>43330.474340277775</v>
      </c>
      <c r="L3348">
        <v>43330.554861111108</v>
      </c>
      <c r="M3348">
        <v>1.93</v>
      </c>
      <c r="N3348">
        <v>0</v>
      </c>
      <c r="O3348">
        <v>1291</v>
      </c>
      <c r="P3348">
        <v>0</v>
      </c>
      <c r="Q3348">
        <v>0</v>
      </c>
      <c r="R3348">
        <v>0</v>
      </c>
      <c r="S3348">
        <v>2495.5</v>
      </c>
      <c r="T3348">
        <v>0</v>
      </c>
      <c r="U3348">
        <v>0</v>
      </c>
    </row>
    <row r="3349" spans="1:21" x14ac:dyDescent="0.3">
      <c r="A3349">
        <v>18938</v>
      </c>
      <c r="B3349">
        <v>1</v>
      </c>
      <c r="C3349" t="s">
        <v>79</v>
      </c>
      <c r="D3349" t="s">
        <v>109</v>
      </c>
      <c r="E3349" t="s">
        <v>2127</v>
      </c>
      <c r="F3349" t="s">
        <v>130</v>
      </c>
      <c r="G3349" t="s">
        <v>72</v>
      </c>
      <c r="H3349" t="s">
        <v>128</v>
      </c>
      <c r="I3349" t="s">
        <v>22</v>
      </c>
      <c r="J3349" t="s">
        <v>129</v>
      </c>
      <c r="K3349">
        <v>43330.356168981481</v>
      </c>
      <c r="L3349">
        <v>43330.424305555556</v>
      </c>
      <c r="M3349">
        <v>1.6500000000000001</v>
      </c>
      <c r="N3349">
        <v>0</v>
      </c>
      <c r="O3349">
        <v>10</v>
      </c>
      <c r="P3349">
        <v>0</v>
      </c>
      <c r="Q3349">
        <v>0</v>
      </c>
      <c r="R3349">
        <v>0</v>
      </c>
      <c r="S3349">
        <v>16.5</v>
      </c>
      <c r="T3349">
        <v>0</v>
      </c>
      <c r="U3349">
        <v>0</v>
      </c>
    </row>
    <row r="3350" spans="1:21" x14ac:dyDescent="0.3">
      <c r="A3350">
        <v>18939</v>
      </c>
      <c r="B3350">
        <v>1</v>
      </c>
      <c r="C3350" t="s">
        <v>78</v>
      </c>
      <c r="D3350" t="s">
        <v>98</v>
      </c>
      <c r="E3350" t="s">
        <v>2767</v>
      </c>
      <c r="F3350" t="s">
        <v>134</v>
      </c>
      <c r="G3350" t="s">
        <v>72</v>
      </c>
      <c r="H3350" t="s">
        <v>128</v>
      </c>
      <c r="I3350" t="s">
        <v>22</v>
      </c>
      <c r="J3350" t="s">
        <v>129</v>
      </c>
      <c r="K3350">
        <v>43330.435277777775</v>
      </c>
      <c r="L3350">
        <v>43330.443749999999</v>
      </c>
      <c r="M3350">
        <v>0.22</v>
      </c>
      <c r="N3350">
        <v>0</v>
      </c>
      <c r="O3350">
        <v>83</v>
      </c>
      <c r="P3350">
        <v>0</v>
      </c>
      <c r="Q3350">
        <v>0</v>
      </c>
      <c r="R3350">
        <v>0</v>
      </c>
      <c r="S3350">
        <v>18.010000000000005</v>
      </c>
      <c r="T3350">
        <v>0</v>
      </c>
      <c r="U3350">
        <v>0</v>
      </c>
    </row>
    <row r="3351" spans="1:21" x14ac:dyDescent="0.3">
      <c r="A3351">
        <v>18940</v>
      </c>
      <c r="B3351">
        <v>1</v>
      </c>
      <c r="C3351" t="s">
        <v>78</v>
      </c>
      <c r="D3351" t="s">
        <v>81</v>
      </c>
      <c r="E3351" t="s">
        <v>2768</v>
      </c>
      <c r="F3351" t="s">
        <v>135</v>
      </c>
      <c r="G3351" t="s">
        <v>71</v>
      </c>
      <c r="H3351" t="s">
        <v>128</v>
      </c>
      <c r="I3351" t="s">
        <v>22</v>
      </c>
      <c r="J3351" t="s">
        <v>129</v>
      </c>
      <c r="K3351">
        <v>43330.440821759257</v>
      </c>
      <c r="L3351">
        <v>43330.474305555559</v>
      </c>
      <c r="M3351">
        <v>0.82000000000000006</v>
      </c>
      <c r="N3351">
        <v>0</v>
      </c>
      <c r="O3351">
        <v>674</v>
      </c>
      <c r="P3351">
        <v>0</v>
      </c>
      <c r="Q3351">
        <v>0</v>
      </c>
      <c r="R3351">
        <v>0</v>
      </c>
      <c r="S3351">
        <v>550.66</v>
      </c>
      <c r="T3351">
        <v>0</v>
      </c>
      <c r="U3351">
        <v>0</v>
      </c>
    </row>
    <row r="3352" spans="1:21" x14ac:dyDescent="0.3">
      <c r="A3352">
        <v>18945</v>
      </c>
      <c r="B3352">
        <v>1</v>
      </c>
      <c r="C3352" t="s">
        <v>79</v>
      </c>
      <c r="D3352" t="s">
        <v>113</v>
      </c>
      <c r="E3352" t="s">
        <v>2769</v>
      </c>
      <c r="F3352" t="s">
        <v>134</v>
      </c>
      <c r="G3352" t="s">
        <v>72</v>
      </c>
      <c r="H3352" t="s">
        <v>128</v>
      </c>
      <c r="I3352" t="s">
        <v>22</v>
      </c>
      <c r="J3352" t="s">
        <v>129</v>
      </c>
      <c r="K3352">
        <v>43330.364895833336</v>
      </c>
      <c r="L3352">
        <v>43330.433333333334</v>
      </c>
      <c r="M3352">
        <v>1.6500000000000001</v>
      </c>
      <c r="N3352">
        <v>0</v>
      </c>
      <c r="O3352">
        <v>0</v>
      </c>
      <c r="P3352">
        <v>0</v>
      </c>
      <c r="Q3352">
        <v>45</v>
      </c>
      <c r="R3352">
        <v>0</v>
      </c>
      <c r="S3352">
        <v>0</v>
      </c>
      <c r="T3352">
        <v>0</v>
      </c>
      <c r="U3352">
        <v>74.25</v>
      </c>
    </row>
    <row r="3353" spans="1:21" x14ac:dyDescent="0.3">
      <c r="A3353">
        <v>18946</v>
      </c>
      <c r="B3353">
        <v>1</v>
      </c>
      <c r="C3353" t="s">
        <v>78</v>
      </c>
      <c r="D3353" t="s">
        <v>94</v>
      </c>
      <c r="E3353" t="s">
        <v>2770</v>
      </c>
      <c r="F3353" t="s">
        <v>134</v>
      </c>
      <c r="G3353" t="s">
        <v>72</v>
      </c>
      <c r="H3353" t="s">
        <v>128</v>
      </c>
      <c r="I3353" t="s">
        <v>22</v>
      </c>
      <c r="J3353" t="s">
        <v>129</v>
      </c>
      <c r="K3353">
        <v>43330.4059837963</v>
      </c>
      <c r="L3353">
        <v>43330.45208333333</v>
      </c>
      <c r="M3353">
        <v>1.1200000000000001</v>
      </c>
      <c r="N3353">
        <v>0</v>
      </c>
      <c r="O3353">
        <v>182</v>
      </c>
      <c r="P3353">
        <v>0</v>
      </c>
      <c r="Q3353">
        <v>16</v>
      </c>
      <c r="R3353">
        <v>0</v>
      </c>
      <c r="S3353">
        <v>203.29</v>
      </c>
      <c r="T3353">
        <v>0</v>
      </c>
      <c r="U3353">
        <v>17.87</v>
      </c>
    </row>
    <row r="3354" spans="1:21" x14ac:dyDescent="0.3">
      <c r="A3354">
        <v>18947</v>
      </c>
      <c r="B3354">
        <v>1</v>
      </c>
      <c r="C3354" t="s">
        <v>78</v>
      </c>
      <c r="D3354" t="s">
        <v>90</v>
      </c>
      <c r="E3354" t="s">
        <v>2771</v>
      </c>
      <c r="F3354" t="s">
        <v>146</v>
      </c>
      <c r="G3354" t="s">
        <v>71</v>
      </c>
      <c r="H3354" t="s">
        <v>128</v>
      </c>
      <c r="I3354" t="s">
        <v>22</v>
      </c>
      <c r="J3354" t="s">
        <v>129</v>
      </c>
      <c r="K3354">
        <v>43330.355254629627</v>
      </c>
      <c r="L3354">
        <v>43330.438888888886</v>
      </c>
      <c r="M3354">
        <v>2.02</v>
      </c>
      <c r="N3354">
        <v>0</v>
      </c>
      <c r="O3354">
        <v>0</v>
      </c>
      <c r="P3354">
        <v>0</v>
      </c>
      <c r="Q3354">
        <v>13</v>
      </c>
      <c r="R3354">
        <v>0</v>
      </c>
      <c r="S3354">
        <v>0</v>
      </c>
      <c r="T3354">
        <v>0</v>
      </c>
      <c r="U3354">
        <v>26.22</v>
      </c>
    </row>
    <row r="3355" spans="1:21" x14ac:dyDescent="0.3">
      <c r="A3355">
        <v>18948</v>
      </c>
      <c r="B3355">
        <v>1</v>
      </c>
      <c r="C3355" t="s">
        <v>78</v>
      </c>
      <c r="D3355" t="s">
        <v>91</v>
      </c>
      <c r="E3355" t="s">
        <v>2772</v>
      </c>
      <c r="F3355" t="s">
        <v>149</v>
      </c>
      <c r="G3355" t="s">
        <v>71</v>
      </c>
      <c r="H3355" t="s">
        <v>128</v>
      </c>
      <c r="I3355" t="s">
        <v>22</v>
      </c>
      <c r="J3355" t="s">
        <v>129</v>
      </c>
      <c r="K3355">
        <v>43330.403402777774</v>
      </c>
      <c r="L3355">
        <v>43330.435416666667</v>
      </c>
      <c r="M3355">
        <v>0.77999999999999992</v>
      </c>
      <c r="N3355">
        <v>0</v>
      </c>
      <c r="O3355">
        <v>52</v>
      </c>
      <c r="P3355">
        <v>0</v>
      </c>
      <c r="Q3355">
        <v>0</v>
      </c>
      <c r="R3355">
        <v>0</v>
      </c>
      <c r="S3355">
        <v>40.720000000000006</v>
      </c>
      <c r="T3355">
        <v>0</v>
      </c>
      <c r="U3355">
        <v>0</v>
      </c>
    </row>
    <row r="3356" spans="1:21" x14ac:dyDescent="0.3">
      <c r="A3356">
        <v>18949</v>
      </c>
      <c r="B3356">
        <v>1</v>
      </c>
      <c r="C3356" t="s">
        <v>78</v>
      </c>
      <c r="D3356" t="s">
        <v>105</v>
      </c>
      <c r="E3356" t="s">
        <v>2773</v>
      </c>
      <c r="F3356" t="s">
        <v>135</v>
      </c>
      <c r="G3356" t="s">
        <v>72</v>
      </c>
      <c r="H3356" t="s">
        <v>128</v>
      </c>
      <c r="I3356" t="s">
        <v>22</v>
      </c>
      <c r="J3356" t="s">
        <v>129</v>
      </c>
      <c r="K3356">
        <v>43330.44027777778</v>
      </c>
      <c r="L3356">
        <v>43330.557638888888</v>
      </c>
      <c r="M3356">
        <v>2.82</v>
      </c>
      <c r="N3356">
        <v>0</v>
      </c>
      <c r="O3356">
        <v>0</v>
      </c>
      <c r="P3356">
        <v>0</v>
      </c>
      <c r="Q3356">
        <v>38</v>
      </c>
      <c r="R3356">
        <v>0</v>
      </c>
      <c r="S3356">
        <v>0</v>
      </c>
      <c r="T3356">
        <v>0</v>
      </c>
      <c r="U3356">
        <v>107.05</v>
      </c>
    </row>
    <row r="3357" spans="1:21" x14ac:dyDescent="0.3">
      <c r="A3357">
        <v>18950</v>
      </c>
      <c r="B3357">
        <v>1</v>
      </c>
      <c r="C3357" t="s">
        <v>78</v>
      </c>
      <c r="D3357" t="s">
        <v>98</v>
      </c>
      <c r="E3357" t="s">
        <v>322</v>
      </c>
      <c r="F3357" t="s">
        <v>141</v>
      </c>
      <c r="G3357" t="s">
        <v>72</v>
      </c>
      <c r="H3357" t="s">
        <v>128</v>
      </c>
      <c r="I3357" t="s">
        <v>22</v>
      </c>
      <c r="J3357" t="s">
        <v>129</v>
      </c>
      <c r="K3357">
        <v>43330.446967592594</v>
      </c>
      <c r="L3357">
        <v>43330.456967592596</v>
      </c>
      <c r="M3357">
        <v>0.25</v>
      </c>
      <c r="N3357">
        <v>0</v>
      </c>
      <c r="O3357">
        <v>6</v>
      </c>
      <c r="P3357">
        <v>0</v>
      </c>
      <c r="Q3357">
        <v>1292</v>
      </c>
      <c r="R3357">
        <v>0</v>
      </c>
      <c r="S3357">
        <v>1.5</v>
      </c>
      <c r="T3357">
        <v>0</v>
      </c>
      <c r="U3357">
        <v>323</v>
      </c>
    </row>
    <row r="3358" spans="1:21" x14ac:dyDescent="0.3">
      <c r="A3358">
        <v>18952</v>
      </c>
      <c r="B3358">
        <v>1</v>
      </c>
      <c r="C3358" t="s">
        <v>79</v>
      </c>
      <c r="D3358" t="s">
        <v>113</v>
      </c>
      <c r="E3358" t="s">
        <v>2774</v>
      </c>
      <c r="F3358" t="s">
        <v>130</v>
      </c>
      <c r="G3358" t="s">
        <v>72</v>
      </c>
      <c r="H3358" t="s">
        <v>128</v>
      </c>
      <c r="I3358" t="s">
        <v>22</v>
      </c>
      <c r="J3358" t="s">
        <v>129</v>
      </c>
      <c r="K3358">
        <v>43330.417997685188</v>
      </c>
      <c r="L3358">
        <v>43330.45208333333</v>
      </c>
      <c r="M3358">
        <v>0.83000000000000007</v>
      </c>
      <c r="N3358">
        <v>62</v>
      </c>
      <c r="O3358">
        <v>14331</v>
      </c>
      <c r="P3358">
        <v>166</v>
      </c>
      <c r="Q3358">
        <v>7970</v>
      </c>
      <c r="R3358">
        <v>51.65</v>
      </c>
      <c r="S3358">
        <v>11937.720000000001</v>
      </c>
      <c r="T3358">
        <v>138.28</v>
      </c>
      <c r="U3358">
        <v>6639.01</v>
      </c>
    </row>
    <row r="3359" spans="1:21" x14ac:dyDescent="0.3">
      <c r="A3359">
        <v>18953</v>
      </c>
      <c r="B3359">
        <v>1</v>
      </c>
      <c r="C3359" t="s">
        <v>78</v>
      </c>
      <c r="D3359" t="s">
        <v>125</v>
      </c>
      <c r="E3359" t="s">
        <v>2775</v>
      </c>
      <c r="F3359" t="s">
        <v>131</v>
      </c>
      <c r="G3359" t="s">
        <v>72</v>
      </c>
      <c r="H3359" t="s">
        <v>128</v>
      </c>
      <c r="I3359" t="s">
        <v>22</v>
      </c>
      <c r="J3359" t="s">
        <v>129</v>
      </c>
      <c r="K3359">
        <v>43330.455451388887</v>
      </c>
      <c r="L3359">
        <v>43330.492280092592</v>
      </c>
      <c r="M3359">
        <v>0.88</v>
      </c>
      <c r="N3359">
        <v>1</v>
      </c>
      <c r="O3359">
        <v>432</v>
      </c>
      <c r="P3359">
        <v>0</v>
      </c>
      <c r="Q3359">
        <v>0</v>
      </c>
      <c r="R3359">
        <v>0.88</v>
      </c>
      <c r="S3359">
        <v>381.46</v>
      </c>
      <c r="T3359">
        <v>0</v>
      </c>
      <c r="U3359">
        <v>0</v>
      </c>
    </row>
    <row r="3360" spans="1:21" x14ac:dyDescent="0.3">
      <c r="A3360">
        <v>18954</v>
      </c>
      <c r="B3360">
        <v>1</v>
      </c>
      <c r="C3360" t="s">
        <v>79</v>
      </c>
      <c r="D3360" t="s">
        <v>114</v>
      </c>
      <c r="E3360" t="s">
        <v>2776</v>
      </c>
      <c r="F3360" t="s">
        <v>168</v>
      </c>
      <c r="G3360" t="s">
        <v>71</v>
      </c>
      <c r="H3360" t="s">
        <v>128</v>
      </c>
      <c r="I3360" t="s">
        <v>22</v>
      </c>
      <c r="J3360" t="s">
        <v>129</v>
      </c>
      <c r="K3360">
        <v>43330.454861111109</v>
      </c>
      <c r="L3360">
        <v>43330.54791666667</v>
      </c>
      <c r="M3360">
        <v>2.23</v>
      </c>
      <c r="N3360">
        <v>0</v>
      </c>
      <c r="O3360">
        <v>0</v>
      </c>
      <c r="P3360">
        <v>0</v>
      </c>
      <c r="Q3360">
        <v>114</v>
      </c>
      <c r="R3360">
        <v>0</v>
      </c>
      <c r="S3360">
        <v>0</v>
      </c>
      <c r="T3360">
        <v>0</v>
      </c>
      <c r="U3360">
        <v>254.56</v>
      </c>
    </row>
    <row r="3361" spans="1:21" x14ac:dyDescent="0.3">
      <c r="A3361">
        <v>18956</v>
      </c>
      <c r="B3361">
        <v>1</v>
      </c>
      <c r="C3361" t="s">
        <v>78</v>
      </c>
      <c r="D3361" t="s">
        <v>101</v>
      </c>
      <c r="E3361" t="s">
        <v>2777</v>
      </c>
      <c r="F3361" t="s">
        <v>134</v>
      </c>
      <c r="G3361" t="s">
        <v>72</v>
      </c>
      <c r="H3361" t="s">
        <v>128</v>
      </c>
      <c r="I3361" t="s">
        <v>22</v>
      </c>
      <c r="J3361" t="s">
        <v>129</v>
      </c>
      <c r="K3361">
        <v>43330.434583333335</v>
      </c>
      <c r="L3361">
        <v>43330.461111111108</v>
      </c>
      <c r="M3361">
        <v>0.65</v>
      </c>
      <c r="N3361">
        <v>0</v>
      </c>
      <c r="O3361">
        <v>0</v>
      </c>
      <c r="P3361">
        <v>0</v>
      </c>
      <c r="Q3361">
        <v>94</v>
      </c>
      <c r="R3361">
        <v>0</v>
      </c>
      <c r="S3361">
        <v>0</v>
      </c>
      <c r="T3361">
        <v>0</v>
      </c>
      <c r="U3361">
        <v>61.1</v>
      </c>
    </row>
    <row r="3362" spans="1:21" x14ac:dyDescent="0.3">
      <c r="A3362">
        <v>18957</v>
      </c>
      <c r="B3362">
        <v>1</v>
      </c>
      <c r="C3362" t="s">
        <v>79</v>
      </c>
      <c r="D3362" t="s">
        <v>119</v>
      </c>
      <c r="E3362" t="s">
        <v>2758</v>
      </c>
      <c r="F3362" t="s">
        <v>142</v>
      </c>
      <c r="G3362" t="s">
        <v>71</v>
      </c>
      <c r="H3362" t="s">
        <v>128</v>
      </c>
      <c r="I3362" t="s">
        <v>22</v>
      </c>
      <c r="J3362" t="s">
        <v>129</v>
      </c>
      <c r="K3362">
        <v>43330.44258101852</v>
      </c>
      <c r="L3362">
        <v>43330.475694444445</v>
      </c>
      <c r="M3362">
        <v>0.8</v>
      </c>
      <c r="N3362">
        <v>0</v>
      </c>
      <c r="O3362">
        <v>115</v>
      </c>
      <c r="P3362">
        <v>0</v>
      </c>
      <c r="Q3362">
        <v>0</v>
      </c>
      <c r="R3362">
        <v>0</v>
      </c>
      <c r="S3362">
        <v>92</v>
      </c>
      <c r="T3362">
        <v>0</v>
      </c>
      <c r="U3362">
        <v>0</v>
      </c>
    </row>
    <row r="3363" spans="1:21" x14ac:dyDescent="0.3">
      <c r="A3363">
        <v>18960</v>
      </c>
      <c r="B3363">
        <v>1</v>
      </c>
      <c r="C3363" t="s">
        <v>79</v>
      </c>
      <c r="D3363" t="s">
        <v>116</v>
      </c>
      <c r="E3363" t="s">
        <v>2778</v>
      </c>
      <c r="F3363" t="s">
        <v>130</v>
      </c>
      <c r="G3363" t="s">
        <v>72</v>
      </c>
      <c r="H3363" t="s">
        <v>128</v>
      </c>
      <c r="I3363" t="s">
        <v>22</v>
      </c>
      <c r="J3363" t="s">
        <v>129</v>
      </c>
      <c r="K3363">
        <v>43330.445856481485</v>
      </c>
      <c r="L3363">
        <v>43330.469444444447</v>
      </c>
      <c r="M3363">
        <v>0.56999999999999995</v>
      </c>
      <c r="N3363">
        <v>0</v>
      </c>
      <c r="O3363">
        <v>485</v>
      </c>
      <c r="P3363">
        <v>0</v>
      </c>
      <c r="Q3363">
        <v>12</v>
      </c>
      <c r="R3363">
        <v>0</v>
      </c>
      <c r="S3363">
        <v>275</v>
      </c>
      <c r="T3363">
        <v>0</v>
      </c>
      <c r="U3363">
        <v>6.8</v>
      </c>
    </row>
    <row r="3364" spans="1:21" x14ac:dyDescent="0.3">
      <c r="A3364">
        <v>18961</v>
      </c>
      <c r="B3364">
        <v>1</v>
      </c>
      <c r="C3364" t="s">
        <v>78</v>
      </c>
      <c r="D3364" t="s">
        <v>96</v>
      </c>
      <c r="E3364" t="s">
        <v>2779</v>
      </c>
      <c r="F3364" t="s">
        <v>147</v>
      </c>
      <c r="G3364" t="s">
        <v>71</v>
      </c>
      <c r="H3364" t="s">
        <v>128</v>
      </c>
      <c r="I3364" t="s">
        <v>22</v>
      </c>
      <c r="J3364" t="s">
        <v>129</v>
      </c>
      <c r="K3364">
        <v>43330.45689814815</v>
      </c>
      <c r="L3364">
        <v>43330.474305555559</v>
      </c>
      <c r="M3364">
        <v>0.43000000000000005</v>
      </c>
      <c r="N3364">
        <v>0</v>
      </c>
      <c r="O3364">
        <v>0</v>
      </c>
      <c r="P3364">
        <v>0</v>
      </c>
      <c r="Q3364">
        <v>1</v>
      </c>
      <c r="R3364">
        <v>0</v>
      </c>
      <c r="S3364">
        <v>0</v>
      </c>
      <c r="T3364">
        <v>0</v>
      </c>
      <c r="U3364">
        <v>0.43000000000000005</v>
      </c>
    </row>
    <row r="3365" spans="1:21" x14ac:dyDescent="0.3">
      <c r="A3365">
        <v>18964</v>
      </c>
      <c r="B3365">
        <v>1</v>
      </c>
      <c r="C3365" t="s">
        <v>78</v>
      </c>
      <c r="D3365" t="s">
        <v>102</v>
      </c>
      <c r="E3365" t="s">
        <v>2233</v>
      </c>
      <c r="F3365" t="s">
        <v>131</v>
      </c>
      <c r="G3365" t="s">
        <v>72</v>
      </c>
      <c r="H3365" t="s">
        <v>128</v>
      </c>
      <c r="I3365" t="s">
        <v>22</v>
      </c>
      <c r="J3365" t="s">
        <v>129</v>
      </c>
      <c r="K3365">
        <v>43330.485358796293</v>
      </c>
      <c r="L3365">
        <v>43330.500833333332</v>
      </c>
      <c r="M3365">
        <v>0.38</v>
      </c>
      <c r="N3365">
        <v>6</v>
      </c>
      <c r="O3365">
        <v>43</v>
      </c>
      <c r="P3365">
        <v>0</v>
      </c>
      <c r="Q3365">
        <v>69</v>
      </c>
      <c r="R3365">
        <v>2.2999999999999998</v>
      </c>
      <c r="S3365">
        <v>16.47</v>
      </c>
      <c r="T3365">
        <v>0</v>
      </c>
      <c r="U3365">
        <v>26.43</v>
      </c>
    </row>
    <row r="3366" spans="1:21" x14ac:dyDescent="0.3">
      <c r="A3366">
        <v>18965</v>
      </c>
      <c r="B3366">
        <v>1</v>
      </c>
      <c r="C3366" t="s">
        <v>79</v>
      </c>
      <c r="D3366" t="s">
        <v>116</v>
      </c>
      <c r="E3366" t="s">
        <v>2780</v>
      </c>
      <c r="F3366" t="s">
        <v>130</v>
      </c>
      <c r="G3366" t="s">
        <v>72</v>
      </c>
      <c r="H3366" t="s">
        <v>128</v>
      </c>
      <c r="I3366" t="s">
        <v>22</v>
      </c>
      <c r="J3366" t="s">
        <v>129</v>
      </c>
      <c r="K3366">
        <v>43330.471261574072</v>
      </c>
      <c r="L3366">
        <v>43330.484027777777</v>
      </c>
      <c r="M3366">
        <v>0.32</v>
      </c>
      <c r="N3366">
        <v>0</v>
      </c>
      <c r="O3366">
        <v>0</v>
      </c>
      <c r="P3366">
        <v>0</v>
      </c>
      <c r="Q3366">
        <v>427</v>
      </c>
      <c r="R3366">
        <v>0</v>
      </c>
      <c r="S3366">
        <v>0</v>
      </c>
      <c r="T3366">
        <v>0</v>
      </c>
      <c r="U3366">
        <v>135.36000000000001</v>
      </c>
    </row>
    <row r="3367" spans="1:21" x14ac:dyDescent="0.3">
      <c r="A3367">
        <v>18966</v>
      </c>
      <c r="B3367">
        <v>1</v>
      </c>
      <c r="C3367" t="s">
        <v>78</v>
      </c>
      <c r="D3367" t="s">
        <v>102</v>
      </c>
      <c r="E3367" t="s">
        <v>336</v>
      </c>
      <c r="F3367" t="s">
        <v>131</v>
      </c>
      <c r="G3367" t="s">
        <v>72</v>
      </c>
      <c r="H3367" t="s">
        <v>128</v>
      </c>
      <c r="I3367" t="s">
        <v>22</v>
      </c>
      <c r="J3367" t="s">
        <v>129</v>
      </c>
      <c r="K3367">
        <v>43330.490729166668</v>
      </c>
      <c r="L3367">
        <v>43330.499212962961</v>
      </c>
      <c r="M3367">
        <v>0.2</v>
      </c>
      <c r="N3367">
        <v>0</v>
      </c>
      <c r="O3367">
        <v>0</v>
      </c>
      <c r="P3367">
        <v>20</v>
      </c>
      <c r="Q3367">
        <v>205</v>
      </c>
      <c r="R3367">
        <v>0</v>
      </c>
      <c r="S3367">
        <v>0</v>
      </c>
      <c r="T3367">
        <v>4</v>
      </c>
      <c r="U3367">
        <v>41</v>
      </c>
    </row>
    <row r="3368" spans="1:21" x14ac:dyDescent="0.3">
      <c r="A3368">
        <v>18967</v>
      </c>
      <c r="B3368">
        <v>1</v>
      </c>
      <c r="C3368" t="s">
        <v>78</v>
      </c>
      <c r="D3368" t="s">
        <v>102</v>
      </c>
      <c r="E3368" t="s">
        <v>2781</v>
      </c>
      <c r="F3368" t="s">
        <v>131</v>
      </c>
      <c r="G3368" t="s">
        <v>72</v>
      </c>
      <c r="H3368" t="s">
        <v>128</v>
      </c>
      <c r="I3368" t="s">
        <v>22</v>
      </c>
      <c r="J3368" t="s">
        <v>129</v>
      </c>
      <c r="K3368">
        <v>43330.49082175926</v>
      </c>
      <c r="L3368">
        <v>43330.499259259261</v>
      </c>
      <c r="M3368">
        <v>0.2</v>
      </c>
      <c r="N3368">
        <v>2</v>
      </c>
      <c r="O3368">
        <v>0</v>
      </c>
      <c r="P3368">
        <v>0</v>
      </c>
      <c r="Q3368">
        <v>0</v>
      </c>
      <c r="R3368">
        <v>0.4</v>
      </c>
      <c r="S3368">
        <v>0</v>
      </c>
      <c r="T3368">
        <v>0</v>
      </c>
      <c r="U3368">
        <v>0</v>
      </c>
    </row>
    <row r="3369" spans="1:21" x14ac:dyDescent="0.3">
      <c r="A3369">
        <v>18968</v>
      </c>
      <c r="B3369">
        <v>1</v>
      </c>
      <c r="C3369" t="s">
        <v>78</v>
      </c>
      <c r="D3369" t="s">
        <v>98</v>
      </c>
      <c r="E3369" t="s">
        <v>620</v>
      </c>
      <c r="F3369" t="s">
        <v>130</v>
      </c>
      <c r="G3369" t="s">
        <v>72</v>
      </c>
      <c r="H3369" t="s">
        <v>128</v>
      </c>
      <c r="I3369" t="s">
        <v>22</v>
      </c>
      <c r="J3369" t="s">
        <v>129</v>
      </c>
      <c r="K3369">
        <v>43330.494305555556</v>
      </c>
      <c r="L3369">
        <v>43330.500011574077</v>
      </c>
      <c r="M3369">
        <v>0.15000000000000002</v>
      </c>
      <c r="N3369">
        <v>5</v>
      </c>
      <c r="O3369">
        <v>1052</v>
      </c>
      <c r="P3369">
        <v>0</v>
      </c>
      <c r="Q3369">
        <v>113</v>
      </c>
      <c r="R3369">
        <v>0.75</v>
      </c>
      <c r="S3369">
        <v>157.80000000000001</v>
      </c>
      <c r="T3369">
        <v>0</v>
      </c>
      <c r="U3369">
        <v>16.95</v>
      </c>
    </row>
    <row r="3370" spans="1:21" x14ac:dyDescent="0.3">
      <c r="A3370">
        <v>18975</v>
      </c>
      <c r="B3370">
        <v>1</v>
      </c>
      <c r="C3370" t="s">
        <v>78</v>
      </c>
      <c r="D3370" t="s">
        <v>106</v>
      </c>
      <c r="E3370" t="s">
        <v>2782</v>
      </c>
      <c r="F3370" t="s">
        <v>152</v>
      </c>
      <c r="G3370" t="s">
        <v>72</v>
      </c>
      <c r="H3370" t="s">
        <v>132</v>
      </c>
      <c r="I3370" t="s">
        <v>22</v>
      </c>
      <c r="J3370" t="s">
        <v>129</v>
      </c>
      <c r="K3370">
        <v>43330.53634259259</v>
      </c>
      <c r="L3370">
        <v>43330.536805555559</v>
      </c>
      <c r="M3370">
        <v>0.02</v>
      </c>
      <c r="N3370">
        <v>0</v>
      </c>
      <c r="O3370">
        <v>0</v>
      </c>
      <c r="P3370">
        <v>0</v>
      </c>
      <c r="Q3370">
        <v>829</v>
      </c>
      <c r="R3370">
        <v>0</v>
      </c>
      <c r="S3370">
        <v>0</v>
      </c>
      <c r="T3370">
        <v>0</v>
      </c>
      <c r="U3370">
        <v>14.09</v>
      </c>
    </row>
    <row r="3371" spans="1:21" x14ac:dyDescent="0.3">
      <c r="A3371">
        <v>18978</v>
      </c>
      <c r="B3371">
        <v>1</v>
      </c>
      <c r="C3371" t="s">
        <v>78</v>
      </c>
      <c r="D3371" t="s">
        <v>102</v>
      </c>
      <c r="E3371" t="s">
        <v>2783</v>
      </c>
      <c r="F3371" t="s">
        <v>167</v>
      </c>
      <c r="G3371" t="s">
        <v>72</v>
      </c>
      <c r="H3371" t="s">
        <v>128</v>
      </c>
      <c r="I3371" t="s">
        <v>22</v>
      </c>
      <c r="J3371" t="s">
        <v>129</v>
      </c>
      <c r="K3371">
        <v>43330.29619212963</v>
      </c>
      <c r="L3371">
        <v>43330.513888888891</v>
      </c>
      <c r="M3371">
        <v>5.23</v>
      </c>
      <c r="N3371">
        <v>2</v>
      </c>
      <c r="O3371">
        <v>1740</v>
      </c>
      <c r="P3371">
        <v>5</v>
      </c>
      <c r="Q3371">
        <v>822</v>
      </c>
      <c r="R3371">
        <v>10.47</v>
      </c>
      <c r="S3371">
        <v>9105.42</v>
      </c>
      <c r="T3371">
        <v>26.17</v>
      </c>
      <c r="U3371">
        <v>4301.53</v>
      </c>
    </row>
    <row r="3372" spans="1:21" x14ac:dyDescent="0.3">
      <c r="A3372">
        <v>18980</v>
      </c>
      <c r="B3372">
        <v>1</v>
      </c>
      <c r="C3372" t="s">
        <v>78</v>
      </c>
      <c r="D3372" t="s">
        <v>92</v>
      </c>
      <c r="E3372" t="s">
        <v>2784</v>
      </c>
      <c r="F3372" t="s">
        <v>144</v>
      </c>
      <c r="G3372" t="s">
        <v>72</v>
      </c>
      <c r="H3372" t="s">
        <v>128</v>
      </c>
      <c r="I3372" t="s">
        <v>22</v>
      </c>
      <c r="J3372" t="s">
        <v>129</v>
      </c>
      <c r="K3372">
        <v>43330.513888888891</v>
      </c>
      <c r="L3372">
        <v>43330.597222222219</v>
      </c>
      <c r="M3372">
        <v>2</v>
      </c>
      <c r="N3372">
        <v>0</v>
      </c>
      <c r="O3372">
        <v>51</v>
      </c>
      <c r="P3372">
        <v>0</v>
      </c>
      <c r="Q3372">
        <v>3</v>
      </c>
      <c r="R3372">
        <v>0</v>
      </c>
      <c r="S3372">
        <v>102</v>
      </c>
      <c r="T3372">
        <v>0</v>
      </c>
      <c r="U3372">
        <v>6</v>
      </c>
    </row>
    <row r="3373" spans="1:21" x14ac:dyDescent="0.3">
      <c r="A3373">
        <v>18981</v>
      </c>
      <c r="B3373">
        <v>1</v>
      </c>
      <c r="C3373" t="s">
        <v>79</v>
      </c>
      <c r="D3373" t="s">
        <v>119</v>
      </c>
      <c r="E3373" t="s">
        <v>2758</v>
      </c>
      <c r="F3373" t="s">
        <v>142</v>
      </c>
      <c r="G3373" t="s">
        <v>71</v>
      </c>
      <c r="H3373" t="s">
        <v>128</v>
      </c>
      <c r="I3373" t="s">
        <v>22</v>
      </c>
      <c r="J3373" t="s">
        <v>129</v>
      </c>
      <c r="K3373">
        <v>43330.481631944444</v>
      </c>
      <c r="L3373">
        <v>43330.525694444441</v>
      </c>
      <c r="M3373">
        <v>1.07</v>
      </c>
      <c r="N3373">
        <v>0</v>
      </c>
      <c r="O3373">
        <v>115</v>
      </c>
      <c r="P3373">
        <v>0</v>
      </c>
      <c r="Q3373">
        <v>0</v>
      </c>
      <c r="R3373">
        <v>0</v>
      </c>
      <c r="S3373">
        <v>122.71000000000001</v>
      </c>
      <c r="T3373">
        <v>0</v>
      </c>
      <c r="U3373">
        <v>0</v>
      </c>
    </row>
    <row r="3374" spans="1:21" x14ac:dyDescent="0.3">
      <c r="A3374">
        <v>18984</v>
      </c>
      <c r="B3374">
        <v>1</v>
      </c>
      <c r="C3374" t="s">
        <v>79</v>
      </c>
      <c r="D3374" t="s">
        <v>121</v>
      </c>
      <c r="E3374" t="s">
        <v>2785</v>
      </c>
      <c r="F3374" t="s">
        <v>148</v>
      </c>
      <c r="G3374" t="s">
        <v>71</v>
      </c>
      <c r="H3374" t="s">
        <v>128</v>
      </c>
      <c r="I3374" t="s">
        <v>22</v>
      </c>
      <c r="J3374" t="s">
        <v>129</v>
      </c>
      <c r="K3374">
        <v>43330.466562499998</v>
      </c>
      <c r="L3374">
        <v>43330.523611111108</v>
      </c>
      <c r="M3374">
        <v>1.3800000000000001</v>
      </c>
      <c r="N3374">
        <v>0</v>
      </c>
      <c r="O3374">
        <v>73</v>
      </c>
      <c r="P3374">
        <v>0</v>
      </c>
      <c r="Q3374">
        <v>0</v>
      </c>
      <c r="R3374">
        <v>0</v>
      </c>
      <c r="S3374">
        <v>100.96000000000001</v>
      </c>
      <c r="T3374">
        <v>0</v>
      </c>
      <c r="U3374">
        <v>0</v>
      </c>
    </row>
    <row r="3375" spans="1:21" x14ac:dyDescent="0.3">
      <c r="A3375">
        <v>18985</v>
      </c>
      <c r="B3375">
        <v>1</v>
      </c>
      <c r="C3375" t="s">
        <v>79</v>
      </c>
      <c r="D3375" t="s">
        <v>109</v>
      </c>
      <c r="E3375" t="s">
        <v>2786</v>
      </c>
      <c r="F3375" t="s">
        <v>142</v>
      </c>
      <c r="G3375" t="s">
        <v>71</v>
      </c>
      <c r="H3375" t="s">
        <v>128</v>
      </c>
      <c r="I3375" t="s">
        <v>22</v>
      </c>
      <c r="J3375" t="s">
        <v>129</v>
      </c>
      <c r="K3375">
        <v>43330.383333333331</v>
      </c>
      <c r="L3375">
        <v>43330.525000000001</v>
      </c>
      <c r="M3375">
        <v>3.4</v>
      </c>
      <c r="N3375">
        <v>0</v>
      </c>
      <c r="O3375">
        <v>0</v>
      </c>
      <c r="P3375">
        <v>0</v>
      </c>
      <c r="Q3375">
        <v>13</v>
      </c>
      <c r="R3375">
        <v>0</v>
      </c>
      <c r="S3375">
        <v>0</v>
      </c>
      <c r="T3375">
        <v>0</v>
      </c>
      <c r="U3375">
        <v>44.2</v>
      </c>
    </row>
    <row r="3376" spans="1:21" x14ac:dyDescent="0.3">
      <c r="A3376">
        <v>18990</v>
      </c>
      <c r="B3376">
        <v>1</v>
      </c>
      <c r="C3376" t="s">
        <v>78</v>
      </c>
      <c r="D3376" t="s">
        <v>94</v>
      </c>
      <c r="E3376" t="s">
        <v>2787</v>
      </c>
      <c r="F3376" t="s">
        <v>146</v>
      </c>
      <c r="G3376" t="s">
        <v>71</v>
      </c>
      <c r="H3376" t="s">
        <v>128</v>
      </c>
      <c r="I3376" t="s">
        <v>22</v>
      </c>
      <c r="J3376" t="s">
        <v>129</v>
      </c>
      <c r="K3376">
        <v>43330.470405092594</v>
      </c>
      <c r="L3376">
        <v>43330.536805555559</v>
      </c>
      <c r="M3376">
        <v>1.6</v>
      </c>
      <c r="N3376">
        <v>0</v>
      </c>
      <c r="O3376">
        <v>273</v>
      </c>
      <c r="P3376">
        <v>0</v>
      </c>
      <c r="Q3376">
        <v>0</v>
      </c>
      <c r="R3376">
        <v>0</v>
      </c>
      <c r="S3376">
        <v>436.8</v>
      </c>
      <c r="T3376">
        <v>0</v>
      </c>
      <c r="U3376">
        <v>0</v>
      </c>
    </row>
    <row r="3377" spans="1:21" x14ac:dyDescent="0.3">
      <c r="A3377">
        <v>18993</v>
      </c>
      <c r="B3377">
        <v>1</v>
      </c>
      <c r="C3377" t="s">
        <v>78</v>
      </c>
      <c r="D3377" t="s">
        <v>91</v>
      </c>
      <c r="E3377" t="s">
        <v>2788</v>
      </c>
      <c r="F3377" t="s">
        <v>134</v>
      </c>
      <c r="G3377" t="s">
        <v>72</v>
      </c>
      <c r="H3377" t="s">
        <v>128</v>
      </c>
      <c r="I3377" t="s">
        <v>22</v>
      </c>
      <c r="J3377" t="s">
        <v>129</v>
      </c>
      <c r="K3377">
        <v>43330.361805555556</v>
      </c>
      <c r="L3377">
        <v>43330.552777777775</v>
      </c>
      <c r="M3377">
        <v>4.58</v>
      </c>
      <c r="N3377">
        <v>0</v>
      </c>
      <c r="O3377">
        <v>685</v>
      </c>
      <c r="P3377">
        <v>0</v>
      </c>
      <c r="Q3377">
        <v>0</v>
      </c>
      <c r="R3377">
        <v>0</v>
      </c>
      <c r="S3377">
        <v>3139.36</v>
      </c>
      <c r="T3377">
        <v>0</v>
      </c>
      <c r="U3377">
        <v>0</v>
      </c>
    </row>
    <row r="3378" spans="1:21" x14ac:dyDescent="0.3">
      <c r="A3378">
        <v>18997</v>
      </c>
      <c r="B3378">
        <v>1</v>
      </c>
      <c r="C3378" t="s">
        <v>79</v>
      </c>
      <c r="D3378" t="s">
        <v>115</v>
      </c>
      <c r="E3378" t="s">
        <v>2789</v>
      </c>
      <c r="F3378" t="s">
        <v>134</v>
      </c>
      <c r="G3378" t="s">
        <v>72</v>
      </c>
      <c r="H3378" t="s">
        <v>128</v>
      </c>
      <c r="I3378" t="s">
        <v>22</v>
      </c>
      <c r="J3378" t="s">
        <v>129</v>
      </c>
      <c r="K3378">
        <v>43330.513402777775</v>
      </c>
      <c r="L3378">
        <v>43330.561111111114</v>
      </c>
      <c r="M3378">
        <v>1.1499999999999997</v>
      </c>
      <c r="N3378">
        <v>0</v>
      </c>
      <c r="O3378">
        <v>0</v>
      </c>
      <c r="P3378">
        <v>0</v>
      </c>
      <c r="Q3378">
        <v>8</v>
      </c>
      <c r="R3378">
        <v>0</v>
      </c>
      <c r="S3378">
        <v>0</v>
      </c>
      <c r="T3378">
        <v>0</v>
      </c>
      <c r="U3378">
        <v>9.2000000000000011</v>
      </c>
    </row>
    <row r="3379" spans="1:21" x14ac:dyDescent="0.3">
      <c r="A3379">
        <v>18999</v>
      </c>
      <c r="B3379">
        <v>1</v>
      </c>
      <c r="C3379" t="s">
        <v>78</v>
      </c>
      <c r="D3379" t="s">
        <v>81</v>
      </c>
      <c r="E3379" t="s">
        <v>2790</v>
      </c>
      <c r="F3379" t="s">
        <v>135</v>
      </c>
      <c r="G3379" t="s">
        <v>71</v>
      </c>
      <c r="H3379" t="s">
        <v>132</v>
      </c>
      <c r="I3379" t="s">
        <v>22</v>
      </c>
      <c r="J3379" t="s">
        <v>129</v>
      </c>
      <c r="K3379">
        <v>43330.629525462966</v>
      </c>
      <c r="L3379">
        <v>43330.629166666666</v>
      </c>
      <c r="M3379">
        <v>0</v>
      </c>
      <c r="N3379">
        <v>0</v>
      </c>
      <c r="O3379">
        <v>387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</row>
    <row r="3380" spans="1:21" x14ac:dyDescent="0.3">
      <c r="A3380">
        <v>19001</v>
      </c>
      <c r="B3380">
        <v>1</v>
      </c>
      <c r="C3380" t="s">
        <v>79</v>
      </c>
      <c r="D3380" t="s">
        <v>114</v>
      </c>
      <c r="E3380" t="s">
        <v>1684</v>
      </c>
      <c r="F3380" t="s">
        <v>134</v>
      </c>
      <c r="G3380" t="s">
        <v>72</v>
      </c>
      <c r="H3380" t="s">
        <v>128</v>
      </c>
      <c r="I3380" t="s">
        <v>22</v>
      </c>
      <c r="J3380" t="s">
        <v>129</v>
      </c>
      <c r="K3380">
        <v>43330.468055555553</v>
      </c>
      <c r="L3380">
        <v>43330.565972222219</v>
      </c>
      <c r="M3380">
        <v>2.3499999999999996</v>
      </c>
      <c r="N3380">
        <v>0</v>
      </c>
      <c r="O3380">
        <v>0</v>
      </c>
      <c r="P3380">
        <v>0</v>
      </c>
      <c r="Q3380">
        <v>9</v>
      </c>
      <c r="R3380">
        <v>0</v>
      </c>
      <c r="S3380">
        <v>0</v>
      </c>
      <c r="T3380">
        <v>0</v>
      </c>
      <c r="U3380">
        <v>21.150000000000002</v>
      </c>
    </row>
    <row r="3381" spans="1:21" x14ac:dyDescent="0.3">
      <c r="A3381">
        <v>19002</v>
      </c>
      <c r="B3381">
        <v>1</v>
      </c>
      <c r="C3381" t="s">
        <v>78</v>
      </c>
      <c r="D3381" t="s">
        <v>98</v>
      </c>
      <c r="E3381" t="s">
        <v>294</v>
      </c>
      <c r="F3381" t="s">
        <v>131</v>
      </c>
      <c r="G3381" t="s">
        <v>72</v>
      </c>
      <c r="H3381" t="s">
        <v>132</v>
      </c>
      <c r="I3381" t="s">
        <v>22</v>
      </c>
      <c r="J3381" t="s">
        <v>129</v>
      </c>
      <c r="K3381">
        <v>43330.570914351854</v>
      </c>
      <c r="L3381">
        <v>43330.57167824074</v>
      </c>
      <c r="M3381">
        <v>0.02</v>
      </c>
      <c r="N3381">
        <v>0</v>
      </c>
      <c r="O3381">
        <v>5</v>
      </c>
      <c r="P3381">
        <v>1</v>
      </c>
      <c r="Q3381">
        <v>1105</v>
      </c>
      <c r="R3381">
        <v>0</v>
      </c>
      <c r="S3381">
        <v>0.09</v>
      </c>
      <c r="T3381">
        <v>0.02</v>
      </c>
      <c r="U3381">
        <v>18.79</v>
      </c>
    </row>
    <row r="3382" spans="1:21" x14ac:dyDescent="0.3">
      <c r="A3382">
        <v>19005</v>
      </c>
      <c r="B3382">
        <v>1</v>
      </c>
      <c r="C3382" t="s">
        <v>78</v>
      </c>
      <c r="D3382" t="s">
        <v>81</v>
      </c>
      <c r="E3382" t="s">
        <v>2791</v>
      </c>
      <c r="F3382" t="s">
        <v>130</v>
      </c>
      <c r="G3382" t="s">
        <v>72</v>
      </c>
      <c r="H3382" t="s">
        <v>128</v>
      </c>
      <c r="I3382" t="s">
        <v>22</v>
      </c>
      <c r="J3382" t="s">
        <v>129</v>
      </c>
      <c r="K3382">
        <v>43330.573796296296</v>
      </c>
      <c r="L3382">
        <v>43330.625254629631</v>
      </c>
      <c r="M3382">
        <v>1.23</v>
      </c>
      <c r="N3382">
        <v>6</v>
      </c>
      <c r="O3382">
        <v>2575</v>
      </c>
      <c r="P3382">
        <v>0</v>
      </c>
      <c r="Q3382">
        <v>0</v>
      </c>
      <c r="R3382">
        <v>7.4</v>
      </c>
      <c r="S3382">
        <v>3174.98</v>
      </c>
      <c r="T3382">
        <v>0</v>
      </c>
      <c r="U3382">
        <v>0</v>
      </c>
    </row>
    <row r="3383" spans="1:21" x14ac:dyDescent="0.3">
      <c r="A3383">
        <v>19006</v>
      </c>
      <c r="B3383">
        <v>1</v>
      </c>
      <c r="C3383" t="s">
        <v>78</v>
      </c>
      <c r="D3383" t="s">
        <v>93</v>
      </c>
      <c r="E3383" t="s">
        <v>2792</v>
      </c>
      <c r="F3383" t="s">
        <v>168</v>
      </c>
      <c r="G3383" t="s">
        <v>71</v>
      </c>
      <c r="H3383" t="s">
        <v>128</v>
      </c>
      <c r="I3383" t="s">
        <v>22</v>
      </c>
      <c r="J3383" t="s">
        <v>129</v>
      </c>
      <c r="K3383">
        <v>43330.615983796299</v>
      </c>
      <c r="L3383">
        <v>43330.628472222219</v>
      </c>
      <c r="M3383">
        <v>0.3</v>
      </c>
      <c r="N3383">
        <v>0</v>
      </c>
      <c r="O3383">
        <v>517</v>
      </c>
      <c r="P3383">
        <v>0</v>
      </c>
      <c r="Q3383">
        <v>0</v>
      </c>
      <c r="R3383">
        <v>0</v>
      </c>
      <c r="S3383">
        <v>155.1</v>
      </c>
      <c r="T3383">
        <v>0</v>
      </c>
      <c r="U3383">
        <v>0</v>
      </c>
    </row>
    <row r="3384" spans="1:21" x14ac:dyDescent="0.3">
      <c r="A3384">
        <v>19008</v>
      </c>
      <c r="B3384">
        <v>1</v>
      </c>
      <c r="C3384" t="s">
        <v>79</v>
      </c>
      <c r="D3384" t="s">
        <v>117</v>
      </c>
      <c r="E3384" t="s">
        <v>1662</v>
      </c>
      <c r="F3384" t="s">
        <v>130</v>
      </c>
      <c r="G3384" t="s">
        <v>72</v>
      </c>
      <c r="H3384" t="s">
        <v>128</v>
      </c>
      <c r="I3384" t="s">
        <v>22</v>
      </c>
      <c r="J3384" t="s">
        <v>129</v>
      </c>
      <c r="K3384">
        <v>43330.500509259262</v>
      </c>
      <c r="L3384">
        <v>43330.581944444442</v>
      </c>
      <c r="M3384">
        <v>1.97</v>
      </c>
      <c r="N3384">
        <v>0</v>
      </c>
      <c r="O3384">
        <v>0</v>
      </c>
      <c r="P3384">
        <v>7</v>
      </c>
      <c r="Q3384">
        <v>487</v>
      </c>
      <c r="R3384">
        <v>0</v>
      </c>
      <c r="S3384">
        <v>0</v>
      </c>
      <c r="T3384">
        <v>13.77</v>
      </c>
      <c r="U3384">
        <v>957.93</v>
      </c>
    </row>
    <row r="3385" spans="1:21" x14ac:dyDescent="0.3">
      <c r="A3385">
        <v>19009</v>
      </c>
      <c r="B3385">
        <v>1</v>
      </c>
      <c r="C3385" t="s">
        <v>78</v>
      </c>
      <c r="D3385" t="s">
        <v>86</v>
      </c>
      <c r="E3385" t="s">
        <v>2793</v>
      </c>
      <c r="F3385" t="s">
        <v>149</v>
      </c>
      <c r="G3385" t="s">
        <v>71</v>
      </c>
      <c r="H3385" t="s">
        <v>128</v>
      </c>
      <c r="I3385" t="s">
        <v>22</v>
      </c>
      <c r="J3385" t="s">
        <v>129</v>
      </c>
      <c r="K3385">
        <v>43330.503738425927</v>
      </c>
      <c r="L3385">
        <v>43330.584722222222</v>
      </c>
      <c r="M3385">
        <v>1.95</v>
      </c>
      <c r="N3385">
        <v>0</v>
      </c>
      <c r="O3385">
        <v>167</v>
      </c>
      <c r="P3385">
        <v>0</v>
      </c>
      <c r="Q3385">
        <v>0</v>
      </c>
      <c r="R3385">
        <v>0</v>
      </c>
      <c r="S3385">
        <v>325.64999999999998</v>
      </c>
      <c r="T3385">
        <v>0</v>
      </c>
      <c r="U3385">
        <v>0</v>
      </c>
    </row>
    <row r="3386" spans="1:21" x14ac:dyDescent="0.3">
      <c r="A3386">
        <v>19011</v>
      </c>
      <c r="B3386">
        <v>1</v>
      </c>
      <c r="C3386" t="s">
        <v>79</v>
      </c>
      <c r="D3386" t="s">
        <v>110</v>
      </c>
      <c r="E3386" t="s">
        <v>2794</v>
      </c>
      <c r="F3386" t="s">
        <v>134</v>
      </c>
      <c r="G3386" t="s">
        <v>72</v>
      </c>
      <c r="H3386" t="s">
        <v>128</v>
      </c>
      <c r="I3386" t="s">
        <v>22</v>
      </c>
      <c r="J3386" t="s">
        <v>129</v>
      </c>
      <c r="K3386">
        <v>43330.548333333332</v>
      </c>
      <c r="L3386">
        <v>43330.586111111108</v>
      </c>
      <c r="M3386">
        <v>0.92</v>
      </c>
      <c r="N3386">
        <v>0</v>
      </c>
      <c r="O3386">
        <v>0</v>
      </c>
      <c r="P3386">
        <v>1</v>
      </c>
      <c r="Q3386">
        <v>142</v>
      </c>
      <c r="R3386">
        <v>0</v>
      </c>
      <c r="S3386">
        <v>0</v>
      </c>
      <c r="T3386">
        <v>0.92</v>
      </c>
      <c r="U3386">
        <v>130.20999999999998</v>
      </c>
    </row>
    <row r="3387" spans="1:21" x14ac:dyDescent="0.3">
      <c r="A3387">
        <v>19013</v>
      </c>
      <c r="B3387">
        <v>1</v>
      </c>
      <c r="C3387" t="s">
        <v>79</v>
      </c>
      <c r="D3387" t="s">
        <v>114</v>
      </c>
      <c r="E3387" t="s">
        <v>2795</v>
      </c>
      <c r="F3387" t="s">
        <v>130</v>
      </c>
      <c r="G3387" t="s">
        <v>72</v>
      </c>
      <c r="H3387" t="s">
        <v>128</v>
      </c>
      <c r="I3387" t="s">
        <v>22</v>
      </c>
      <c r="J3387" t="s">
        <v>129</v>
      </c>
      <c r="K3387">
        <v>43330.579328703701</v>
      </c>
      <c r="L3387">
        <v>43330.59097222222</v>
      </c>
      <c r="M3387">
        <v>0.28000000000000008</v>
      </c>
      <c r="N3387">
        <v>0</v>
      </c>
      <c r="O3387">
        <v>315</v>
      </c>
      <c r="P3387">
        <v>8</v>
      </c>
      <c r="Q3387">
        <v>1895</v>
      </c>
      <c r="R3387">
        <v>0</v>
      </c>
      <c r="S3387">
        <v>89.149999999999991</v>
      </c>
      <c r="T3387">
        <v>2.2599999999999998</v>
      </c>
      <c r="U3387">
        <v>536.29000000000008</v>
      </c>
    </row>
    <row r="3388" spans="1:21" x14ac:dyDescent="0.3">
      <c r="A3388">
        <v>19016</v>
      </c>
      <c r="B3388">
        <v>1</v>
      </c>
      <c r="C3388" t="s">
        <v>79</v>
      </c>
      <c r="D3388" t="s">
        <v>123</v>
      </c>
      <c r="E3388" t="s">
        <v>2796</v>
      </c>
      <c r="F3388" t="s">
        <v>130</v>
      </c>
      <c r="G3388" t="s">
        <v>72</v>
      </c>
      <c r="H3388" t="s">
        <v>128</v>
      </c>
      <c r="I3388" t="s">
        <v>22</v>
      </c>
      <c r="J3388" t="s">
        <v>129</v>
      </c>
      <c r="K3388">
        <v>43330.562407407408</v>
      </c>
      <c r="L3388">
        <v>43330.604861111111</v>
      </c>
      <c r="M3388">
        <v>1.03</v>
      </c>
      <c r="N3388">
        <v>0</v>
      </c>
      <c r="O3388">
        <v>14</v>
      </c>
      <c r="P3388">
        <v>0</v>
      </c>
      <c r="Q3388">
        <v>0</v>
      </c>
      <c r="R3388">
        <v>0</v>
      </c>
      <c r="S3388">
        <v>14.46</v>
      </c>
      <c r="T3388">
        <v>0</v>
      </c>
      <c r="U3388">
        <v>0</v>
      </c>
    </row>
    <row r="3389" spans="1:21" x14ac:dyDescent="0.3">
      <c r="A3389">
        <v>19017</v>
      </c>
      <c r="B3389">
        <v>1</v>
      </c>
      <c r="C3389" t="s">
        <v>79</v>
      </c>
      <c r="D3389" t="s">
        <v>110</v>
      </c>
      <c r="E3389" t="s">
        <v>2797</v>
      </c>
      <c r="F3389" t="s">
        <v>149</v>
      </c>
      <c r="G3389" t="s">
        <v>71</v>
      </c>
      <c r="H3389" t="s">
        <v>128</v>
      </c>
      <c r="I3389" t="s">
        <v>22</v>
      </c>
      <c r="J3389" t="s">
        <v>129</v>
      </c>
      <c r="K3389">
        <v>43330.590185185189</v>
      </c>
      <c r="L3389">
        <v>43330.604861111111</v>
      </c>
      <c r="M3389">
        <v>0.37</v>
      </c>
      <c r="N3389">
        <v>0</v>
      </c>
      <c r="O3389">
        <v>66</v>
      </c>
      <c r="P3389">
        <v>0</v>
      </c>
      <c r="Q3389">
        <v>0</v>
      </c>
      <c r="R3389">
        <v>0</v>
      </c>
      <c r="S3389">
        <v>24.22</v>
      </c>
      <c r="T3389">
        <v>0</v>
      </c>
      <c r="U3389">
        <v>0</v>
      </c>
    </row>
    <row r="3390" spans="1:21" x14ac:dyDescent="0.3">
      <c r="A3390">
        <v>19019</v>
      </c>
      <c r="B3390">
        <v>1</v>
      </c>
      <c r="C3390" t="s">
        <v>78</v>
      </c>
      <c r="D3390" t="s">
        <v>103</v>
      </c>
      <c r="E3390" t="s">
        <v>2798</v>
      </c>
      <c r="F3390" t="s">
        <v>149</v>
      </c>
      <c r="G3390" t="s">
        <v>71</v>
      </c>
      <c r="H3390" t="s">
        <v>132</v>
      </c>
      <c r="I3390" t="s">
        <v>22</v>
      </c>
      <c r="J3390" t="s">
        <v>129</v>
      </c>
      <c r="K3390">
        <v>43330.605555555558</v>
      </c>
      <c r="L3390">
        <v>43330.606249999997</v>
      </c>
      <c r="M3390">
        <v>0.02</v>
      </c>
      <c r="N3390">
        <v>0</v>
      </c>
      <c r="O3390">
        <v>2</v>
      </c>
      <c r="P3390">
        <v>0</v>
      </c>
      <c r="Q3390">
        <v>0</v>
      </c>
      <c r="R3390">
        <v>0</v>
      </c>
      <c r="S3390">
        <v>0.03</v>
      </c>
      <c r="T3390">
        <v>0</v>
      </c>
      <c r="U3390">
        <v>0</v>
      </c>
    </row>
    <row r="3391" spans="1:21" x14ac:dyDescent="0.3">
      <c r="A3391">
        <v>19021</v>
      </c>
      <c r="B3391">
        <v>1</v>
      </c>
      <c r="C3391" t="s">
        <v>78</v>
      </c>
      <c r="D3391" t="s">
        <v>103</v>
      </c>
      <c r="E3391" t="s">
        <v>2798</v>
      </c>
      <c r="F3391" t="s">
        <v>149</v>
      </c>
      <c r="G3391" t="s">
        <v>71</v>
      </c>
      <c r="H3391" t="s">
        <v>128</v>
      </c>
      <c r="I3391" t="s">
        <v>22</v>
      </c>
      <c r="J3391" t="s">
        <v>129</v>
      </c>
      <c r="K3391">
        <v>43330.539444444446</v>
      </c>
      <c r="L3391">
        <v>43330.607638888891</v>
      </c>
      <c r="M3391">
        <v>1.6500000000000001</v>
      </c>
      <c r="N3391">
        <v>0</v>
      </c>
      <c r="O3391">
        <v>2</v>
      </c>
      <c r="P3391">
        <v>0</v>
      </c>
      <c r="Q3391">
        <v>0</v>
      </c>
      <c r="R3391">
        <v>0</v>
      </c>
      <c r="S3391">
        <v>3.3</v>
      </c>
      <c r="T3391">
        <v>0</v>
      </c>
      <c r="U3391">
        <v>0</v>
      </c>
    </row>
    <row r="3392" spans="1:21" x14ac:dyDescent="0.3">
      <c r="A3392">
        <v>19024</v>
      </c>
      <c r="B3392">
        <v>1</v>
      </c>
      <c r="C3392" t="s">
        <v>78</v>
      </c>
      <c r="D3392" t="s">
        <v>87</v>
      </c>
      <c r="E3392" t="s">
        <v>2799</v>
      </c>
      <c r="F3392" t="s">
        <v>153</v>
      </c>
      <c r="G3392" t="s">
        <v>71</v>
      </c>
      <c r="H3392" t="s">
        <v>128</v>
      </c>
      <c r="I3392" t="s">
        <v>22</v>
      </c>
      <c r="J3392" t="s">
        <v>129</v>
      </c>
      <c r="K3392">
        <v>43330.554756944446</v>
      </c>
      <c r="L3392">
        <v>43330.614583333336</v>
      </c>
      <c r="M3392">
        <v>1.45</v>
      </c>
      <c r="N3392">
        <v>0</v>
      </c>
      <c r="O3392">
        <v>3</v>
      </c>
      <c r="P3392">
        <v>0</v>
      </c>
      <c r="Q3392">
        <v>0</v>
      </c>
      <c r="R3392">
        <v>0</v>
      </c>
      <c r="S3392">
        <v>4.3499999999999996</v>
      </c>
      <c r="T3392">
        <v>0</v>
      </c>
      <c r="U3392">
        <v>0</v>
      </c>
    </row>
    <row r="3393" spans="1:21" x14ac:dyDescent="0.3">
      <c r="A3393">
        <v>19026</v>
      </c>
      <c r="B3393">
        <v>1</v>
      </c>
      <c r="C3393" t="s">
        <v>78</v>
      </c>
      <c r="D3393" t="s">
        <v>96</v>
      </c>
      <c r="E3393" t="s">
        <v>2800</v>
      </c>
      <c r="F3393" t="s">
        <v>175</v>
      </c>
      <c r="G3393" t="s">
        <v>71</v>
      </c>
      <c r="H3393" t="s">
        <v>128</v>
      </c>
      <c r="I3393" t="s">
        <v>22</v>
      </c>
      <c r="J3393" t="s">
        <v>129</v>
      </c>
      <c r="K3393">
        <v>43330.440023148149</v>
      </c>
      <c r="L3393">
        <v>43330.618055555555</v>
      </c>
      <c r="M3393">
        <v>4.28</v>
      </c>
      <c r="N3393">
        <v>0</v>
      </c>
      <c r="O3393">
        <v>0</v>
      </c>
      <c r="P3393">
        <v>0</v>
      </c>
      <c r="Q3393">
        <v>8</v>
      </c>
      <c r="R3393">
        <v>0</v>
      </c>
      <c r="S3393">
        <v>0</v>
      </c>
      <c r="T3393">
        <v>0</v>
      </c>
      <c r="U3393">
        <v>34.260000000000005</v>
      </c>
    </row>
    <row r="3394" spans="1:21" x14ac:dyDescent="0.3">
      <c r="A3394">
        <v>19030</v>
      </c>
      <c r="B3394">
        <v>1</v>
      </c>
      <c r="C3394" t="s">
        <v>79</v>
      </c>
      <c r="D3394" t="s">
        <v>118</v>
      </c>
      <c r="E3394" t="s">
        <v>1284</v>
      </c>
      <c r="F3394" t="s">
        <v>130</v>
      </c>
      <c r="G3394" t="s">
        <v>72</v>
      </c>
      <c r="H3394" t="s">
        <v>128</v>
      </c>
      <c r="I3394" t="s">
        <v>22</v>
      </c>
      <c r="J3394" t="s">
        <v>129</v>
      </c>
      <c r="K3394">
        <v>43330.517789351848</v>
      </c>
      <c r="L3394">
        <v>43330.631249999999</v>
      </c>
      <c r="M3394">
        <v>2.73</v>
      </c>
      <c r="N3394">
        <v>40</v>
      </c>
      <c r="O3394">
        <v>20926</v>
      </c>
      <c r="P3394">
        <v>1</v>
      </c>
      <c r="Q3394">
        <v>0</v>
      </c>
      <c r="R3394">
        <v>109.32</v>
      </c>
      <c r="S3394">
        <v>57190.759999999995</v>
      </c>
      <c r="T3394">
        <v>2.73</v>
      </c>
      <c r="U3394">
        <v>0</v>
      </c>
    </row>
    <row r="3395" spans="1:21" x14ac:dyDescent="0.3">
      <c r="A3395">
        <v>19031</v>
      </c>
      <c r="B3395">
        <v>1</v>
      </c>
      <c r="C3395" t="s">
        <v>79</v>
      </c>
      <c r="D3395" t="s">
        <v>114</v>
      </c>
      <c r="E3395" t="s">
        <v>2801</v>
      </c>
      <c r="F3395" t="s">
        <v>134</v>
      </c>
      <c r="G3395" t="s">
        <v>72</v>
      </c>
      <c r="H3395" t="s">
        <v>128</v>
      </c>
      <c r="I3395" t="s">
        <v>22</v>
      </c>
      <c r="J3395" t="s">
        <v>129</v>
      </c>
      <c r="K3395">
        <v>43330.575486111113</v>
      </c>
      <c r="L3395">
        <v>43330.629166666666</v>
      </c>
      <c r="M3395">
        <v>1.3</v>
      </c>
      <c r="N3395">
        <v>0</v>
      </c>
      <c r="O3395">
        <v>0</v>
      </c>
      <c r="P3395">
        <v>0</v>
      </c>
      <c r="Q3395">
        <v>3</v>
      </c>
      <c r="R3395">
        <v>0</v>
      </c>
      <c r="S3395">
        <v>0</v>
      </c>
      <c r="T3395">
        <v>0</v>
      </c>
      <c r="U3395">
        <v>3.9000000000000004</v>
      </c>
    </row>
    <row r="3396" spans="1:21" x14ac:dyDescent="0.3">
      <c r="A3396">
        <v>19033</v>
      </c>
      <c r="B3396">
        <v>1</v>
      </c>
      <c r="C3396" t="s">
        <v>79</v>
      </c>
      <c r="D3396" t="s">
        <v>118</v>
      </c>
      <c r="E3396" t="s">
        <v>2802</v>
      </c>
      <c r="F3396" t="s">
        <v>131</v>
      </c>
      <c r="G3396" t="s">
        <v>72</v>
      </c>
      <c r="H3396" t="s">
        <v>128</v>
      </c>
      <c r="I3396" t="s">
        <v>22</v>
      </c>
      <c r="J3396" t="s">
        <v>129</v>
      </c>
      <c r="K3396">
        <v>43330.668946759259</v>
      </c>
      <c r="L3396">
        <v>43330.707638888889</v>
      </c>
      <c r="M3396">
        <v>0.93</v>
      </c>
      <c r="N3396">
        <v>0</v>
      </c>
      <c r="O3396">
        <v>234</v>
      </c>
      <c r="P3396">
        <v>0</v>
      </c>
      <c r="Q3396">
        <v>0</v>
      </c>
      <c r="R3396">
        <v>0</v>
      </c>
      <c r="S3396">
        <v>217.62</v>
      </c>
      <c r="T3396">
        <v>0</v>
      </c>
      <c r="U3396">
        <v>0</v>
      </c>
    </row>
    <row r="3397" spans="1:21" x14ac:dyDescent="0.3">
      <c r="A3397">
        <v>19034</v>
      </c>
      <c r="B3397">
        <v>1</v>
      </c>
      <c r="C3397" t="s">
        <v>78</v>
      </c>
      <c r="D3397" t="s">
        <v>94</v>
      </c>
      <c r="E3397" t="s">
        <v>2803</v>
      </c>
      <c r="F3397" t="s">
        <v>154</v>
      </c>
      <c r="G3397" t="s">
        <v>71</v>
      </c>
      <c r="H3397" t="s">
        <v>128</v>
      </c>
      <c r="I3397" t="s">
        <v>22</v>
      </c>
      <c r="J3397" t="s">
        <v>129</v>
      </c>
      <c r="K3397">
        <v>43330.451226851852</v>
      </c>
      <c r="L3397">
        <v>43330.640972222223</v>
      </c>
      <c r="M3397">
        <v>4.57</v>
      </c>
      <c r="N3397">
        <v>0</v>
      </c>
      <c r="O3397">
        <v>0</v>
      </c>
      <c r="P3397">
        <v>0</v>
      </c>
      <c r="Q3397">
        <v>10</v>
      </c>
      <c r="R3397">
        <v>0</v>
      </c>
      <c r="S3397">
        <v>0</v>
      </c>
      <c r="T3397">
        <v>0</v>
      </c>
      <c r="U3397">
        <v>45.67</v>
      </c>
    </row>
    <row r="3398" spans="1:21" x14ac:dyDescent="0.3">
      <c r="A3398">
        <v>19036</v>
      </c>
      <c r="B3398">
        <v>1</v>
      </c>
      <c r="C3398" t="s">
        <v>78</v>
      </c>
      <c r="D3398" t="s">
        <v>80</v>
      </c>
      <c r="E3398" t="s">
        <v>2804</v>
      </c>
      <c r="F3398" t="s">
        <v>130</v>
      </c>
      <c r="G3398" t="s">
        <v>72</v>
      </c>
      <c r="H3398" t="s">
        <v>128</v>
      </c>
      <c r="I3398" t="s">
        <v>22</v>
      </c>
      <c r="J3398" t="s">
        <v>129</v>
      </c>
      <c r="K3398">
        <v>43330.645416666666</v>
      </c>
      <c r="L3398">
        <v>43330.675000000003</v>
      </c>
      <c r="M3398">
        <v>0.72</v>
      </c>
      <c r="N3398">
        <v>3</v>
      </c>
      <c r="O3398">
        <v>0</v>
      </c>
      <c r="P3398">
        <v>0</v>
      </c>
      <c r="Q3398">
        <v>0</v>
      </c>
      <c r="R3398">
        <v>2.16</v>
      </c>
      <c r="S3398">
        <v>0</v>
      </c>
      <c r="T3398">
        <v>0</v>
      </c>
      <c r="U3398">
        <v>0</v>
      </c>
    </row>
    <row r="3399" spans="1:21" x14ac:dyDescent="0.3">
      <c r="A3399">
        <v>19037</v>
      </c>
      <c r="B3399">
        <v>1</v>
      </c>
      <c r="C3399" t="s">
        <v>79</v>
      </c>
      <c r="D3399" t="s">
        <v>119</v>
      </c>
      <c r="E3399" t="s">
        <v>2805</v>
      </c>
      <c r="F3399" t="s">
        <v>149</v>
      </c>
      <c r="G3399" t="s">
        <v>71</v>
      </c>
      <c r="H3399" t="s">
        <v>128</v>
      </c>
      <c r="I3399" t="s">
        <v>22</v>
      </c>
      <c r="J3399" t="s">
        <v>129</v>
      </c>
      <c r="K3399">
        <v>43330.598391203705</v>
      </c>
      <c r="L3399">
        <v>43330.644444444442</v>
      </c>
      <c r="M3399">
        <v>1.1200000000000001</v>
      </c>
      <c r="N3399">
        <v>0</v>
      </c>
      <c r="O3399">
        <v>107</v>
      </c>
      <c r="P3399">
        <v>0</v>
      </c>
      <c r="Q3399">
        <v>0</v>
      </c>
      <c r="R3399">
        <v>0</v>
      </c>
      <c r="S3399">
        <v>119.52</v>
      </c>
      <c r="T3399">
        <v>0</v>
      </c>
      <c r="U3399">
        <v>0</v>
      </c>
    </row>
    <row r="3400" spans="1:21" x14ac:dyDescent="0.3">
      <c r="A3400">
        <v>19040</v>
      </c>
      <c r="B3400">
        <v>1</v>
      </c>
      <c r="C3400" t="s">
        <v>78</v>
      </c>
      <c r="D3400" t="s">
        <v>81</v>
      </c>
      <c r="E3400" t="s">
        <v>2806</v>
      </c>
      <c r="F3400" t="s">
        <v>146</v>
      </c>
      <c r="G3400" t="s">
        <v>71</v>
      </c>
      <c r="H3400" t="s">
        <v>128</v>
      </c>
      <c r="I3400" t="s">
        <v>22</v>
      </c>
      <c r="J3400" t="s">
        <v>129</v>
      </c>
      <c r="K3400">
        <v>43330.751400462963</v>
      </c>
      <c r="L3400">
        <v>43330.756249999999</v>
      </c>
      <c r="M3400">
        <v>0.12000000000000001</v>
      </c>
      <c r="N3400">
        <v>0</v>
      </c>
      <c r="O3400">
        <v>567</v>
      </c>
      <c r="P3400">
        <v>0</v>
      </c>
      <c r="Q3400">
        <v>0</v>
      </c>
      <c r="R3400">
        <v>0</v>
      </c>
      <c r="S3400">
        <v>66.34</v>
      </c>
      <c r="T3400">
        <v>0</v>
      </c>
      <c r="U3400">
        <v>0</v>
      </c>
    </row>
    <row r="3401" spans="1:21" x14ac:dyDescent="0.3">
      <c r="A3401">
        <v>19041</v>
      </c>
      <c r="B3401">
        <v>1</v>
      </c>
      <c r="C3401" t="s">
        <v>78</v>
      </c>
      <c r="D3401" t="s">
        <v>101</v>
      </c>
      <c r="E3401" t="s">
        <v>2807</v>
      </c>
      <c r="F3401" t="s">
        <v>159</v>
      </c>
      <c r="G3401" t="s">
        <v>71</v>
      </c>
      <c r="H3401" t="s">
        <v>128</v>
      </c>
      <c r="I3401" t="s">
        <v>22</v>
      </c>
      <c r="J3401" t="s">
        <v>129</v>
      </c>
      <c r="K3401">
        <v>43330.602060185185</v>
      </c>
      <c r="L3401">
        <v>43330.654861111114</v>
      </c>
      <c r="M3401">
        <v>1.28</v>
      </c>
      <c r="N3401">
        <v>0</v>
      </c>
      <c r="O3401">
        <v>19</v>
      </c>
      <c r="P3401">
        <v>0</v>
      </c>
      <c r="Q3401">
        <v>19</v>
      </c>
      <c r="R3401">
        <v>0</v>
      </c>
      <c r="S3401">
        <v>24.38</v>
      </c>
      <c r="T3401">
        <v>0</v>
      </c>
      <c r="U3401">
        <v>24.38</v>
      </c>
    </row>
    <row r="3402" spans="1:21" x14ac:dyDescent="0.3">
      <c r="A3402">
        <v>19049</v>
      </c>
      <c r="B3402">
        <v>1</v>
      </c>
      <c r="C3402" t="s">
        <v>79</v>
      </c>
      <c r="D3402" t="s">
        <v>114</v>
      </c>
      <c r="E3402" t="s">
        <v>2808</v>
      </c>
      <c r="F3402" t="s">
        <v>134</v>
      </c>
      <c r="G3402" t="s">
        <v>72</v>
      </c>
      <c r="H3402" t="s">
        <v>128</v>
      </c>
      <c r="I3402" t="s">
        <v>22</v>
      </c>
      <c r="J3402" t="s">
        <v>129</v>
      </c>
      <c r="K3402">
        <v>43330.644745370373</v>
      </c>
      <c r="L3402">
        <v>43330.701388888891</v>
      </c>
      <c r="M3402">
        <v>1.37</v>
      </c>
      <c r="N3402">
        <v>0</v>
      </c>
      <c r="O3402">
        <v>0</v>
      </c>
      <c r="P3402">
        <v>0</v>
      </c>
      <c r="Q3402">
        <v>2</v>
      </c>
      <c r="R3402">
        <v>0</v>
      </c>
      <c r="S3402">
        <v>0</v>
      </c>
      <c r="T3402">
        <v>0</v>
      </c>
      <c r="U3402">
        <v>2.73</v>
      </c>
    </row>
    <row r="3403" spans="1:21" x14ac:dyDescent="0.3">
      <c r="A3403">
        <v>19050</v>
      </c>
      <c r="B3403">
        <v>1</v>
      </c>
      <c r="C3403" t="s">
        <v>79</v>
      </c>
      <c r="D3403" t="s">
        <v>108</v>
      </c>
      <c r="E3403" t="s">
        <v>2809</v>
      </c>
      <c r="F3403" t="s">
        <v>149</v>
      </c>
      <c r="G3403" t="s">
        <v>71</v>
      </c>
      <c r="H3403" t="s">
        <v>128</v>
      </c>
      <c r="I3403" t="s">
        <v>22</v>
      </c>
      <c r="J3403" t="s">
        <v>129</v>
      </c>
      <c r="K3403">
        <v>43330.696840277778</v>
      </c>
      <c r="L3403">
        <v>43330.703472222223</v>
      </c>
      <c r="M3403">
        <v>0.17</v>
      </c>
      <c r="N3403">
        <v>0</v>
      </c>
      <c r="O3403">
        <v>341</v>
      </c>
      <c r="P3403">
        <v>0</v>
      </c>
      <c r="Q3403">
        <v>0</v>
      </c>
      <c r="R3403">
        <v>0</v>
      </c>
      <c r="S3403">
        <v>56.949999999999996</v>
      </c>
      <c r="T3403">
        <v>0</v>
      </c>
      <c r="U3403">
        <v>0</v>
      </c>
    </row>
    <row r="3404" spans="1:21" x14ac:dyDescent="0.3">
      <c r="A3404">
        <v>19052</v>
      </c>
      <c r="B3404">
        <v>1</v>
      </c>
      <c r="C3404" t="s">
        <v>79</v>
      </c>
      <c r="D3404" t="s">
        <v>117</v>
      </c>
      <c r="E3404" t="s">
        <v>2810</v>
      </c>
      <c r="F3404" t="s">
        <v>130</v>
      </c>
      <c r="G3404" t="s">
        <v>72</v>
      </c>
      <c r="H3404" t="s">
        <v>128</v>
      </c>
      <c r="I3404" t="s">
        <v>22</v>
      </c>
      <c r="J3404" t="s">
        <v>129</v>
      </c>
      <c r="K3404">
        <v>43330.677361111113</v>
      </c>
      <c r="L3404">
        <v>43330.706944444442</v>
      </c>
      <c r="M3404">
        <v>0.72</v>
      </c>
      <c r="N3404">
        <v>0</v>
      </c>
      <c r="O3404">
        <v>0</v>
      </c>
      <c r="P3404">
        <v>0</v>
      </c>
      <c r="Q3404">
        <v>22</v>
      </c>
      <c r="R3404">
        <v>0</v>
      </c>
      <c r="S3404">
        <v>0</v>
      </c>
      <c r="T3404">
        <v>0</v>
      </c>
      <c r="U3404">
        <v>15.77</v>
      </c>
    </row>
    <row r="3405" spans="1:21" x14ac:dyDescent="0.3">
      <c r="A3405">
        <v>19053</v>
      </c>
      <c r="B3405">
        <v>1</v>
      </c>
      <c r="C3405" t="s">
        <v>79</v>
      </c>
      <c r="D3405" t="s">
        <v>123</v>
      </c>
      <c r="E3405" t="s">
        <v>2811</v>
      </c>
      <c r="F3405" t="s">
        <v>130</v>
      </c>
      <c r="G3405" t="s">
        <v>72</v>
      </c>
      <c r="H3405" t="s">
        <v>128</v>
      </c>
      <c r="I3405" t="s">
        <v>22</v>
      </c>
      <c r="J3405" t="s">
        <v>129</v>
      </c>
      <c r="K3405">
        <v>43330.610960648148</v>
      </c>
      <c r="L3405">
        <v>43330.708333333336</v>
      </c>
      <c r="M3405">
        <v>2.3499999999999996</v>
      </c>
      <c r="N3405">
        <v>0</v>
      </c>
      <c r="O3405">
        <v>128</v>
      </c>
      <c r="P3405">
        <v>0</v>
      </c>
      <c r="Q3405">
        <v>8</v>
      </c>
      <c r="R3405">
        <v>0</v>
      </c>
      <c r="S3405">
        <v>300.8</v>
      </c>
      <c r="T3405">
        <v>0</v>
      </c>
      <c r="U3405">
        <v>18.8</v>
      </c>
    </row>
    <row r="3406" spans="1:21" x14ac:dyDescent="0.3">
      <c r="A3406">
        <v>19056</v>
      </c>
      <c r="B3406">
        <v>1</v>
      </c>
      <c r="C3406" t="s">
        <v>78</v>
      </c>
      <c r="D3406" t="s">
        <v>90</v>
      </c>
      <c r="E3406" t="s">
        <v>2812</v>
      </c>
      <c r="F3406" t="s">
        <v>131</v>
      </c>
      <c r="G3406" t="s">
        <v>72</v>
      </c>
      <c r="H3406" t="s">
        <v>128</v>
      </c>
      <c r="I3406" t="s">
        <v>22</v>
      </c>
      <c r="J3406" t="s">
        <v>129</v>
      </c>
      <c r="K3406">
        <v>43330.714618055557</v>
      </c>
      <c r="L3406">
        <v>43330.727789351855</v>
      </c>
      <c r="M3406">
        <v>0.32</v>
      </c>
      <c r="N3406">
        <v>0</v>
      </c>
      <c r="O3406">
        <v>212</v>
      </c>
      <c r="P3406">
        <v>1</v>
      </c>
      <c r="Q3406">
        <v>183</v>
      </c>
      <c r="R3406">
        <v>0</v>
      </c>
      <c r="S3406">
        <v>67.2</v>
      </c>
      <c r="T3406">
        <v>0.32</v>
      </c>
      <c r="U3406">
        <v>58.01</v>
      </c>
    </row>
    <row r="3407" spans="1:21" x14ac:dyDescent="0.3">
      <c r="A3407">
        <v>19058</v>
      </c>
      <c r="B3407">
        <v>1</v>
      </c>
      <c r="C3407" t="s">
        <v>78</v>
      </c>
      <c r="D3407" t="s">
        <v>101</v>
      </c>
      <c r="E3407" t="s">
        <v>2813</v>
      </c>
      <c r="F3407" t="s">
        <v>130</v>
      </c>
      <c r="G3407" t="s">
        <v>72</v>
      </c>
      <c r="H3407" t="s">
        <v>132</v>
      </c>
      <c r="I3407" t="s">
        <v>22</v>
      </c>
      <c r="J3407" t="s">
        <v>129</v>
      </c>
      <c r="K3407">
        <v>43330.720995370371</v>
      </c>
      <c r="L3407">
        <v>43330.722395833334</v>
      </c>
      <c r="M3407">
        <v>0.03</v>
      </c>
      <c r="N3407">
        <v>0</v>
      </c>
      <c r="O3407">
        <v>3</v>
      </c>
      <c r="P3407">
        <v>0</v>
      </c>
      <c r="Q3407">
        <v>20</v>
      </c>
      <c r="R3407">
        <v>0</v>
      </c>
      <c r="S3407">
        <v>0.1</v>
      </c>
      <c r="T3407">
        <v>0</v>
      </c>
      <c r="U3407">
        <v>0.65999999999999992</v>
      </c>
    </row>
    <row r="3408" spans="1:21" x14ac:dyDescent="0.3">
      <c r="A3408">
        <v>19059</v>
      </c>
      <c r="B3408">
        <v>1</v>
      </c>
      <c r="C3408" t="s">
        <v>78</v>
      </c>
      <c r="D3408" t="s">
        <v>105</v>
      </c>
      <c r="E3408" t="s">
        <v>2814</v>
      </c>
      <c r="F3408" t="s">
        <v>130</v>
      </c>
      <c r="G3408" t="s">
        <v>72</v>
      </c>
      <c r="H3408" t="s">
        <v>128</v>
      </c>
      <c r="I3408" t="s">
        <v>22</v>
      </c>
      <c r="J3408" t="s">
        <v>129</v>
      </c>
      <c r="K3408">
        <v>43330.695370370369</v>
      </c>
      <c r="L3408">
        <v>43330.723611111112</v>
      </c>
      <c r="M3408">
        <v>0.67999999999999994</v>
      </c>
      <c r="N3408">
        <v>0</v>
      </c>
      <c r="O3408">
        <v>6</v>
      </c>
      <c r="P3408">
        <v>0</v>
      </c>
      <c r="Q3408">
        <v>0</v>
      </c>
      <c r="R3408">
        <v>0</v>
      </c>
      <c r="S3408">
        <v>4.0999999999999996</v>
      </c>
      <c r="T3408">
        <v>0</v>
      </c>
      <c r="U3408">
        <v>0</v>
      </c>
    </row>
    <row r="3409" spans="1:21" x14ac:dyDescent="0.3">
      <c r="A3409">
        <v>19060</v>
      </c>
      <c r="B3409">
        <v>1</v>
      </c>
      <c r="C3409" t="s">
        <v>79</v>
      </c>
      <c r="D3409" t="s">
        <v>110</v>
      </c>
      <c r="E3409" t="s">
        <v>2815</v>
      </c>
      <c r="F3409" t="s">
        <v>134</v>
      </c>
      <c r="G3409" t="s">
        <v>72</v>
      </c>
      <c r="H3409" t="s">
        <v>128</v>
      </c>
      <c r="I3409" t="s">
        <v>22</v>
      </c>
      <c r="J3409" t="s">
        <v>129</v>
      </c>
      <c r="K3409">
        <v>43330.671041666668</v>
      </c>
      <c r="L3409">
        <v>43330.723611111112</v>
      </c>
      <c r="M3409">
        <v>1.27</v>
      </c>
      <c r="N3409">
        <v>0</v>
      </c>
      <c r="O3409">
        <v>0</v>
      </c>
      <c r="P3409">
        <v>0</v>
      </c>
      <c r="Q3409">
        <v>131</v>
      </c>
      <c r="R3409">
        <v>0</v>
      </c>
      <c r="S3409">
        <v>0</v>
      </c>
      <c r="T3409">
        <v>0</v>
      </c>
      <c r="U3409">
        <v>165.98000000000002</v>
      </c>
    </row>
    <row r="3410" spans="1:21" x14ac:dyDescent="0.3">
      <c r="A3410">
        <v>19064</v>
      </c>
      <c r="B3410">
        <v>1</v>
      </c>
      <c r="C3410" t="s">
        <v>79</v>
      </c>
      <c r="D3410" t="s">
        <v>113</v>
      </c>
      <c r="E3410" t="s">
        <v>2816</v>
      </c>
      <c r="F3410" t="s">
        <v>130</v>
      </c>
      <c r="G3410" t="s">
        <v>72</v>
      </c>
      <c r="H3410" t="s">
        <v>128</v>
      </c>
      <c r="I3410" t="s">
        <v>22</v>
      </c>
      <c r="J3410" t="s">
        <v>129</v>
      </c>
      <c r="K3410">
        <v>43330.665335648147</v>
      </c>
      <c r="L3410">
        <v>43330.731249999997</v>
      </c>
      <c r="M3410">
        <v>1.58</v>
      </c>
      <c r="N3410">
        <v>0</v>
      </c>
      <c r="O3410">
        <v>0</v>
      </c>
      <c r="P3410">
        <v>0</v>
      </c>
      <c r="Q3410">
        <v>28</v>
      </c>
      <c r="R3410">
        <v>0</v>
      </c>
      <c r="S3410">
        <v>0</v>
      </c>
      <c r="T3410">
        <v>0</v>
      </c>
      <c r="U3410">
        <v>44.32</v>
      </c>
    </row>
    <row r="3411" spans="1:21" x14ac:dyDescent="0.3">
      <c r="A3411">
        <v>19065</v>
      </c>
      <c r="B3411">
        <v>1</v>
      </c>
      <c r="C3411" t="s">
        <v>78</v>
      </c>
      <c r="D3411" t="s">
        <v>92</v>
      </c>
      <c r="E3411" t="s">
        <v>2817</v>
      </c>
      <c r="F3411" t="s">
        <v>146</v>
      </c>
      <c r="G3411" t="s">
        <v>71</v>
      </c>
      <c r="H3411" t="s">
        <v>128</v>
      </c>
      <c r="I3411" t="s">
        <v>22</v>
      </c>
      <c r="J3411" t="s">
        <v>129</v>
      </c>
      <c r="K3411">
        <v>43330.695034722223</v>
      </c>
      <c r="L3411">
        <v>43330.73541666667</v>
      </c>
      <c r="M3411">
        <v>0.98</v>
      </c>
      <c r="N3411">
        <v>0</v>
      </c>
      <c r="O3411">
        <v>0</v>
      </c>
      <c r="P3411">
        <v>0</v>
      </c>
      <c r="Q3411">
        <v>98</v>
      </c>
      <c r="R3411">
        <v>0</v>
      </c>
      <c r="S3411">
        <v>0</v>
      </c>
      <c r="T3411">
        <v>0</v>
      </c>
      <c r="U3411">
        <v>96.33</v>
      </c>
    </row>
    <row r="3412" spans="1:21" x14ac:dyDescent="0.3">
      <c r="A3412">
        <v>19066</v>
      </c>
      <c r="B3412">
        <v>1</v>
      </c>
      <c r="C3412" t="s">
        <v>79</v>
      </c>
      <c r="D3412" t="s">
        <v>118</v>
      </c>
      <c r="E3412" t="s">
        <v>2818</v>
      </c>
      <c r="F3412" t="s">
        <v>133</v>
      </c>
      <c r="G3412" t="s">
        <v>72</v>
      </c>
      <c r="H3412" t="s">
        <v>128</v>
      </c>
      <c r="I3412" t="s">
        <v>22</v>
      </c>
      <c r="J3412" t="s">
        <v>129</v>
      </c>
      <c r="K3412">
        <v>43330.714988425927</v>
      </c>
      <c r="L3412">
        <v>43330.734722222223</v>
      </c>
      <c r="M3412">
        <v>0.48000000000000004</v>
      </c>
      <c r="N3412">
        <v>4</v>
      </c>
      <c r="O3412">
        <v>903</v>
      </c>
      <c r="P3412">
        <v>0</v>
      </c>
      <c r="Q3412">
        <v>0</v>
      </c>
      <c r="R3412">
        <v>1.93</v>
      </c>
      <c r="S3412">
        <v>436.15000000000003</v>
      </c>
      <c r="T3412">
        <v>0</v>
      </c>
      <c r="U3412">
        <v>0</v>
      </c>
    </row>
    <row r="3413" spans="1:21" x14ac:dyDescent="0.3">
      <c r="A3413">
        <v>19067</v>
      </c>
      <c r="B3413">
        <v>1</v>
      </c>
      <c r="C3413" t="s">
        <v>78</v>
      </c>
      <c r="D3413" t="s">
        <v>125</v>
      </c>
      <c r="E3413" t="s">
        <v>1590</v>
      </c>
      <c r="F3413" t="s">
        <v>146</v>
      </c>
      <c r="G3413" t="s">
        <v>71</v>
      </c>
      <c r="H3413" t="s">
        <v>128</v>
      </c>
      <c r="I3413" t="s">
        <v>22</v>
      </c>
      <c r="J3413" t="s">
        <v>129</v>
      </c>
      <c r="K3413">
        <v>43330.665601851855</v>
      </c>
      <c r="L3413">
        <v>43330.784722222219</v>
      </c>
      <c r="M3413">
        <v>2.8699999999999997</v>
      </c>
      <c r="N3413">
        <v>0</v>
      </c>
      <c r="O3413">
        <v>1069</v>
      </c>
      <c r="P3413">
        <v>0</v>
      </c>
      <c r="Q3413">
        <v>0</v>
      </c>
      <c r="R3413">
        <v>0</v>
      </c>
      <c r="S3413">
        <v>3064.82</v>
      </c>
      <c r="T3413">
        <v>0</v>
      </c>
      <c r="U3413">
        <v>0</v>
      </c>
    </row>
    <row r="3414" spans="1:21" x14ac:dyDescent="0.3">
      <c r="A3414">
        <v>19069</v>
      </c>
      <c r="B3414">
        <v>1</v>
      </c>
      <c r="C3414" t="s">
        <v>79</v>
      </c>
      <c r="D3414" t="s">
        <v>117</v>
      </c>
      <c r="E3414" t="s">
        <v>2819</v>
      </c>
      <c r="F3414" t="s">
        <v>134</v>
      </c>
      <c r="G3414" t="s">
        <v>72</v>
      </c>
      <c r="H3414" t="s">
        <v>128</v>
      </c>
      <c r="I3414" t="s">
        <v>22</v>
      </c>
      <c r="J3414" t="s">
        <v>129</v>
      </c>
      <c r="K3414">
        <v>43330.710300925923</v>
      </c>
      <c r="L3414">
        <v>43330.75</v>
      </c>
      <c r="M3414">
        <v>0.97</v>
      </c>
      <c r="N3414">
        <v>0</v>
      </c>
      <c r="O3414">
        <v>0</v>
      </c>
      <c r="P3414">
        <v>1</v>
      </c>
      <c r="Q3414">
        <v>62</v>
      </c>
      <c r="R3414">
        <v>0</v>
      </c>
      <c r="S3414">
        <v>0</v>
      </c>
      <c r="T3414">
        <v>0.97</v>
      </c>
      <c r="U3414">
        <v>59.949999999999996</v>
      </c>
    </row>
    <row r="3415" spans="1:21" x14ac:dyDescent="0.3">
      <c r="A3415">
        <v>19071</v>
      </c>
      <c r="B3415">
        <v>1</v>
      </c>
      <c r="C3415" t="s">
        <v>79</v>
      </c>
      <c r="D3415" t="s">
        <v>124</v>
      </c>
      <c r="E3415" t="s">
        <v>2820</v>
      </c>
      <c r="F3415" t="s">
        <v>146</v>
      </c>
      <c r="G3415" t="s">
        <v>71</v>
      </c>
      <c r="H3415" t="s">
        <v>128</v>
      </c>
      <c r="I3415" t="s">
        <v>22</v>
      </c>
      <c r="J3415" t="s">
        <v>129</v>
      </c>
      <c r="K3415">
        <v>43330.694918981484</v>
      </c>
      <c r="L3415">
        <v>43330.74722222222</v>
      </c>
      <c r="M3415">
        <v>1.27</v>
      </c>
      <c r="N3415">
        <v>0</v>
      </c>
      <c r="O3415">
        <v>247</v>
      </c>
      <c r="P3415">
        <v>0</v>
      </c>
      <c r="Q3415">
        <v>0</v>
      </c>
      <c r="R3415">
        <v>0</v>
      </c>
      <c r="S3415">
        <v>312.95</v>
      </c>
      <c r="T3415">
        <v>0</v>
      </c>
      <c r="U3415">
        <v>0</v>
      </c>
    </row>
    <row r="3416" spans="1:21" x14ac:dyDescent="0.3">
      <c r="A3416">
        <v>19073</v>
      </c>
      <c r="B3416">
        <v>1</v>
      </c>
      <c r="C3416" t="s">
        <v>78</v>
      </c>
      <c r="D3416" t="s">
        <v>103</v>
      </c>
      <c r="E3416" t="s">
        <v>2821</v>
      </c>
      <c r="F3416" t="s">
        <v>130</v>
      </c>
      <c r="G3416" t="s">
        <v>72</v>
      </c>
      <c r="H3416" t="s">
        <v>128</v>
      </c>
      <c r="I3416" t="s">
        <v>22</v>
      </c>
      <c r="J3416" t="s">
        <v>129</v>
      </c>
      <c r="K3416">
        <v>43330.710381944446</v>
      </c>
      <c r="L3416">
        <v>43330.754166666666</v>
      </c>
      <c r="M3416">
        <v>1.07</v>
      </c>
      <c r="N3416">
        <v>0</v>
      </c>
      <c r="O3416">
        <v>0</v>
      </c>
      <c r="P3416">
        <v>1</v>
      </c>
      <c r="Q3416">
        <v>5</v>
      </c>
      <c r="R3416">
        <v>0</v>
      </c>
      <c r="S3416">
        <v>0</v>
      </c>
      <c r="T3416">
        <v>1.07</v>
      </c>
      <c r="U3416">
        <v>5.3500000000000005</v>
      </c>
    </row>
    <row r="3417" spans="1:21" x14ac:dyDescent="0.3">
      <c r="A3417">
        <v>19074</v>
      </c>
      <c r="B3417">
        <v>1</v>
      </c>
      <c r="C3417" t="s">
        <v>79</v>
      </c>
      <c r="D3417" t="s">
        <v>114</v>
      </c>
      <c r="E3417" t="s">
        <v>2822</v>
      </c>
      <c r="F3417" t="s">
        <v>142</v>
      </c>
      <c r="G3417" t="s">
        <v>71</v>
      </c>
      <c r="H3417" t="s">
        <v>128</v>
      </c>
      <c r="I3417" t="s">
        <v>22</v>
      </c>
      <c r="J3417" t="s">
        <v>129</v>
      </c>
      <c r="K3417">
        <v>43330.740219907406</v>
      </c>
      <c r="L3417">
        <v>43330.752083333333</v>
      </c>
      <c r="M3417">
        <v>0.3</v>
      </c>
      <c r="N3417">
        <v>0</v>
      </c>
      <c r="O3417">
        <v>781</v>
      </c>
      <c r="P3417">
        <v>0</v>
      </c>
      <c r="Q3417">
        <v>0</v>
      </c>
      <c r="R3417">
        <v>0</v>
      </c>
      <c r="S3417">
        <v>234.3</v>
      </c>
      <c r="T3417">
        <v>0</v>
      </c>
      <c r="U3417">
        <v>0</v>
      </c>
    </row>
    <row r="3418" spans="1:21" x14ac:dyDescent="0.3">
      <c r="A3418">
        <v>19075</v>
      </c>
      <c r="B3418">
        <v>1</v>
      </c>
      <c r="C3418" t="s">
        <v>79</v>
      </c>
      <c r="D3418" t="s">
        <v>108</v>
      </c>
      <c r="E3418" t="s">
        <v>2823</v>
      </c>
      <c r="F3418" t="s">
        <v>150</v>
      </c>
      <c r="G3418" t="s">
        <v>71</v>
      </c>
      <c r="H3418" t="s">
        <v>128</v>
      </c>
      <c r="I3418" t="s">
        <v>22</v>
      </c>
      <c r="J3418" t="s">
        <v>129</v>
      </c>
      <c r="K3418">
        <v>43330.704085648147</v>
      </c>
      <c r="L3418">
        <v>43330.752083333333</v>
      </c>
      <c r="M3418">
        <v>1.1700000000000002</v>
      </c>
      <c r="N3418">
        <v>0</v>
      </c>
      <c r="O3418">
        <v>27</v>
      </c>
      <c r="P3418">
        <v>0</v>
      </c>
      <c r="Q3418">
        <v>0</v>
      </c>
      <c r="R3418">
        <v>0</v>
      </c>
      <c r="S3418">
        <v>31.51</v>
      </c>
      <c r="T3418">
        <v>0</v>
      </c>
      <c r="U3418">
        <v>0</v>
      </c>
    </row>
    <row r="3419" spans="1:21" x14ac:dyDescent="0.3">
      <c r="A3419">
        <v>19076</v>
      </c>
      <c r="B3419">
        <v>1</v>
      </c>
      <c r="C3419" t="s">
        <v>78</v>
      </c>
      <c r="D3419" t="s">
        <v>104</v>
      </c>
      <c r="E3419" t="s">
        <v>351</v>
      </c>
      <c r="F3419" t="s">
        <v>130</v>
      </c>
      <c r="G3419" t="s">
        <v>72</v>
      </c>
      <c r="H3419" t="s">
        <v>128</v>
      </c>
      <c r="I3419" t="s">
        <v>22</v>
      </c>
      <c r="J3419" t="s">
        <v>129</v>
      </c>
      <c r="K3419">
        <v>43330.746539351851</v>
      </c>
      <c r="L3419">
        <v>43330.758333333331</v>
      </c>
      <c r="M3419">
        <v>0.28000000000000008</v>
      </c>
      <c r="N3419">
        <v>0</v>
      </c>
      <c r="O3419">
        <v>376</v>
      </c>
      <c r="P3419">
        <v>0</v>
      </c>
      <c r="Q3419">
        <v>0</v>
      </c>
      <c r="R3419">
        <v>0</v>
      </c>
      <c r="S3419">
        <v>106.41000000000001</v>
      </c>
      <c r="T3419">
        <v>0</v>
      </c>
      <c r="U3419">
        <v>0</v>
      </c>
    </row>
    <row r="3420" spans="1:21" x14ac:dyDescent="0.3">
      <c r="A3420">
        <v>19078</v>
      </c>
      <c r="B3420">
        <v>1</v>
      </c>
      <c r="C3420" t="s">
        <v>79</v>
      </c>
      <c r="D3420" t="s">
        <v>112</v>
      </c>
      <c r="E3420" t="s">
        <v>2824</v>
      </c>
      <c r="F3420" t="s">
        <v>150</v>
      </c>
      <c r="G3420" t="s">
        <v>71</v>
      </c>
      <c r="H3420" t="s">
        <v>128</v>
      </c>
      <c r="I3420" t="s">
        <v>22</v>
      </c>
      <c r="J3420" t="s">
        <v>129</v>
      </c>
      <c r="K3420">
        <v>43330.708831018521</v>
      </c>
      <c r="L3420">
        <v>43330.762499999997</v>
      </c>
      <c r="M3420">
        <v>1.3</v>
      </c>
      <c r="N3420">
        <v>0</v>
      </c>
      <c r="O3420">
        <v>0</v>
      </c>
      <c r="P3420">
        <v>0</v>
      </c>
      <c r="Q3420">
        <v>3</v>
      </c>
      <c r="R3420">
        <v>0</v>
      </c>
      <c r="S3420">
        <v>0</v>
      </c>
      <c r="T3420">
        <v>0</v>
      </c>
      <c r="U3420">
        <v>3.9</v>
      </c>
    </row>
    <row r="3421" spans="1:21" x14ac:dyDescent="0.3">
      <c r="A3421">
        <v>19079</v>
      </c>
      <c r="B3421">
        <v>1</v>
      </c>
      <c r="C3421" t="s">
        <v>79</v>
      </c>
      <c r="D3421" t="s">
        <v>123</v>
      </c>
      <c r="E3421" t="s">
        <v>2825</v>
      </c>
      <c r="F3421" t="s">
        <v>134</v>
      </c>
      <c r="G3421" t="s">
        <v>72</v>
      </c>
      <c r="H3421" t="s">
        <v>128</v>
      </c>
      <c r="I3421" t="s">
        <v>22</v>
      </c>
      <c r="J3421" t="s">
        <v>129</v>
      </c>
      <c r="K3421">
        <v>43330.550428240742</v>
      </c>
      <c r="L3421">
        <v>43330.763888888891</v>
      </c>
      <c r="M3421">
        <v>5.13</v>
      </c>
      <c r="N3421">
        <v>0</v>
      </c>
      <c r="O3421">
        <v>57</v>
      </c>
      <c r="P3421">
        <v>0</v>
      </c>
      <c r="Q3421">
        <v>0</v>
      </c>
      <c r="R3421">
        <v>0</v>
      </c>
      <c r="S3421">
        <v>292.58</v>
      </c>
      <c r="T3421">
        <v>0</v>
      </c>
      <c r="U3421">
        <v>0</v>
      </c>
    </row>
    <row r="3422" spans="1:21" x14ac:dyDescent="0.3">
      <c r="A3422">
        <v>19081</v>
      </c>
      <c r="B3422">
        <v>1</v>
      </c>
      <c r="C3422" t="s">
        <v>79</v>
      </c>
      <c r="D3422" t="s">
        <v>119</v>
      </c>
      <c r="E3422" t="s">
        <v>2826</v>
      </c>
      <c r="F3422" t="s">
        <v>159</v>
      </c>
      <c r="G3422" t="s">
        <v>71</v>
      </c>
      <c r="H3422" t="s">
        <v>128</v>
      </c>
      <c r="I3422" t="s">
        <v>22</v>
      </c>
      <c r="J3422" t="s">
        <v>129</v>
      </c>
      <c r="K3422">
        <v>43330.718263888892</v>
      </c>
      <c r="L3422">
        <v>43330.768055555556</v>
      </c>
      <c r="M3422">
        <v>1.2</v>
      </c>
      <c r="N3422">
        <v>0</v>
      </c>
      <c r="O3422">
        <v>353</v>
      </c>
      <c r="P3422">
        <v>0</v>
      </c>
      <c r="Q3422">
        <v>0</v>
      </c>
      <c r="R3422">
        <v>0</v>
      </c>
      <c r="S3422">
        <v>423.6</v>
      </c>
      <c r="T3422">
        <v>0</v>
      </c>
      <c r="U3422">
        <v>0</v>
      </c>
    </row>
    <row r="3423" spans="1:21" x14ac:dyDescent="0.3">
      <c r="A3423">
        <v>19083</v>
      </c>
      <c r="B3423">
        <v>1</v>
      </c>
      <c r="C3423" t="s">
        <v>78</v>
      </c>
      <c r="D3423" t="s">
        <v>104</v>
      </c>
      <c r="E3423" t="s">
        <v>2355</v>
      </c>
      <c r="F3423" t="s">
        <v>130</v>
      </c>
      <c r="G3423" t="s">
        <v>72</v>
      </c>
      <c r="H3423" t="s">
        <v>128</v>
      </c>
      <c r="I3423" t="s">
        <v>22</v>
      </c>
      <c r="J3423" t="s">
        <v>129</v>
      </c>
      <c r="K3423">
        <v>43330.745416666665</v>
      </c>
      <c r="L3423">
        <v>43330.776388888888</v>
      </c>
      <c r="M3423">
        <v>0.75</v>
      </c>
      <c r="N3423">
        <v>0</v>
      </c>
      <c r="O3423">
        <v>0</v>
      </c>
      <c r="P3423">
        <v>7</v>
      </c>
      <c r="Q3423">
        <v>375</v>
      </c>
      <c r="R3423">
        <v>0</v>
      </c>
      <c r="S3423">
        <v>0</v>
      </c>
      <c r="T3423">
        <v>5.25</v>
      </c>
      <c r="U3423">
        <v>281.25</v>
      </c>
    </row>
    <row r="3424" spans="1:21" x14ac:dyDescent="0.3">
      <c r="A3424">
        <v>19086</v>
      </c>
      <c r="B3424">
        <v>1</v>
      </c>
      <c r="C3424" t="s">
        <v>78</v>
      </c>
      <c r="D3424" t="s">
        <v>97</v>
      </c>
      <c r="E3424" t="s">
        <v>2827</v>
      </c>
      <c r="F3424" t="s">
        <v>146</v>
      </c>
      <c r="G3424" t="s">
        <v>71</v>
      </c>
      <c r="H3424" t="s">
        <v>128</v>
      </c>
      <c r="I3424" t="s">
        <v>22</v>
      </c>
      <c r="J3424" t="s">
        <v>129</v>
      </c>
      <c r="K3424">
        <v>43330.753796296296</v>
      </c>
      <c r="L3424">
        <v>43330.78125</v>
      </c>
      <c r="M3424">
        <v>0.66999999999999993</v>
      </c>
      <c r="N3424">
        <v>0</v>
      </c>
      <c r="O3424">
        <v>12</v>
      </c>
      <c r="P3424">
        <v>0</v>
      </c>
      <c r="Q3424">
        <v>0</v>
      </c>
      <c r="R3424">
        <v>0</v>
      </c>
      <c r="S3424">
        <v>8</v>
      </c>
      <c r="T3424">
        <v>0</v>
      </c>
      <c r="U3424">
        <v>0</v>
      </c>
    </row>
    <row r="3425" spans="1:21" x14ac:dyDescent="0.3">
      <c r="A3425">
        <v>19087</v>
      </c>
      <c r="B3425">
        <v>1</v>
      </c>
      <c r="C3425" t="s">
        <v>78</v>
      </c>
      <c r="D3425" t="s">
        <v>98</v>
      </c>
      <c r="E3425" t="s">
        <v>2828</v>
      </c>
      <c r="F3425" t="s">
        <v>154</v>
      </c>
      <c r="G3425" t="s">
        <v>71</v>
      </c>
      <c r="H3425" t="s">
        <v>128</v>
      </c>
      <c r="I3425" t="s">
        <v>22</v>
      </c>
      <c r="J3425" t="s">
        <v>129</v>
      </c>
      <c r="K3425">
        <v>43330.759386574071</v>
      </c>
      <c r="L3425">
        <v>43330.783333333333</v>
      </c>
      <c r="M3425">
        <v>0.58000000000000007</v>
      </c>
      <c r="N3425">
        <v>0</v>
      </c>
      <c r="O3425">
        <v>0</v>
      </c>
      <c r="P3425">
        <v>0</v>
      </c>
      <c r="Q3425">
        <v>33</v>
      </c>
      <c r="R3425">
        <v>0</v>
      </c>
      <c r="S3425">
        <v>0</v>
      </c>
      <c r="T3425">
        <v>0</v>
      </c>
      <c r="U3425">
        <v>19.239999999999995</v>
      </c>
    </row>
    <row r="3426" spans="1:21" x14ac:dyDescent="0.3">
      <c r="A3426">
        <v>19091</v>
      </c>
      <c r="B3426">
        <v>1</v>
      </c>
      <c r="C3426" t="s">
        <v>79</v>
      </c>
      <c r="D3426" t="s">
        <v>109</v>
      </c>
      <c r="E3426" t="s">
        <v>378</v>
      </c>
      <c r="F3426" t="s">
        <v>130</v>
      </c>
      <c r="G3426" t="s">
        <v>72</v>
      </c>
      <c r="H3426" t="s">
        <v>128</v>
      </c>
      <c r="I3426" t="s">
        <v>22</v>
      </c>
      <c r="J3426" t="s">
        <v>129</v>
      </c>
      <c r="K3426">
        <v>43330.786111111112</v>
      </c>
      <c r="L3426">
        <v>43330.792361111111</v>
      </c>
      <c r="M3426">
        <v>0.15000000000000002</v>
      </c>
      <c r="N3426">
        <v>0</v>
      </c>
      <c r="O3426">
        <v>0</v>
      </c>
      <c r="P3426">
        <v>0</v>
      </c>
      <c r="Q3426">
        <v>218</v>
      </c>
      <c r="R3426">
        <v>0</v>
      </c>
      <c r="S3426">
        <v>0</v>
      </c>
      <c r="T3426">
        <v>0</v>
      </c>
      <c r="U3426">
        <v>32.700000000000003</v>
      </c>
    </row>
    <row r="3427" spans="1:21" x14ac:dyDescent="0.3">
      <c r="A3427">
        <v>19092</v>
      </c>
      <c r="B3427">
        <v>1</v>
      </c>
      <c r="C3427" t="s">
        <v>79</v>
      </c>
      <c r="D3427" t="s">
        <v>119</v>
      </c>
      <c r="E3427" t="s">
        <v>2326</v>
      </c>
      <c r="F3427" t="s">
        <v>130</v>
      </c>
      <c r="G3427" t="s">
        <v>72</v>
      </c>
      <c r="H3427" t="s">
        <v>128</v>
      </c>
      <c r="I3427" t="s">
        <v>22</v>
      </c>
      <c r="J3427" t="s">
        <v>129</v>
      </c>
      <c r="K3427">
        <v>43330.78738425926</v>
      </c>
      <c r="L3427">
        <v>43330.794444444444</v>
      </c>
      <c r="M3427">
        <v>0.18</v>
      </c>
      <c r="N3427">
        <v>0</v>
      </c>
      <c r="O3427">
        <v>0</v>
      </c>
      <c r="P3427">
        <v>0</v>
      </c>
      <c r="Q3427">
        <v>987</v>
      </c>
      <c r="R3427">
        <v>0</v>
      </c>
      <c r="S3427">
        <v>0</v>
      </c>
      <c r="T3427">
        <v>0</v>
      </c>
      <c r="U3427">
        <v>180.62</v>
      </c>
    </row>
    <row r="3428" spans="1:21" x14ac:dyDescent="0.3">
      <c r="A3428">
        <v>19096</v>
      </c>
      <c r="B3428">
        <v>1</v>
      </c>
      <c r="C3428" t="s">
        <v>78</v>
      </c>
      <c r="D3428" t="s">
        <v>104</v>
      </c>
      <c r="E3428" t="s">
        <v>2355</v>
      </c>
      <c r="F3428" t="s">
        <v>130</v>
      </c>
      <c r="G3428" t="s">
        <v>72</v>
      </c>
      <c r="H3428" t="s">
        <v>128</v>
      </c>
      <c r="I3428" t="s">
        <v>22</v>
      </c>
      <c r="J3428" t="s">
        <v>129</v>
      </c>
      <c r="K3428">
        <v>43330.802916666667</v>
      </c>
      <c r="L3428">
        <v>43330.8125</v>
      </c>
      <c r="M3428">
        <v>0.23</v>
      </c>
      <c r="N3428">
        <v>0</v>
      </c>
      <c r="O3428">
        <v>0</v>
      </c>
      <c r="P3428">
        <v>7</v>
      </c>
      <c r="Q3428">
        <v>375</v>
      </c>
      <c r="R3428">
        <v>0</v>
      </c>
      <c r="S3428">
        <v>0</v>
      </c>
      <c r="T3428">
        <v>1.6300000000000001</v>
      </c>
      <c r="U3428">
        <v>87.38</v>
      </c>
    </row>
    <row r="3429" spans="1:21" x14ac:dyDescent="0.3">
      <c r="A3429">
        <v>19098</v>
      </c>
      <c r="B3429">
        <v>1</v>
      </c>
      <c r="C3429" t="s">
        <v>78</v>
      </c>
      <c r="D3429" t="s">
        <v>125</v>
      </c>
      <c r="E3429" t="s">
        <v>2829</v>
      </c>
      <c r="F3429" t="s">
        <v>142</v>
      </c>
      <c r="G3429" t="s">
        <v>71</v>
      </c>
      <c r="H3429" t="s">
        <v>128</v>
      </c>
      <c r="I3429" t="s">
        <v>22</v>
      </c>
      <c r="J3429" t="s">
        <v>129</v>
      </c>
      <c r="K3429">
        <v>43330.789884259262</v>
      </c>
      <c r="L3429">
        <v>43330.833333333336</v>
      </c>
      <c r="M3429">
        <v>1.05</v>
      </c>
      <c r="N3429">
        <v>0</v>
      </c>
      <c r="O3429">
        <v>219</v>
      </c>
      <c r="P3429">
        <v>0</v>
      </c>
      <c r="Q3429">
        <v>0</v>
      </c>
      <c r="R3429">
        <v>0</v>
      </c>
      <c r="S3429">
        <v>229.95000000000005</v>
      </c>
      <c r="T3429">
        <v>0</v>
      </c>
      <c r="U3429">
        <v>0</v>
      </c>
    </row>
    <row r="3430" spans="1:21" x14ac:dyDescent="0.3">
      <c r="A3430">
        <v>19103</v>
      </c>
      <c r="B3430">
        <v>1</v>
      </c>
      <c r="C3430" t="s">
        <v>78</v>
      </c>
      <c r="D3430" t="s">
        <v>81</v>
      </c>
      <c r="E3430" t="s">
        <v>2830</v>
      </c>
      <c r="F3430" t="s">
        <v>153</v>
      </c>
      <c r="G3430" t="s">
        <v>71</v>
      </c>
      <c r="H3430" t="s">
        <v>128</v>
      </c>
      <c r="I3430" t="s">
        <v>22</v>
      </c>
      <c r="J3430" t="s">
        <v>129</v>
      </c>
      <c r="K3430">
        <v>43330.625011574077</v>
      </c>
      <c r="L3430">
        <v>43330.818055555559</v>
      </c>
      <c r="M3430">
        <v>4.63</v>
      </c>
      <c r="N3430">
        <v>0</v>
      </c>
      <c r="O3430">
        <v>0</v>
      </c>
      <c r="P3430">
        <v>0</v>
      </c>
      <c r="Q3430">
        <v>16</v>
      </c>
      <c r="R3430">
        <v>0</v>
      </c>
      <c r="S3430">
        <v>0</v>
      </c>
      <c r="T3430">
        <v>0</v>
      </c>
      <c r="U3430">
        <v>74.13</v>
      </c>
    </row>
    <row r="3431" spans="1:21" x14ac:dyDescent="0.3">
      <c r="A3431">
        <v>19104</v>
      </c>
      <c r="B3431">
        <v>1</v>
      </c>
      <c r="C3431" t="s">
        <v>79</v>
      </c>
      <c r="D3431" t="s">
        <v>113</v>
      </c>
      <c r="E3431" t="s">
        <v>2316</v>
      </c>
      <c r="F3431" t="s">
        <v>134</v>
      </c>
      <c r="G3431" t="s">
        <v>72</v>
      </c>
      <c r="H3431" t="s">
        <v>128</v>
      </c>
      <c r="I3431" t="s">
        <v>22</v>
      </c>
      <c r="J3431" t="s">
        <v>129</v>
      </c>
      <c r="K3431">
        <v>43330.787534722222</v>
      </c>
      <c r="L3431">
        <v>43330.823611111111</v>
      </c>
      <c r="M3431">
        <v>0.87000000000000011</v>
      </c>
      <c r="N3431">
        <v>0</v>
      </c>
      <c r="O3431">
        <v>332</v>
      </c>
      <c r="P3431">
        <v>0</v>
      </c>
      <c r="Q3431">
        <v>0</v>
      </c>
      <c r="R3431">
        <v>0</v>
      </c>
      <c r="S3431">
        <v>287.83999999999992</v>
      </c>
      <c r="T3431">
        <v>0</v>
      </c>
      <c r="U3431">
        <v>0</v>
      </c>
    </row>
    <row r="3432" spans="1:21" x14ac:dyDescent="0.3">
      <c r="A3432">
        <v>19105</v>
      </c>
      <c r="B3432">
        <v>1</v>
      </c>
      <c r="C3432" t="s">
        <v>79</v>
      </c>
      <c r="D3432" t="s">
        <v>114</v>
      </c>
      <c r="E3432" t="s">
        <v>2831</v>
      </c>
      <c r="F3432" t="s">
        <v>130</v>
      </c>
      <c r="G3432" t="s">
        <v>72</v>
      </c>
      <c r="H3432" t="s">
        <v>128</v>
      </c>
      <c r="I3432" t="s">
        <v>22</v>
      </c>
      <c r="J3432" t="s">
        <v>129</v>
      </c>
      <c r="K3432">
        <v>43330.797638888886</v>
      </c>
      <c r="L3432">
        <v>43330.826388888891</v>
      </c>
      <c r="M3432">
        <v>0.7</v>
      </c>
      <c r="N3432">
        <v>0</v>
      </c>
      <c r="O3432">
        <v>9</v>
      </c>
      <c r="P3432">
        <v>0</v>
      </c>
      <c r="Q3432">
        <v>5</v>
      </c>
      <c r="R3432">
        <v>0</v>
      </c>
      <c r="S3432">
        <v>6.3</v>
      </c>
      <c r="T3432">
        <v>0</v>
      </c>
      <c r="U3432">
        <v>3.5</v>
      </c>
    </row>
    <row r="3433" spans="1:21" x14ac:dyDescent="0.3">
      <c r="A3433">
        <v>19107</v>
      </c>
      <c r="B3433">
        <v>1</v>
      </c>
      <c r="C3433" t="s">
        <v>79</v>
      </c>
      <c r="D3433" t="s">
        <v>110</v>
      </c>
      <c r="E3433" t="s">
        <v>2832</v>
      </c>
      <c r="F3433" t="s">
        <v>134</v>
      </c>
      <c r="G3433" t="s">
        <v>72</v>
      </c>
      <c r="H3433" t="s">
        <v>128</v>
      </c>
      <c r="I3433" t="s">
        <v>22</v>
      </c>
      <c r="J3433" t="s">
        <v>129</v>
      </c>
      <c r="K3433">
        <v>43330.800694444442</v>
      </c>
      <c r="L3433">
        <v>43330.839583333334</v>
      </c>
      <c r="M3433">
        <v>0.93</v>
      </c>
      <c r="N3433">
        <v>0</v>
      </c>
      <c r="O3433">
        <v>0</v>
      </c>
      <c r="P3433">
        <v>0</v>
      </c>
      <c r="Q3433">
        <v>70</v>
      </c>
      <c r="R3433">
        <v>0</v>
      </c>
      <c r="S3433">
        <v>0</v>
      </c>
      <c r="T3433">
        <v>0</v>
      </c>
      <c r="U3433">
        <v>65.31</v>
      </c>
    </row>
    <row r="3434" spans="1:21" x14ac:dyDescent="0.3">
      <c r="A3434">
        <v>19109</v>
      </c>
      <c r="B3434">
        <v>1</v>
      </c>
      <c r="C3434" t="s">
        <v>79</v>
      </c>
      <c r="D3434" t="s">
        <v>115</v>
      </c>
      <c r="E3434" t="s">
        <v>2833</v>
      </c>
      <c r="F3434" t="s">
        <v>130</v>
      </c>
      <c r="G3434" t="s">
        <v>72</v>
      </c>
      <c r="H3434" t="s">
        <v>128</v>
      </c>
      <c r="I3434" t="s">
        <v>22</v>
      </c>
      <c r="J3434" t="s">
        <v>129</v>
      </c>
      <c r="K3434">
        <v>43330.794421296298</v>
      </c>
      <c r="L3434">
        <v>43330.847916666666</v>
      </c>
      <c r="M3434">
        <v>1.3</v>
      </c>
      <c r="N3434">
        <v>0</v>
      </c>
      <c r="O3434">
        <v>0</v>
      </c>
      <c r="P3434">
        <v>0</v>
      </c>
      <c r="Q3434">
        <v>182</v>
      </c>
      <c r="R3434">
        <v>0</v>
      </c>
      <c r="S3434">
        <v>0</v>
      </c>
      <c r="T3434">
        <v>0</v>
      </c>
      <c r="U3434">
        <v>236.6</v>
      </c>
    </row>
    <row r="3435" spans="1:21" x14ac:dyDescent="0.3">
      <c r="A3435">
        <v>19110</v>
      </c>
      <c r="B3435">
        <v>1</v>
      </c>
      <c r="C3435" t="s">
        <v>78</v>
      </c>
      <c r="D3435" t="s">
        <v>90</v>
      </c>
      <c r="E3435" t="s">
        <v>2092</v>
      </c>
      <c r="F3435" t="s">
        <v>149</v>
      </c>
      <c r="G3435" t="s">
        <v>71</v>
      </c>
      <c r="H3435" t="s">
        <v>128</v>
      </c>
      <c r="I3435" t="s">
        <v>22</v>
      </c>
      <c r="J3435" t="s">
        <v>129</v>
      </c>
      <c r="K3435">
        <v>43330.824571759258</v>
      </c>
      <c r="L3435">
        <v>43330.852083333331</v>
      </c>
      <c r="M3435">
        <v>0.66999999999999993</v>
      </c>
      <c r="N3435">
        <v>0</v>
      </c>
      <c r="O3435">
        <v>0</v>
      </c>
      <c r="P3435">
        <v>0</v>
      </c>
      <c r="Q3435">
        <v>47</v>
      </c>
      <c r="R3435">
        <v>0</v>
      </c>
      <c r="S3435">
        <v>0</v>
      </c>
      <c r="T3435">
        <v>0</v>
      </c>
      <c r="U3435">
        <v>31.35</v>
      </c>
    </row>
    <row r="3436" spans="1:21" x14ac:dyDescent="0.3">
      <c r="A3436">
        <v>19113</v>
      </c>
      <c r="B3436">
        <v>1</v>
      </c>
      <c r="C3436" t="s">
        <v>79</v>
      </c>
      <c r="D3436" t="s">
        <v>111</v>
      </c>
      <c r="E3436" t="s">
        <v>2834</v>
      </c>
      <c r="F3436" t="s">
        <v>142</v>
      </c>
      <c r="G3436" t="s">
        <v>71</v>
      </c>
      <c r="H3436" t="s">
        <v>128</v>
      </c>
      <c r="I3436" t="s">
        <v>22</v>
      </c>
      <c r="J3436" t="s">
        <v>129</v>
      </c>
      <c r="K3436">
        <v>43330.827222222222</v>
      </c>
      <c r="L3436">
        <v>43330.856944444444</v>
      </c>
      <c r="M3436">
        <v>0.72</v>
      </c>
      <c r="N3436">
        <v>0</v>
      </c>
      <c r="O3436">
        <v>0</v>
      </c>
      <c r="P3436">
        <v>0</v>
      </c>
      <c r="Q3436">
        <v>6</v>
      </c>
      <c r="R3436">
        <v>0</v>
      </c>
      <c r="S3436">
        <v>0</v>
      </c>
      <c r="T3436">
        <v>0</v>
      </c>
      <c r="U3436">
        <v>4.3</v>
      </c>
    </row>
    <row r="3437" spans="1:21" x14ac:dyDescent="0.3">
      <c r="A3437">
        <v>19114</v>
      </c>
      <c r="B3437">
        <v>1</v>
      </c>
      <c r="C3437" t="s">
        <v>78</v>
      </c>
      <c r="D3437" t="s">
        <v>100</v>
      </c>
      <c r="E3437" t="s">
        <v>2835</v>
      </c>
      <c r="F3437" t="s">
        <v>142</v>
      </c>
      <c r="G3437" t="s">
        <v>71</v>
      </c>
      <c r="H3437" t="s">
        <v>128</v>
      </c>
      <c r="I3437" t="s">
        <v>22</v>
      </c>
      <c r="J3437" t="s">
        <v>129</v>
      </c>
      <c r="K3437">
        <v>43330.836053240739</v>
      </c>
      <c r="L3437">
        <v>43330.857638888891</v>
      </c>
      <c r="M3437">
        <v>0.53</v>
      </c>
      <c r="N3437">
        <v>0</v>
      </c>
      <c r="O3437">
        <v>0</v>
      </c>
      <c r="P3437">
        <v>0</v>
      </c>
      <c r="Q3437">
        <v>38</v>
      </c>
      <c r="R3437">
        <v>0</v>
      </c>
      <c r="S3437">
        <v>0</v>
      </c>
      <c r="T3437">
        <v>0</v>
      </c>
      <c r="U3437">
        <v>20.25</v>
      </c>
    </row>
    <row r="3438" spans="1:21" x14ac:dyDescent="0.3">
      <c r="A3438">
        <v>19120</v>
      </c>
      <c r="B3438">
        <v>1</v>
      </c>
      <c r="C3438" t="s">
        <v>79</v>
      </c>
      <c r="D3438" t="s">
        <v>119</v>
      </c>
      <c r="E3438" t="s">
        <v>1792</v>
      </c>
      <c r="F3438" t="s">
        <v>130</v>
      </c>
      <c r="G3438" t="s">
        <v>72</v>
      </c>
      <c r="H3438" t="s">
        <v>128</v>
      </c>
      <c r="I3438" t="s">
        <v>22</v>
      </c>
      <c r="J3438" t="s">
        <v>129</v>
      </c>
      <c r="K3438">
        <v>43330.821574074071</v>
      </c>
      <c r="L3438">
        <v>43330.865972222222</v>
      </c>
      <c r="M3438">
        <v>1.07</v>
      </c>
      <c r="N3438">
        <v>0</v>
      </c>
      <c r="O3438">
        <v>0</v>
      </c>
      <c r="P3438">
        <v>0</v>
      </c>
      <c r="Q3438">
        <v>671</v>
      </c>
      <c r="R3438">
        <v>0</v>
      </c>
      <c r="S3438">
        <v>0</v>
      </c>
      <c r="T3438">
        <v>0</v>
      </c>
      <c r="U3438">
        <v>715.95999999999992</v>
      </c>
    </row>
    <row r="3439" spans="1:21" x14ac:dyDescent="0.3">
      <c r="A3439">
        <v>19121</v>
      </c>
      <c r="B3439">
        <v>1</v>
      </c>
      <c r="C3439" t="s">
        <v>79</v>
      </c>
      <c r="D3439" t="s">
        <v>111</v>
      </c>
      <c r="E3439" t="s">
        <v>2836</v>
      </c>
      <c r="F3439" t="s">
        <v>149</v>
      </c>
      <c r="G3439" t="s">
        <v>71</v>
      </c>
      <c r="H3439" t="s">
        <v>128</v>
      </c>
      <c r="I3439" t="s">
        <v>22</v>
      </c>
      <c r="J3439" t="s">
        <v>129</v>
      </c>
      <c r="K3439">
        <v>43330.844502314816</v>
      </c>
      <c r="L3439">
        <v>43330.872916666667</v>
      </c>
      <c r="M3439">
        <v>0.67999999999999994</v>
      </c>
      <c r="N3439">
        <v>0</v>
      </c>
      <c r="O3439">
        <v>0</v>
      </c>
      <c r="P3439">
        <v>0</v>
      </c>
      <c r="Q3439">
        <v>13</v>
      </c>
      <c r="R3439">
        <v>0</v>
      </c>
      <c r="S3439">
        <v>0</v>
      </c>
      <c r="T3439">
        <v>0</v>
      </c>
      <c r="U3439">
        <v>8.8800000000000008</v>
      </c>
    </row>
    <row r="3440" spans="1:21" x14ac:dyDescent="0.3">
      <c r="A3440">
        <v>19123</v>
      </c>
      <c r="B3440">
        <v>1</v>
      </c>
      <c r="C3440" t="s">
        <v>79</v>
      </c>
      <c r="D3440" t="s">
        <v>122</v>
      </c>
      <c r="E3440" t="s">
        <v>2837</v>
      </c>
      <c r="F3440" t="s">
        <v>150</v>
      </c>
      <c r="G3440" t="s">
        <v>71</v>
      </c>
      <c r="H3440" t="s">
        <v>128</v>
      </c>
      <c r="I3440" t="s">
        <v>22</v>
      </c>
      <c r="J3440" t="s">
        <v>129</v>
      </c>
      <c r="K3440">
        <v>43330.848171296297</v>
      </c>
      <c r="L3440">
        <v>43330.874305555553</v>
      </c>
      <c r="M3440">
        <v>0.63</v>
      </c>
      <c r="N3440">
        <v>0</v>
      </c>
      <c r="O3440">
        <v>0</v>
      </c>
      <c r="P3440">
        <v>0</v>
      </c>
      <c r="Q3440">
        <v>9</v>
      </c>
      <c r="R3440">
        <v>0</v>
      </c>
      <c r="S3440">
        <v>0</v>
      </c>
      <c r="T3440">
        <v>0</v>
      </c>
      <c r="U3440">
        <v>5.7</v>
      </c>
    </row>
    <row r="3441" spans="1:21" x14ac:dyDescent="0.3">
      <c r="A3441">
        <v>19124</v>
      </c>
      <c r="B3441">
        <v>1</v>
      </c>
      <c r="C3441" t="s">
        <v>78</v>
      </c>
      <c r="D3441" t="s">
        <v>95</v>
      </c>
      <c r="E3441" t="s">
        <v>2838</v>
      </c>
      <c r="F3441" t="s">
        <v>146</v>
      </c>
      <c r="G3441" t="s">
        <v>71</v>
      </c>
      <c r="H3441" t="s">
        <v>128</v>
      </c>
      <c r="I3441" t="s">
        <v>22</v>
      </c>
      <c r="J3441" t="s">
        <v>129</v>
      </c>
      <c r="K3441">
        <v>43330.838784722226</v>
      </c>
      <c r="L3441">
        <v>43330.878472222219</v>
      </c>
      <c r="M3441">
        <v>0.97</v>
      </c>
      <c r="N3441">
        <v>0</v>
      </c>
      <c r="O3441">
        <v>41</v>
      </c>
      <c r="P3441">
        <v>0</v>
      </c>
      <c r="Q3441">
        <v>0</v>
      </c>
      <c r="R3441">
        <v>0</v>
      </c>
      <c r="S3441">
        <v>39.65</v>
      </c>
      <c r="T3441">
        <v>0</v>
      </c>
      <c r="U3441">
        <v>0</v>
      </c>
    </row>
    <row r="3442" spans="1:21" x14ac:dyDescent="0.3">
      <c r="A3442">
        <v>19125</v>
      </c>
      <c r="B3442">
        <v>1</v>
      </c>
      <c r="C3442" t="s">
        <v>79</v>
      </c>
      <c r="D3442" t="s">
        <v>114</v>
      </c>
      <c r="E3442" t="s">
        <v>673</v>
      </c>
      <c r="F3442" t="s">
        <v>130</v>
      </c>
      <c r="G3442" t="s">
        <v>72</v>
      </c>
      <c r="H3442" t="s">
        <v>128</v>
      </c>
      <c r="I3442" t="s">
        <v>22</v>
      </c>
      <c r="J3442" t="s">
        <v>129</v>
      </c>
      <c r="K3442">
        <v>43330.803530092591</v>
      </c>
      <c r="L3442">
        <v>43330.882638888892</v>
      </c>
      <c r="M3442">
        <v>1.9</v>
      </c>
      <c r="N3442">
        <v>0</v>
      </c>
      <c r="O3442">
        <v>0</v>
      </c>
      <c r="P3442">
        <v>0</v>
      </c>
      <c r="Q3442">
        <v>85</v>
      </c>
      <c r="R3442">
        <v>0</v>
      </c>
      <c r="S3442">
        <v>0</v>
      </c>
      <c r="T3442">
        <v>0</v>
      </c>
      <c r="U3442">
        <v>161.5</v>
      </c>
    </row>
    <row r="3443" spans="1:21" x14ac:dyDescent="0.3">
      <c r="A3443">
        <v>19126</v>
      </c>
      <c r="B3443">
        <v>1</v>
      </c>
      <c r="C3443" t="s">
        <v>78</v>
      </c>
      <c r="D3443" t="s">
        <v>81</v>
      </c>
      <c r="E3443" t="s">
        <v>2839</v>
      </c>
      <c r="F3443" t="s">
        <v>154</v>
      </c>
      <c r="G3443" t="s">
        <v>71</v>
      </c>
      <c r="H3443" t="s">
        <v>128</v>
      </c>
      <c r="I3443" t="s">
        <v>22</v>
      </c>
      <c r="J3443" t="s">
        <v>129</v>
      </c>
      <c r="K3443">
        <v>43330.843182870369</v>
      </c>
      <c r="L3443">
        <v>43330.89166666667</v>
      </c>
      <c r="M3443">
        <v>1.1700000000000002</v>
      </c>
      <c r="N3443">
        <v>0</v>
      </c>
      <c r="O3443">
        <v>335</v>
      </c>
      <c r="P3443">
        <v>0</v>
      </c>
      <c r="Q3443">
        <v>0</v>
      </c>
      <c r="R3443">
        <v>0</v>
      </c>
      <c r="S3443">
        <v>390.95</v>
      </c>
      <c r="T3443">
        <v>0</v>
      </c>
      <c r="U3443">
        <v>0</v>
      </c>
    </row>
    <row r="3444" spans="1:21" x14ac:dyDescent="0.3">
      <c r="A3444">
        <v>19127</v>
      </c>
      <c r="B3444">
        <v>1</v>
      </c>
      <c r="C3444" t="s">
        <v>78</v>
      </c>
      <c r="D3444" t="s">
        <v>98</v>
      </c>
      <c r="E3444" t="s">
        <v>294</v>
      </c>
      <c r="F3444" t="s">
        <v>131</v>
      </c>
      <c r="G3444" t="s">
        <v>72</v>
      </c>
      <c r="H3444" t="s">
        <v>128</v>
      </c>
      <c r="I3444" t="s">
        <v>22</v>
      </c>
      <c r="J3444" t="s">
        <v>129</v>
      </c>
      <c r="K3444">
        <v>43330.898240740738</v>
      </c>
      <c r="L3444">
        <v>43330.901261574072</v>
      </c>
      <c r="M3444">
        <v>7.0000000000000007E-2</v>
      </c>
      <c r="N3444">
        <v>0</v>
      </c>
      <c r="O3444">
        <v>5</v>
      </c>
      <c r="P3444">
        <v>1</v>
      </c>
      <c r="Q3444">
        <v>1105</v>
      </c>
      <c r="R3444">
        <v>0</v>
      </c>
      <c r="S3444">
        <v>0.33999999999999997</v>
      </c>
      <c r="T3444">
        <v>7.0000000000000007E-2</v>
      </c>
      <c r="U3444">
        <v>74.040000000000006</v>
      </c>
    </row>
    <row r="3445" spans="1:21" x14ac:dyDescent="0.3">
      <c r="A3445">
        <v>19128</v>
      </c>
      <c r="B3445">
        <v>1</v>
      </c>
      <c r="C3445" t="s">
        <v>78</v>
      </c>
      <c r="D3445" t="s">
        <v>101</v>
      </c>
      <c r="E3445" t="s">
        <v>2840</v>
      </c>
      <c r="F3445" t="s">
        <v>146</v>
      </c>
      <c r="G3445" t="s">
        <v>71</v>
      </c>
      <c r="H3445" t="s">
        <v>128</v>
      </c>
      <c r="I3445" t="s">
        <v>22</v>
      </c>
      <c r="J3445" t="s">
        <v>129</v>
      </c>
      <c r="K3445">
        <v>43330.818495370368</v>
      </c>
      <c r="L3445">
        <v>43330.925000000003</v>
      </c>
      <c r="M3445">
        <v>2.57</v>
      </c>
      <c r="N3445">
        <v>0</v>
      </c>
      <c r="O3445">
        <v>239</v>
      </c>
      <c r="P3445">
        <v>0</v>
      </c>
      <c r="Q3445">
        <v>0</v>
      </c>
      <c r="R3445">
        <v>0</v>
      </c>
      <c r="S3445">
        <v>613.51</v>
      </c>
      <c r="T3445">
        <v>0</v>
      </c>
      <c r="U3445">
        <v>0</v>
      </c>
    </row>
    <row r="3446" spans="1:21" x14ac:dyDescent="0.3">
      <c r="A3446">
        <v>19129</v>
      </c>
      <c r="B3446">
        <v>1</v>
      </c>
      <c r="C3446" t="s">
        <v>78</v>
      </c>
      <c r="D3446" t="s">
        <v>93</v>
      </c>
      <c r="E3446" t="s">
        <v>2841</v>
      </c>
      <c r="F3446" t="s">
        <v>146</v>
      </c>
      <c r="G3446" t="s">
        <v>71</v>
      </c>
      <c r="H3446" t="s">
        <v>128</v>
      </c>
      <c r="I3446" t="s">
        <v>22</v>
      </c>
      <c r="J3446" t="s">
        <v>129</v>
      </c>
      <c r="K3446">
        <v>43330.795474537037</v>
      </c>
      <c r="L3446">
        <v>43330.901388888888</v>
      </c>
      <c r="M3446">
        <v>2.5499999999999998</v>
      </c>
      <c r="N3446">
        <v>0</v>
      </c>
      <c r="O3446">
        <v>0</v>
      </c>
      <c r="P3446">
        <v>0</v>
      </c>
      <c r="Q3446">
        <v>1</v>
      </c>
      <c r="R3446">
        <v>0</v>
      </c>
      <c r="S3446">
        <v>0</v>
      </c>
      <c r="T3446">
        <v>0</v>
      </c>
      <c r="U3446">
        <v>2.5499999999999998</v>
      </c>
    </row>
    <row r="3447" spans="1:21" x14ac:dyDescent="0.3">
      <c r="A3447">
        <v>19130</v>
      </c>
      <c r="B3447">
        <v>1</v>
      </c>
      <c r="C3447" t="s">
        <v>79</v>
      </c>
      <c r="D3447" t="s">
        <v>114</v>
      </c>
      <c r="E3447" t="s">
        <v>2842</v>
      </c>
      <c r="F3447" t="s">
        <v>134</v>
      </c>
      <c r="G3447" t="s">
        <v>72</v>
      </c>
      <c r="H3447" t="s">
        <v>128</v>
      </c>
      <c r="I3447" t="s">
        <v>22</v>
      </c>
      <c r="J3447" t="s">
        <v>129</v>
      </c>
      <c r="K3447">
        <v>43330.895775462966</v>
      </c>
      <c r="L3447">
        <v>43330.902083333334</v>
      </c>
      <c r="M3447">
        <v>0.17</v>
      </c>
      <c r="N3447">
        <v>0</v>
      </c>
      <c r="O3447">
        <v>0</v>
      </c>
      <c r="P3447">
        <v>0</v>
      </c>
      <c r="Q3447">
        <v>10</v>
      </c>
      <c r="R3447">
        <v>0</v>
      </c>
      <c r="S3447">
        <v>0</v>
      </c>
      <c r="T3447">
        <v>0</v>
      </c>
      <c r="U3447">
        <v>1.6700000000000002</v>
      </c>
    </row>
    <row r="3448" spans="1:21" x14ac:dyDescent="0.3">
      <c r="A3448">
        <v>19131</v>
      </c>
      <c r="B3448">
        <v>1</v>
      </c>
      <c r="C3448" t="s">
        <v>79</v>
      </c>
      <c r="D3448" t="s">
        <v>110</v>
      </c>
      <c r="E3448" t="s">
        <v>2843</v>
      </c>
      <c r="F3448" t="s">
        <v>134</v>
      </c>
      <c r="G3448" t="s">
        <v>72</v>
      </c>
      <c r="H3448" t="s">
        <v>128</v>
      </c>
      <c r="I3448" t="s">
        <v>22</v>
      </c>
      <c r="J3448" t="s">
        <v>129</v>
      </c>
      <c r="K3448">
        <v>43330.810358796298</v>
      </c>
      <c r="L3448">
        <v>43330.904166666667</v>
      </c>
      <c r="M3448">
        <v>2.27</v>
      </c>
      <c r="N3448">
        <v>0</v>
      </c>
      <c r="O3448">
        <v>0</v>
      </c>
      <c r="P3448">
        <v>0</v>
      </c>
      <c r="Q3448">
        <v>138</v>
      </c>
      <c r="R3448">
        <v>0</v>
      </c>
      <c r="S3448">
        <v>0</v>
      </c>
      <c r="T3448">
        <v>0</v>
      </c>
      <c r="U3448">
        <v>312.85000000000002</v>
      </c>
    </row>
    <row r="3449" spans="1:21" x14ac:dyDescent="0.3">
      <c r="A3449">
        <v>19133</v>
      </c>
      <c r="B3449">
        <v>1</v>
      </c>
      <c r="C3449" t="s">
        <v>79</v>
      </c>
      <c r="D3449" t="s">
        <v>123</v>
      </c>
      <c r="E3449" t="s">
        <v>2518</v>
      </c>
      <c r="F3449" t="s">
        <v>127</v>
      </c>
      <c r="G3449" t="s">
        <v>72</v>
      </c>
      <c r="H3449" t="s">
        <v>128</v>
      </c>
      <c r="I3449" t="s">
        <v>22</v>
      </c>
      <c r="J3449" t="s">
        <v>129</v>
      </c>
      <c r="K3449">
        <v>43330.85732638889</v>
      </c>
      <c r="L3449">
        <v>43330.913888888892</v>
      </c>
      <c r="M3449">
        <v>1.37</v>
      </c>
      <c r="N3449">
        <v>0</v>
      </c>
      <c r="O3449">
        <v>862</v>
      </c>
      <c r="P3449">
        <v>0</v>
      </c>
      <c r="Q3449">
        <v>30</v>
      </c>
      <c r="R3449">
        <v>0</v>
      </c>
      <c r="S3449">
        <v>1178.3499999999999</v>
      </c>
      <c r="T3449">
        <v>0</v>
      </c>
      <c r="U3449">
        <v>41.01</v>
      </c>
    </row>
    <row r="3450" spans="1:21" x14ac:dyDescent="0.3">
      <c r="A3450">
        <v>19134</v>
      </c>
      <c r="B3450">
        <v>1</v>
      </c>
      <c r="C3450" t="s">
        <v>78</v>
      </c>
      <c r="D3450" t="s">
        <v>92</v>
      </c>
      <c r="E3450" t="s">
        <v>2844</v>
      </c>
      <c r="F3450" t="s">
        <v>153</v>
      </c>
      <c r="G3450" t="s">
        <v>71</v>
      </c>
      <c r="H3450" t="s">
        <v>128</v>
      </c>
      <c r="I3450" t="s">
        <v>22</v>
      </c>
      <c r="J3450" t="s">
        <v>129</v>
      </c>
      <c r="K3450">
        <v>43330.838622685187</v>
      </c>
      <c r="L3450">
        <v>43330.915972222225</v>
      </c>
      <c r="M3450">
        <v>1.87</v>
      </c>
      <c r="N3450">
        <v>0</v>
      </c>
      <c r="O3450">
        <v>0</v>
      </c>
      <c r="P3450">
        <v>0</v>
      </c>
      <c r="Q3450">
        <v>79</v>
      </c>
      <c r="R3450">
        <v>0</v>
      </c>
      <c r="S3450">
        <v>0</v>
      </c>
      <c r="T3450">
        <v>0</v>
      </c>
      <c r="U3450">
        <v>147.49</v>
      </c>
    </row>
    <row r="3451" spans="1:21" x14ac:dyDescent="0.3">
      <c r="A3451">
        <v>19135</v>
      </c>
      <c r="B3451">
        <v>1</v>
      </c>
      <c r="C3451" t="s">
        <v>78</v>
      </c>
      <c r="D3451" t="s">
        <v>107</v>
      </c>
      <c r="E3451" t="s">
        <v>2845</v>
      </c>
      <c r="F3451" t="s">
        <v>134</v>
      </c>
      <c r="G3451" t="s">
        <v>72</v>
      </c>
      <c r="H3451" t="s">
        <v>128</v>
      </c>
      <c r="I3451" t="s">
        <v>22</v>
      </c>
      <c r="J3451" t="s">
        <v>129</v>
      </c>
      <c r="K3451">
        <v>43330.816354166665</v>
      </c>
      <c r="L3451">
        <v>43330.916666666664</v>
      </c>
      <c r="M3451">
        <v>2.42</v>
      </c>
      <c r="N3451">
        <v>0</v>
      </c>
      <c r="O3451">
        <v>0</v>
      </c>
      <c r="P3451">
        <v>0</v>
      </c>
      <c r="Q3451">
        <v>41</v>
      </c>
      <c r="R3451">
        <v>0</v>
      </c>
      <c r="S3451">
        <v>0</v>
      </c>
      <c r="T3451">
        <v>0</v>
      </c>
      <c r="U3451">
        <v>99.1</v>
      </c>
    </row>
    <row r="3452" spans="1:21" x14ac:dyDescent="0.3">
      <c r="A3452">
        <v>19136</v>
      </c>
      <c r="B3452">
        <v>1</v>
      </c>
      <c r="C3452" t="s">
        <v>79</v>
      </c>
      <c r="D3452" t="s">
        <v>115</v>
      </c>
      <c r="E3452" t="s">
        <v>1444</v>
      </c>
      <c r="F3452" t="s">
        <v>167</v>
      </c>
      <c r="G3452" t="s">
        <v>72</v>
      </c>
      <c r="H3452" t="s">
        <v>128</v>
      </c>
      <c r="I3452" t="s">
        <v>22</v>
      </c>
      <c r="J3452" t="s">
        <v>129</v>
      </c>
      <c r="K3452">
        <v>43330.804467592592</v>
      </c>
      <c r="L3452">
        <v>43330.919444444444</v>
      </c>
      <c r="M3452">
        <v>2.77</v>
      </c>
      <c r="N3452">
        <v>0</v>
      </c>
      <c r="O3452">
        <v>0</v>
      </c>
      <c r="P3452">
        <v>0</v>
      </c>
      <c r="Q3452">
        <v>343</v>
      </c>
      <c r="R3452">
        <v>0</v>
      </c>
      <c r="S3452">
        <v>0</v>
      </c>
      <c r="T3452">
        <v>0</v>
      </c>
      <c r="U3452">
        <v>949.08</v>
      </c>
    </row>
    <row r="3453" spans="1:21" x14ac:dyDescent="0.3">
      <c r="A3453">
        <v>19138</v>
      </c>
      <c r="B3453">
        <v>1</v>
      </c>
      <c r="C3453" t="s">
        <v>78</v>
      </c>
      <c r="D3453" t="s">
        <v>92</v>
      </c>
      <c r="E3453" t="s">
        <v>2846</v>
      </c>
      <c r="F3453" t="s">
        <v>157</v>
      </c>
      <c r="G3453" t="s">
        <v>71</v>
      </c>
      <c r="H3453" t="s">
        <v>128</v>
      </c>
      <c r="I3453" t="s">
        <v>22</v>
      </c>
      <c r="J3453" t="s">
        <v>129</v>
      </c>
      <c r="K3453">
        <v>43330.875219907408</v>
      </c>
      <c r="L3453">
        <v>43330.920138888891</v>
      </c>
      <c r="M3453">
        <v>1.08</v>
      </c>
      <c r="N3453">
        <v>0</v>
      </c>
      <c r="O3453">
        <v>118</v>
      </c>
      <c r="P3453">
        <v>0</v>
      </c>
      <c r="Q3453">
        <v>0</v>
      </c>
      <c r="R3453">
        <v>0</v>
      </c>
      <c r="S3453">
        <v>127.79</v>
      </c>
      <c r="T3453">
        <v>0</v>
      </c>
      <c r="U3453">
        <v>0</v>
      </c>
    </row>
    <row r="3454" spans="1:21" x14ac:dyDescent="0.3">
      <c r="A3454">
        <v>19140</v>
      </c>
      <c r="B3454">
        <v>1</v>
      </c>
      <c r="C3454" t="s">
        <v>79</v>
      </c>
      <c r="D3454" t="s">
        <v>108</v>
      </c>
      <c r="E3454" t="s">
        <v>2847</v>
      </c>
      <c r="F3454" t="s">
        <v>150</v>
      </c>
      <c r="G3454" t="s">
        <v>71</v>
      </c>
      <c r="H3454" t="s">
        <v>128</v>
      </c>
      <c r="I3454" t="s">
        <v>22</v>
      </c>
      <c r="J3454" t="s">
        <v>129</v>
      </c>
      <c r="K3454">
        <v>43330.882071759261</v>
      </c>
      <c r="L3454">
        <v>43330.940972222219</v>
      </c>
      <c r="M3454">
        <v>1.42</v>
      </c>
      <c r="N3454">
        <v>0</v>
      </c>
      <c r="O3454">
        <v>0</v>
      </c>
      <c r="P3454">
        <v>0</v>
      </c>
      <c r="Q3454">
        <v>24</v>
      </c>
      <c r="R3454">
        <v>0</v>
      </c>
      <c r="S3454">
        <v>0</v>
      </c>
      <c r="T3454">
        <v>0</v>
      </c>
      <c r="U3454">
        <v>34.01</v>
      </c>
    </row>
    <row r="3455" spans="1:21" x14ac:dyDescent="0.3">
      <c r="A3455">
        <v>19141</v>
      </c>
      <c r="B3455">
        <v>1</v>
      </c>
      <c r="C3455" t="s">
        <v>79</v>
      </c>
      <c r="D3455" t="s">
        <v>117</v>
      </c>
      <c r="E3455" t="s">
        <v>2848</v>
      </c>
      <c r="F3455" t="s">
        <v>142</v>
      </c>
      <c r="G3455" t="s">
        <v>71</v>
      </c>
      <c r="H3455" t="s">
        <v>128</v>
      </c>
      <c r="I3455" t="s">
        <v>22</v>
      </c>
      <c r="J3455" t="s">
        <v>129</v>
      </c>
      <c r="K3455">
        <v>43330.873472222222</v>
      </c>
      <c r="L3455">
        <v>43330.943055555559</v>
      </c>
      <c r="M3455">
        <v>1.6800000000000002</v>
      </c>
      <c r="N3455">
        <v>0</v>
      </c>
      <c r="O3455">
        <v>0</v>
      </c>
      <c r="P3455">
        <v>0</v>
      </c>
      <c r="Q3455">
        <v>38</v>
      </c>
      <c r="R3455">
        <v>0</v>
      </c>
      <c r="S3455">
        <v>0</v>
      </c>
      <c r="T3455">
        <v>0</v>
      </c>
      <c r="U3455">
        <v>63.949999999999996</v>
      </c>
    </row>
    <row r="3456" spans="1:21" x14ac:dyDescent="0.3">
      <c r="A3456">
        <v>19142</v>
      </c>
      <c r="B3456">
        <v>1</v>
      </c>
      <c r="C3456" t="s">
        <v>78</v>
      </c>
      <c r="D3456" t="s">
        <v>98</v>
      </c>
      <c r="E3456" t="s">
        <v>294</v>
      </c>
      <c r="F3456" t="s">
        <v>134</v>
      </c>
      <c r="G3456" t="s">
        <v>72</v>
      </c>
      <c r="H3456" t="s">
        <v>128</v>
      </c>
      <c r="I3456" t="s">
        <v>22</v>
      </c>
      <c r="J3456" t="s">
        <v>129</v>
      </c>
      <c r="K3456">
        <v>43330.970775462964</v>
      </c>
      <c r="L3456">
        <v>43330.976759259262</v>
      </c>
      <c r="M3456">
        <v>0.15000000000000002</v>
      </c>
      <c r="N3456">
        <v>0</v>
      </c>
      <c r="O3456">
        <v>5</v>
      </c>
      <c r="P3456">
        <v>1</v>
      </c>
      <c r="Q3456">
        <v>1105</v>
      </c>
      <c r="R3456">
        <v>0</v>
      </c>
      <c r="S3456">
        <v>0.75</v>
      </c>
      <c r="T3456">
        <v>0.15000000000000002</v>
      </c>
      <c r="U3456">
        <v>165.75</v>
      </c>
    </row>
    <row r="3457" spans="1:21" x14ac:dyDescent="0.3">
      <c r="A3457">
        <v>19144</v>
      </c>
      <c r="B3457">
        <v>1</v>
      </c>
      <c r="C3457" t="s">
        <v>78</v>
      </c>
      <c r="D3457" t="s">
        <v>94</v>
      </c>
      <c r="E3457" t="s">
        <v>2849</v>
      </c>
      <c r="F3457" t="s">
        <v>148</v>
      </c>
      <c r="G3457" t="s">
        <v>71</v>
      </c>
      <c r="H3457" t="s">
        <v>128</v>
      </c>
      <c r="I3457" t="s">
        <v>22</v>
      </c>
      <c r="J3457" t="s">
        <v>129</v>
      </c>
      <c r="K3457">
        <v>43330.968055555553</v>
      </c>
      <c r="L3457">
        <v>43330.981249999997</v>
      </c>
      <c r="M3457">
        <v>0.32</v>
      </c>
      <c r="N3457">
        <v>0</v>
      </c>
      <c r="O3457">
        <v>22</v>
      </c>
      <c r="P3457">
        <v>0</v>
      </c>
      <c r="Q3457">
        <v>0</v>
      </c>
      <c r="R3457">
        <v>0</v>
      </c>
      <c r="S3457">
        <v>6.9700000000000006</v>
      </c>
      <c r="T3457">
        <v>0</v>
      </c>
      <c r="U3457">
        <v>0</v>
      </c>
    </row>
    <row r="3458" spans="1:21" x14ac:dyDescent="0.3">
      <c r="A3458">
        <v>19146</v>
      </c>
      <c r="B3458">
        <v>1</v>
      </c>
      <c r="C3458" t="s">
        <v>79</v>
      </c>
      <c r="D3458" t="s">
        <v>110</v>
      </c>
      <c r="E3458" t="s">
        <v>2815</v>
      </c>
      <c r="F3458" t="s">
        <v>144</v>
      </c>
      <c r="G3458" t="s">
        <v>72</v>
      </c>
      <c r="H3458" t="s">
        <v>128</v>
      </c>
      <c r="I3458" t="s">
        <v>22</v>
      </c>
      <c r="J3458" t="s">
        <v>129</v>
      </c>
      <c r="K3458">
        <v>43330.840254629627</v>
      </c>
      <c r="L3458">
        <v>43330.979861111111</v>
      </c>
      <c r="M3458">
        <v>3.3699999999999997</v>
      </c>
      <c r="N3458">
        <v>0</v>
      </c>
      <c r="O3458">
        <v>0</v>
      </c>
      <c r="P3458">
        <v>0</v>
      </c>
      <c r="Q3458">
        <v>131</v>
      </c>
      <c r="R3458">
        <v>0</v>
      </c>
      <c r="S3458">
        <v>0</v>
      </c>
      <c r="T3458">
        <v>0</v>
      </c>
      <c r="U3458">
        <v>441.08</v>
      </c>
    </row>
    <row r="3459" spans="1:21" x14ac:dyDescent="0.3">
      <c r="A3459">
        <v>19147</v>
      </c>
      <c r="B3459">
        <v>1</v>
      </c>
      <c r="C3459" t="s">
        <v>78</v>
      </c>
      <c r="D3459" t="s">
        <v>82</v>
      </c>
      <c r="E3459" t="s">
        <v>2850</v>
      </c>
      <c r="F3459" t="s">
        <v>163</v>
      </c>
      <c r="G3459" t="s">
        <v>71</v>
      </c>
      <c r="H3459" t="s">
        <v>128</v>
      </c>
      <c r="I3459" t="s">
        <v>22</v>
      </c>
      <c r="J3459" t="s">
        <v>129</v>
      </c>
      <c r="K3459">
        <v>43330.96775462963</v>
      </c>
      <c r="L3459">
        <v>43330.990972222222</v>
      </c>
      <c r="M3459">
        <v>0.56999999999999995</v>
      </c>
      <c r="N3459">
        <v>0</v>
      </c>
      <c r="O3459">
        <v>25</v>
      </c>
      <c r="P3459">
        <v>0</v>
      </c>
      <c r="Q3459">
        <v>0</v>
      </c>
      <c r="R3459">
        <v>0</v>
      </c>
      <c r="S3459">
        <v>14.18</v>
      </c>
      <c r="T3459">
        <v>0</v>
      </c>
      <c r="U3459">
        <v>0</v>
      </c>
    </row>
    <row r="3460" spans="1:21" x14ac:dyDescent="0.3">
      <c r="A3460">
        <v>19148</v>
      </c>
      <c r="B3460">
        <v>1</v>
      </c>
      <c r="C3460" t="s">
        <v>78</v>
      </c>
      <c r="D3460" t="s">
        <v>82</v>
      </c>
      <c r="E3460" t="s">
        <v>1033</v>
      </c>
      <c r="F3460" t="s">
        <v>139</v>
      </c>
      <c r="G3460" t="s">
        <v>76</v>
      </c>
      <c r="H3460" t="s">
        <v>128</v>
      </c>
      <c r="I3460" t="s">
        <v>22</v>
      </c>
      <c r="J3460" t="s">
        <v>129</v>
      </c>
      <c r="K3460">
        <v>43331.003564814811</v>
      </c>
      <c r="L3460">
        <v>43331.53402777778</v>
      </c>
      <c r="M3460">
        <v>12.729999999999999</v>
      </c>
      <c r="N3460">
        <v>0</v>
      </c>
      <c r="O3460">
        <v>5008</v>
      </c>
      <c r="P3460">
        <v>0</v>
      </c>
      <c r="Q3460">
        <v>0</v>
      </c>
      <c r="R3460">
        <v>0</v>
      </c>
      <c r="S3460">
        <v>63766.86</v>
      </c>
      <c r="T3460">
        <v>0</v>
      </c>
      <c r="U3460">
        <v>0</v>
      </c>
    </row>
    <row r="3461" spans="1:21" x14ac:dyDescent="0.3">
      <c r="A3461">
        <v>19149</v>
      </c>
      <c r="B3461">
        <v>1</v>
      </c>
      <c r="C3461" t="s">
        <v>78</v>
      </c>
      <c r="D3461" t="s">
        <v>82</v>
      </c>
      <c r="E3461" t="s">
        <v>2501</v>
      </c>
      <c r="F3461" t="s">
        <v>139</v>
      </c>
      <c r="G3461" t="s">
        <v>76</v>
      </c>
      <c r="H3461" t="s">
        <v>128</v>
      </c>
      <c r="I3461" t="s">
        <v>22</v>
      </c>
      <c r="J3461" t="s">
        <v>129</v>
      </c>
      <c r="K3461">
        <v>43331.014108796298</v>
      </c>
      <c r="L3461">
        <v>43331.537233796298</v>
      </c>
      <c r="M3461">
        <v>12.55</v>
      </c>
      <c r="N3461">
        <v>1</v>
      </c>
      <c r="O3461">
        <v>7121</v>
      </c>
      <c r="P3461">
        <v>0</v>
      </c>
      <c r="Q3461">
        <v>0</v>
      </c>
      <c r="R3461">
        <v>12.55</v>
      </c>
      <c r="S3461">
        <v>89368.55</v>
      </c>
      <c r="T3461">
        <v>0</v>
      </c>
      <c r="U3461">
        <v>0</v>
      </c>
    </row>
    <row r="3462" spans="1:21" x14ac:dyDescent="0.3">
      <c r="A3462">
        <v>19151</v>
      </c>
      <c r="B3462">
        <v>1</v>
      </c>
      <c r="C3462" t="s">
        <v>78</v>
      </c>
      <c r="D3462" t="s">
        <v>82</v>
      </c>
      <c r="E3462" t="s">
        <v>2504</v>
      </c>
      <c r="F3462" t="s">
        <v>139</v>
      </c>
      <c r="G3462" t="s">
        <v>76</v>
      </c>
      <c r="H3462" t="s">
        <v>128</v>
      </c>
      <c r="I3462" t="s">
        <v>22</v>
      </c>
      <c r="J3462" t="s">
        <v>129</v>
      </c>
      <c r="K3462">
        <v>43331.023865740739</v>
      </c>
      <c r="L3462">
        <v>43331.531944444447</v>
      </c>
      <c r="M3462">
        <v>12.2</v>
      </c>
      <c r="N3462">
        <v>0</v>
      </c>
      <c r="O3462">
        <v>3853</v>
      </c>
      <c r="P3462">
        <v>0</v>
      </c>
      <c r="Q3462">
        <v>0</v>
      </c>
      <c r="R3462">
        <v>0</v>
      </c>
      <c r="S3462">
        <v>47006.6</v>
      </c>
      <c r="T3462">
        <v>0</v>
      </c>
      <c r="U3462">
        <v>0</v>
      </c>
    </row>
    <row r="3463" spans="1:21" x14ac:dyDescent="0.3">
      <c r="A3463">
        <v>19152</v>
      </c>
      <c r="B3463">
        <v>1</v>
      </c>
      <c r="C3463" t="s">
        <v>78</v>
      </c>
      <c r="D3463" t="s">
        <v>81</v>
      </c>
      <c r="E3463" t="s">
        <v>2851</v>
      </c>
      <c r="F3463" t="s">
        <v>153</v>
      </c>
      <c r="G3463" t="s">
        <v>71</v>
      </c>
      <c r="H3463" t="s">
        <v>128</v>
      </c>
      <c r="I3463" t="s">
        <v>22</v>
      </c>
      <c r="J3463" t="s">
        <v>129</v>
      </c>
      <c r="K3463">
        <v>43330.958113425928</v>
      </c>
      <c r="L3463">
        <v>43331.037499999999</v>
      </c>
      <c r="M3463">
        <v>1.92</v>
      </c>
      <c r="N3463">
        <v>0</v>
      </c>
      <c r="O3463">
        <v>28</v>
      </c>
      <c r="P3463">
        <v>0</v>
      </c>
      <c r="Q3463">
        <v>0</v>
      </c>
      <c r="R3463">
        <v>0</v>
      </c>
      <c r="S3463">
        <v>53.68</v>
      </c>
      <c r="T3463">
        <v>0</v>
      </c>
      <c r="U3463">
        <v>0</v>
      </c>
    </row>
    <row r="3464" spans="1:21" x14ac:dyDescent="0.3">
      <c r="A3464">
        <v>19153</v>
      </c>
      <c r="B3464">
        <v>1</v>
      </c>
      <c r="C3464" t="s">
        <v>78</v>
      </c>
      <c r="D3464" t="s">
        <v>88</v>
      </c>
      <c r="E3464" t="s">
        <v>2852</v>
      </c>
      <c r="F3464" t="s">
        <v>163</v>
      </c>
      <c r="G3464" t="s">
        <v>71</v>
      </c>
      <c r="H3464" t="s">
        <v>128</v>
      </c>
      <c r="I3464" t="s">
        <v>22</v>
      </c>
      <c r="J3464" t="s">
        <v>129</v>
      </c>
      <c r="K3464">
        <v>43330.919571759259</v>
      </c>
      <c r="L3464">
        <v>43331.040277777778</v>
      </c>
      <c r="M3464">
        <v>2.9</v>
      </c>
      <c r="N3464">
        <v>0</v>
      </c>
      <c r="O3464">
        <v>62</v>
      </c>
      <c r="P3464">
        <v>0</v>
      </c>
      <c r="Q3464">
        <v>0</v>
      </c>
      <c r="R3464">
        <v>0</v>
      </c>
      <c r="S3464">
        <v>179.8</v>
      </c>
      <c r="T3464">
        <v>0</v>
      </c>
      <c r="U3464">
        <v>0</v>
      </c>
    </row>
    <row r="3465" spans="1:21" x14ac:dyDescent="0.3">
      <c r="A3465">
        <v>19155</v>
      </c>
      <c r="B3465">
        <v>1</v>
      </c>
      <c r="C3465" t="s">
        <v>78</v>
      </c>
      <c r="D3465" t="s">
        <v>82</v>
      </c>
      <c r="E3465" t="s">
        <v>2853</v>
      </c>
      <c r="F3465" t="s">
        <v>139</v>
      </c>
      <c r="G3465" t="s">
        <v>76</v>
      </c>
      <c r="H3465" t="s">
        <v>128</v>
      </c>
      <c r="I3465" t="s">
        <v>22</v>
      </c>
      <c r="J3465" t="s">
        <v>129</v>
      </c>
      <c r="K3465">
        <v>43331.041238425925</v>
      </c>
      <c r="L3465">
        <v>43331.531331018516</v>
      </c>
      <c r="M3465">
        <v>11.77</v>
      </c>
      <c r="N3465">
        <v>0</v>
      </c>
      <c r="O3465">
        <v>3583</v>
      </c>
      <c r="P3465">
        <v>0</v>
      </c>
      <c r="Q3465">
        <v>0</v>
      </c>
      <c r="R3465">
        <v>0</v>
      </c>
      <c r="S3465">
        <v>42161.159999999996</v>
      </c>
      <c r="T3465">
        <v>0</v>
      </c>
      <c r="U3465">
        <v>0</v>
      </c>
    </row>
    <row r="3466" spans="1:21" x14ac:dyDescent="0.3">
      <c r="A3466">
        <v>19158</v>
      </c>
      <c r="B3466">
        <v>1</v>
      </c>
      <c r="C3466" t="s">
        <v>78</v>
      </c>
      <c r="D3466" t="s">
        <v>82</v>
      </c>
      <c r="E3466" t="s">
        <v>1039</v>
      </c>
      <c r="F3466" t="s">
        <v>139</v>
      </c>
      <c r="G3466" t="s">
        <v>76</v>
      </c>
      <c r="H3466" t="s">
        <v>128</v>
      </c>
      <c r="I3466" t="s">
        <v>22</v>
      </c>
      <c r="J3466" t="s">
        <v>129</v>
      </c>
      <c r="K3466">
        <v>43331.046377314815</v>
      </c>
      <c r="L3466">
        <v>43331.534722222219</v>
      </c>
      <c r="M3466">
        <v>11.729999999999999</v>
      </c>
      <c r="N3466">
        <v>1</v>
      </c>
      <c r="O3466">
        <v>1061</v>
      </c>
      <c r="P3466">
        <v>0</v>
      </c>
      <c r="Q3466">
        <v>0</v>
      </c>
      <c r="R3466">
        <v>11.729999999999999</v>
      </c>
      <c r="S3466">
        <v>12448.710000000001</v>
      </c>
      <c r="T3466">
        <v>0</v>
      </c>
      <c r="U3466">
        <v>0</v>
      </c>
    </row>
    <row r="3467" spans="1:21" x14ac:dyDescent="0.3">
      <c r="A3467">
        <v>19159</v>
      </c>
      <c r="B3467">
        <v>1</v>
      </c>
      <c r="C3467" t="s">
        <v>78</v>
      </c>
      <c r="D3467" t="s">
        <v>82</v>
      </c>
      <c r="E3467" t="s">
        <v>1043</v>
      </c>
      <c r="F3467" t="s">
        <v>131</v>
      </c>
      <c r="G3467" t="s">
        <v>72</v>
      </c>
      <c r="H3467" t="s">
        <v>132</v>
      </c>
      <c r="I3467" t="s">
        <v>22</v>
      </c>
      <c r="J3467" t="s">
        <v>129</v>
      </c>
      <c r="K3467">
        <v>43331.061296296299</v>
      </c>
      <c r="L3467">
        <v>43331.062743055554</v>
      </c>
      <c r="M3467">
        <v>0.03</v>
      </c>
      <c r="N3467">
        <v>0</v>
      </c>
      <c r="O3467">
        <v>6587</v>
      </c>
      <c r="P3467">
        <v>0</v>
      </c>
      <c r="Q3467">
        <v>0</v>
      </c>
      <c r="R3467">
        <v>0</v>
      </c>
      <c r="S3467">
        <v>217.37</v>
      </c>
      <c r="T3467">
        <v>0</v>
      </c>
      <c r="U3467">
        <v>0</v>
      </c>
    </row>
    <row r="3468" spans="1:21" x14ac:dyDescent="0.3">
      <c r="A3468">
        <v>19160</v>
      </c>
      <c r="B3468">
        <v>1</v>
      </c>
      <c r="C3468" t="s">
        <v>78</v>
      </c>
      <c r="D3468" t="s">
        <v>82</v>
      </c>
      <c r="E3468" t="s">
        <v>1044</v>
      </c>
      <c r="F3468" t="s">
        <v>139</v>
      </c>
      <c r="G3468" t="s">
        <v>76</v>
      </c>
      <c r="H3468" t="s">
        <v>128</v>
      </c>
      <c r="I3468" t="s">
        <v>22</v>
      </c>
      <c r="J3468" t="s">
        <v>129</v>
      </c>
      <c r="K3468">
        <v>43331.058576388888</v>
      </c>
      <c r="L3468">
        <v>43331.534722222219</v>
      </c>
      <c r="M3468">
        <v>11.43</v>
      </c>
      <c r="N3468">
        <v>0</v>
      </c>
      <c r="O3468">
        <v>4193</v>
      </c>
      <c r="P3468">
        <v>0</v>
      </c>
      <c r="Q3468">
        <v>0</v>
      </c>
      <c r="R3468">
        <v>0</v>
      </c>
      <c r="S3468">
        <v>47938.57</v>
      </c>
      <c r="T3468">
        <v>0</v>
      </c>
      <c r="U3468">
        <v>0</v>
      </c>
    </row>
    <row r="3469" spans="1:21" x14ac:dyDescent="0.3">
      <c r="A3469">
        <v>19164</v>
      </c>
      <c r="B3469">
        <v>1</v>
      </c>
      <c r="C3469" t="s">
        <v>78</v>
      </c>
      <c r="D3469" t="s">
        <v>82</v>
      </c>
      <c r="E3469" t="s">
        <v>1036</v>
      </c>
      <c r="F3469" t="s">
        <v>139</v>
      </c>
      <c r="G3469" t="s">
        <v>76</v>
      </c>
      <c r="H3469" t="s">
        <v>128</v>
      </c>
      <c r="I3469" t="s">
        <v>22</v>
      </c>
      <c r="J3469" t="s">
        <v>129</v>
      </c>
      <c r="K3469">
        <v>43331.07534722222</v>
      </c>
      <c r="L3469">
        <v>43331.534722222219</v>
      </c>
      <c r="M3469">
        <v>11.03</v>
      </c>
      <c r="N3469">
        <v>2</v>
      </c>
      <c r="O3469">
        <v>3448</v>
      </c>
      <c r="P3469">
        <v>0</v>
      </c>
      <c r="Q3469">
        <v>0</v>
      </c>
      <c r="R3469">
        <v>22.07</v>
      </c>
      <c r="S3469">
        <v>38041.78</v>
      </c>
      <c r="T3469">
        <v>0</v>
      </c>
      <c r="U3469">
        <v>0</v>
      </c>
    </row>
    <row r="3470" spans="1:21" x14ac:dyDescent="0.3">
      <c r="A3470">
        <v>19165</v>
      </c>
      <c r="B3470">
        <v>1</v>
      </c>
      <c r="C3470" t="s">
        <v>79</v>
      </c>
      <c r="D3470" t="s">
        <v>110</v>
      </c>
      <c r="E3470" t="s">
        <v>2854</v>
      </c>
      <c r="F3470" t="s">
        <v>149</v>
      </c>
      <c r="G3470" t="s">
        <v>71</v>
      </c>
      <c r="H3470" t="s">
        <v>128</v>
      </c>
      <c r="I3470" t="s">
        <v>22</v>
      </c>
      <c r="J3470" t="s">
        <v>129</v>
      </c>
      <c r="K3470">
        <v>43330.824571759258</v>
      </c>
      <c r="L3470">
        <v>43331.07916666667</v>
      </c>
      <c r="M3470">
        <v>6.1199999999999992</v>
      </c>
      <c r="N3470">
        <v>0</v>
      </c>
      <c r="O3470">
        <v>0</v>
      </c>
      <c r="P3470">
        <v>0</v>
      </c>
      <c r="Q3470">
        <v>30</v>
      </c>
      <c r="R3470">
        <v>0</v>
      </c>
      <c r="S3470">
        <v>0</v>
      </c>
      <c r="T3470">
        <v>0</v>
      </c>
      <c r="U3470">
        <v>183.51</v>
      </c>
    </row>
    <row r="3471" spans="1:21" x14ac:dyDescent="0.3">
      <c r="A3471">
        <v>19166</v>
      </c>
      <c r="B3471">
        <v>1</v>
      </c>
      <c r="C3471" t="s">
        <v>78</v>
      </c>
      <c r="D3471" t="s">
        <v>82</v>
      </c>
      <c r="E3471" t="s">
        <v>2393</v>
      </c>
      <c r="F3471" t="s">
        <v>139</v>
      </c>
      <c r="G3471" t="s">
        <v>76</v>
      </c>
      <c r="H3471" t="s">
        <v>128</v>
      </c>
      <c r="I3471" t="s">
        <v>22</v>
      </c>
      <c r="J3471" t="s">
        <v>129</v>
      </c>
      <c r="K3471">
        <v>43331.086412037039</v>
      </c>
      <c r="L3471">
        <v>43331.531435185185</v>
      </c>
      <c r="M3471">
        <v>10.68</v>
      </c>
      <c r="N3471">
        <v>1</v>
      </c>
      <c r="O3471">
        <v>4290</v>
      </c>
      <c r="P3471">
        <v>0</v>
      </c>
      <c r="Q3471">
        <v>0</v>
      </c>
      <c r="R3471">
        <v>10.68</v>
      </c>
      <c r="S3471">
        <v>45830.07</v>
      </c>
      <c r="T3471">
        <v>0</v>
      </c>
      <c r="U3471">
        <v>0</v>
      </c>
    </row>
    <row r="3472" spans="1:21" x14ac:dyDescent="0.3">
      <c r="A3472">
        <v>19167</v>
      </c>
      <c r="B3472">
        <v>1</v>
      </c>
      <c r="C3472" t="s">
        <v>78</v>
      </c>
      <c r="D3472" t="s">
        <v>82</v>
      </c>
      <c r="E3472" t="s">
        <v>1046</v>
      </c>
      <c r="F3472" t="s">
        <v>139</v>
      </c>
      <c r="G3472" t="s">
        <v>76</v>
      </c>
      <c r="H3472" t="s">
        <v>128</v>
      </c>
      <c r="I3472" t="s">
        <v>22</v>
      </c>
      <c r="J3472" t="s">
        <v>129</v>
      </c>
      <c r="K3472">
        <v>43331.090439814812</v>
      </c>
      <c r="L3472">
        <v>43331.521886574075</v>
      </c>
      <c r="M3472">
        <v>10.350000000000001</v>
      </c>
      <c r="N3472">
        <v>1</v>
      </c>
      <c r="O3472">
        <v>4224</v>
      </c>
      <c r="P3472">
        <v>0</v>
      </c>
      <c r="Q3472">
        <v>0</v>
      </c>
      <c r="R3472">
        <v>10.350000000000001</v>
      </c>
      <c r="S3472">
        <v>43718.400000000001</v>
      </c>
      <c r="T3472">
        <v>0</v>
      </c>
      <c r="U3472">
        <v>0</v>
      </c>
    </row>
    <row r="3473" spans="1:21" x14ac:dyDescent="0.3">
      <c r="A3473">
        <v>19169</v>
      </c>
      <c r="B3473">
        <v>1</v>
      </c>
      <c r="C3473" t="s">
        <v>78</v>
      </c>
      <c r="D3473" t="s">
        <v>82</v>
      </c>
      <c r="E3473" t="s">
        <v>2696</v>
      </c>
      <c r="F3473" t="s">
        <v>139</v>
      </c>
      <c r="G3473" t="s">
        <v>76</v>
      </c>
      <c r="H3473" t="s">
        <v>128</v>
      </c>
      <c r="I3473" t="s">
        <v>22</v>
      </c>
      <c r="J3473" t="s">
        <v>129</v>
      </c>
      <c r="K3473">
        <v>43331.090856481482</v>
      </c>
      <c r="L3473">
        <v>43331.522222222222</v>
      </c>
      <c r="M3473">
        <v>10.370000000000001</v>
      </c>
      <c r="N3473">
        <v>0</v>
      </c>
      <c r="O3473">
        <v>4513</v>
      </c>
      <c r="P3473">
        <v>0</v>
      </c>
      <c r="Q3473">
        <v>0</v>
      </c>
      <c r="R3473">
        <v>0</v>
      </c>
      <c r="S3473">
        <v>46786.27</v>
      </c>
      <c r="T3473">
        <v>0</v>
      </c>
      <c r="U3473">
        <v>0</v>
      </c>
    </row>
    <row r="3474" spans="1:21" x14ac:dyDescent="0.3">
      <c r="A3474">
        <v>19172</v>
      </c>
      <c r="B3474">
        <v>1</v>
      </c>
      <c r="C3474" t="s">
        <v>78</v>
      </c>
      <c r="D3474" t="s">
        <v>82</v>
      </c>
      <c r="E3474" t="s">
        <v>2855</v>
      </c>
      <c r="F3474" t="s">
        <v>139</v>
      </c>
      <c r="G3474" t="s">
        <v>76</v>
      </c>
      <c r="H3474" t="s">
        <v>128</v>
      </c>
      <c r="I3474" t="s">
        <v>22</v>
      </c>
      <c r="J3474" t="s">
        <v>129</v>
      </c>
      <c r="K3474">
        <v>43331.091284722221</v>
      </c>
      <c r="L3474">
        <v>43331.523356481484</v>
      </c>
      <c r="M3474">
        <v>10.370000000000001</v>
      </c>
      <c r="N3474">
        <v>0</v>
      </c>
      <c r="O3474">
        <v>5509</v>
      </c>
      <c r="P3474">
        <v>0</v>
      </c>
      <c r="Q3474">
        <v>0</v>
      </c>
      <c r="R3474">
        <v>0</v>
      </c>
      <c r="S3474">
        <v>57111.8</v>
      </c>
      <c r="T3474">
        <v>0</v>
      </c>
      <c r="U3474">
        <v>0</v>
      </c>
    </row>
    <row r="3475" spans="1:21" x14ac:dyDescent="0.3">
      <c r="A3475">
        <v>19173</v>
      </c>
      <c r="B3475">
        <v>1</v>
      </c>
      <c r="C3475" t="s">
        <v>78</v>
      </c>
      <c r="D3475" t="s">
        <v>82</v>
      </c>
      <c r="E3475" t="s">
        <v>2856</v>
      </c>
      <c r="F3475" t="s">
        <v>139</v>
      </c>
      <c r="G3475" t="s">
        <v>76</v>
      </c>
      <c r="H3475" t="s">
        <v>128</v>
      </c>
      <c r="I3475" t="s">
        <v>22</v>
      </c>
      <c r="J3475" t="s">
        <v>129</v>
      </c>
      <c r="K3475">
        <v>43331.091331018521</v>
      </c>
      <c r="L3475">
        <v>43331.525358796294</v>
      </c>
      <c r="M3475">
        <v>10.42</v>
      </c>
      <c r="N3475">
        <v>1</v>
      </c>
      <c r="O3475">
        <v>4604</v>
      </c>
      <c r="P3475">
        <v>0</v>
      </c>
      <c r="Q3475">
        <v>0</v>
      </c>
      <c r="R3475">
        <v>10.42</v>
      </c>
      <c r="S3475">
        <v>47959.87</v>
      </c>
      <c r="T3475">
        <v>0</v>
      </c>
      <c r="U3475">
        <v>0</v>
      </c>
    </row>
    <row r="3476" spans="1:21" x14ac:dyDescent="0.3">
      <c r="A3476">
        <v>19179</v>
      </c>
      <c r="B3476">
        <v>1</v>
      </c>
      <c r="C3476" t="s">
        <v>78</v>
      </c>
      <c r="D3476" t="s">
        <v>91</v>
      </c>
      <c r="E3476" t="s">
        <v>2857</v>
      </c>
      <c r="F3476" t="s">
        <v>159</v>
      </c>
      <c r="G3476" t="s">
        <v>71</v>
      </c>
      <c r="H3476" t="s">
        <v>128</v>
      </c>
      <c r="I3476" t="s">
        <v>22</v>
      </c>
      <c r="J3476" t="s">
        <v>129</v>
      </c>
      <c r="K3476">
        <v>43330.556840277779</v>
      </c>
      <c r="L3476">
        <v>43331.118055555555</v>
      </c>
      <c r="M3476">
        <v>13.48</v>
      </c>
      <c r="N3476">
        <v>0</v>
      </c>
      <c r="O3476">
        <v>371</v>
      </c>
      <c r="P3476">
        <v>0</v>
      </c>
      <c r="Q3476">
        <v>0</v>
      </c>
      <c r="R3476">
        <v>0</v>
      </c>
      <c r="S3476">
        <v>5002.1900000000005</v>
      </c>
      <c r="T3476">
        <v>0</v>
      </c>
      <c r="U3476">
        <v>0</v>
      </c>
    </row>
    <row r="3477" spans="1:21" x14ac:dyDescent="0.3">
      <c r="A3477">
        <v>19181</v>
      </c>
      <c r="B3477">
        <v>1</v>
      </c>
      <c r="C3477" t="s">
        <v>79</v>
      </c>
      <c r="D3477" t="s">
        <v>110</v>
      </c>
      <c r="E3477" t="s">
        <v>184</v>
      </c>
      <c r="F3477" t="s">
        <v>130</v>
      </c>
      <c r="G3477" t="s">
        <v>72</v>
      </c>
      <c r="H3477" t="s">
        <v>128</v>
      </c>
      <c r="I3477" t="s">
        <v>22</v>
      </c>
      <c r="J3477" t="s">
        <v>129</v>
      </c>
      <c r="K3477">
        <v>43331.188738425924</v>
      </c>
      <c r="L3477">
        <v>43331.194884259261</v>
      </c>
      <c r="M3477">
        <v>0.15000000000000002</v>
      </c>
      <c r="N3477">
        <v>13</v>
      </c>
      <c r="O3477">
        <v>4317</v>
      </c>
      <c r="P3477">
        <v>3</v>
      </c>
      <c r="Q3477">
        <v>47</v>
      </c>
      <c r="R3477">
        <v>1.95</v>
      </c>
      <c r="S3477">
        <v>647.54999999999984</v>
      </c>
      <c r="T3477">
        <v>0.45</v>
      </c>
      <c r="U3477">
        <v>7.05</v>
      </c>
    </row>
    <row r="3478" spans="1:21" x14ac:dyDescent="0.3">
      <c r="A3478">
        <v>19182</v>
      </c>
      <c r="B3478">
        <v>1</v>
      </c>
      <c r="C3478" t="s">
        <v>79</v>
      </c>
      <c r="D3478" t="s">
        <v>110</v>
      </c>
      <c r="E3478" t="s">
        <v>2265</v>
      </c>
      <c r="F3478" t="s">
        <v>130</v>
      </c>
      <c r="G3478" t="s">
        <v>72</v>
      </c>
      <c r="H3478" t="s">
        <v>128</v>
      </c>
      <c r="I3478" t="s">
        <v>22</v>
      </c>
      <c r="J3478" t="s">
        <v>129</v>
      </c>
      <c r="K3478">
        <v>43331.188796296294</v>
      </c>
      <c r="L3478">
        <v>43331.19494212963</v>
      </c>
      <c r="M3478">
        <v>0.15000000000000002</v>
      </c>
      <c r="N3478">
        <v>22</v>
      </c>
      <c r="O3478">
        <v>5865</v>
      </c>
      <c r="P3478">
        <v>3</v>
      </c>
      <c r="Q3478">
        <v>142</v>
      </c>
      <c r="R3478">
        <v>3.3</v>
      </c>
      <c r="S3478">
        <v>879.75</v>
      </c>
      <c r="T3478">
        <v>0.45</v>
      </c>
      <c r="U3478">
        <v>21.3</v>
      </c>
    </row>
    <row r="3479" spans="1:21" x14ac:dyDescent="0.3">
      <c r="A3479">
        <v>19183</v>
      </c>
      <c r="B3479">
        <v>1</v>
      </c>
      <c r="C3479" t="s">
        <v>79</v>
      </c>
      <c r="D3479" t="s">
        <v>110</v>
      </c>
      <c r="E3479" t="s">
        <v>601</v>
      </c>
      <c r="F3479" t="s">
        <v>130</v>
      </c>
      <c r="G3479" t="s">
        <v>72</v>
      </c>
      <c r="H3479" t="s">
        <v>128</v>
      </c>
      <c r="I3479" t="s">
        <v>22</v>
      </c>
      <c r="J3479" t="s">
        <v>129</v>
      </c>
      <c r="K3479">
        <v>43331.188854166663</v>
      </c>
      <c r="L3479">
        <v>43331.195011574076</v>
      </c>
      <c r="M3479">
        <v>0.15000000000000002</v>
      </c>
      <c r="N3479">
        <v>4</v>
      </c>
      <c r="O3479">
        <v>767</v>
      </c>
      <c r="P3479">
        <v>71</v>
      </c>
      <c r="Q3479">
        <v>4873</v>
      </c>
      <c r="R3479">
        <v>0.6</v>
      </c>
      <c r="S3479">
        <v>115.05</v>
      </c>
      <c r="T3479">
        <v>10.65</v>
      </c>
      <c r="U3479">
        <v>730.94999999999993</v>
      </c>
    </row>
    <row r="3480" spans="1:21" x14ac:dyDescent="0.3">
      <c r="A3480">
        <v>19184</v>
      </c>
      <c r="B3480">
        <v>1</v>
      </c>
      <c r="C3480" t="s">
        <v>79</v>
      </c>
      <c r="D3480" t="s">
        <v>110</v>
      </c>
      <c r="E3480" t="s">
        <v>2858</v>
      </c>
      <c r="F3480" t="s">
        <v>130</v>
      </c>
      <c r="G3480" t="s">
        <v>72</v>
      </c>
      <c r="H3480" t="s">
        <v>128</v>
      </c>
      <c r="I3480" t="s">
        <v>22</v>
      </c>
      <c r="J3480" t="s">
        <v>129</v>
      </c>
      <c r="K3480">
        <v>43331.188981481479</v>
      </c>
      <c r="L3480">
        <v>43331.194571759261</v>
      </c>
      <c r="M3480">
        <v>0.13</v>
      </c>
      <c r="N3480">
        <v>42</v>
      </c>
      <c r="O3480">
        <v>11259</v>
      </c>
      <c r="P3480">
        <v>120</v>
      </c>
      <c r="Q3480">
        <v>9319</v>
      </c>
      <c r="R3480">
        <v>5.59</v>
      </c>
      <c r="S3480">
        <v>1497.45</v>
      </c>
      <c r="T3480">
        <v>15.96</v>
      </c>
      <c r="U3480">
        <v>1239.43</v>
      </c>
    </row>
    <row r="3481" spans="1:21" x14ac:dyDescent="0.3">
      <c r="A3481">
        <v>19185</v>
      </c>
      <c r="B3481">
        <v>1</v>
      </c>
      <c r="C3481" t="s">
        <v>79</v>
      </c>
      <c r="D3481" t="s">
        <v>108</v>
      </c>
      <c r="E3481" t="s">
        <v>2510</v>
      </c>
      <c r="F3481" t="s">
        <v>131</v>
      </c>
      <c r="G3481" t="s">
        <v>72</v>
      </c>
      <c r="H3481" t="s">
        <v>132</v>
      </c>
      <c r="I3481" t="s">
        <v>22</v>
      </c>
      <c r="J3481" t="s">
        <v>129</v>
      </c>
      <c r="K3481">
        <v>43331.213645833333</v>
      </c>
      <c r="L3481">
        <v>43331.215266203704</v>
      </c>
      <c r="M3481">
        <v>0.03</v>
      </c>
      <c r="N3481">
        <v>5</v>
      </c>
      <c r="O3481">
        <v>11465</v>
      </c>
      <c r="P3481">
        <v>0</v>
      </c>
      <c r="Q3481">
        <v>49</v>
      </c>
      <c r="R3481">
        <v>0.17</v>
      </c>
      <c r="S3481">
        <v>378.35</v>
      </c>
      <c r="T3481">
        <v>0</v>
      </c>
      <c r="U3481">
        <v>1.62</v>
      </c>
    </row>
    <row r="3482" spans="1:21" x14ac:dyDescent="0.3">
      <c r="A3482">
        <v>19186</v>
      </c>
      <c r="B3482">
        <v>1</v>
      </c>
      <c r="C3482" t="s">
        <v>79</v>
      </c>
      <c r="D3482" t="s">
        <v>108</v>
      </c>
      <c r="E3482" t="s">
        <v>2509</v>
      </c>
      <c r="F3482" t="s">
        <v>131</v>
      </c>
      <c r="G3482" t="s">
        <v>72</v>
      </c>
      <c r="H3482" t="s">
        <v>132</v>
      </c>
      <c r="I3482" t="s">
        <v>22</v>
      </c>
      <c r="J3482" t="s">
        <v>129</v>
      </c>
      <c r="K3482">
        <v>43331.21366898148</v>
      </c>
      <c r="L3482">
        <v>43331.215011574073</v>
      </c>
      <c r="M3482">
        <v>0.03</v>
      </c>
      <c r="N3482">
        <v>1</v>
      </c>
      <c r="O3482">
        <v>9575</v>
      </c>
      <c r="P3482">
        <v>0</v>
      </c>
      <c r="Q3482">
        <v>50</v>
      </c>
      <c r="R3482">
        <v>0.03</v>
      </c>
      <c r="S3482">
        <v>315.97999999999996</v>
      </c>
      <c r="T3482">
        <v>0</v>
      </c>
      <c r="U3482">
        <v>1.6500000000000001</v>
      </c>
    </row>
    <row r="3483" spans="1:21" x14ac:dyDescent="0.3">
      <c r="A3483">
        <v>19187</v>
      </c>
      <c r="B3483">
        <v>1</v>
      </c>
      <c r="C3483" t="s">
        <v>79</v>
      </c>
      <c r="D3483" t="s">
        <v>108</v>
      </c>
      <c r="E3483" t="s">
        <v>2511</v>
      </c>
      <c r="F3483" t="s">
        <v>131</v>
      </c>
      <c r="G3483" t="s">
        <v>72</v>
      </c>
      <c r="H3483" t="s">
        <v>132</v>
      </c>
      <c r="I3483" t="s">
        <v>22</v>
      </c>
      <c r="J3483" t="s">
        <v>129</v>
      </c>
      <c r="K3483">
        <v>43331.213680555556</v>
      </c>
      <c r="L3483">
        <v>43331.215115740742</v>
      </c>
      <c r="M3483">
        <v>0.03</v>
      </c>
      <c r="N3483">
        <v>0</v>
      </c>
      <c r="O3483">
        <v>760</v>
      </c>
      <c r="P3483">
        <v>0</v>
      </c>
      <c r="Q3483">
        <v>93</v>
      </c>
      <c r="R3483">
        <v>0</v>
      </c>
      <c r="S3483">
        <v>25.08</v>
      </c>
      <c r="T3483">
        <v>0</v>
      </c>
      <c r="U3483">
        <v>3.07</v>
      </c>
    </row>
    <row r="3484" spans="1:21" x14ac:dyDescent="0.3">
      <c r="A3484">
        <v>19189</v>
      </c>
      <c r="B3484">
        <v>1</v>
      </c>
      <c r="C3484" t="s">
        <v>79</v>
      </c>
      <c r="D3484" t="s">
        <v>108</v>
      </c>
      <c r="E3484" t="s">
        <v>901</v>
      </c>
      <c r="F3484" t="s">
        <v>131</v>
      </c>
      <c r="G3484" t="s">
        <v>72</v>
      </c>
      <c r="H3484" t="s">
        <v>128</v>
      </c>
      <c r="I3484" t="s">
        <v>22</v>
      </c>
      <c r="J3484" t="s">
        <v>129</v>
      </c>
      <c r="K3484">
        <v>43331.213773148149</v>
      </c>
      <c r="L3484">
        <v>43331.222222222219</v>
      </c>
      <c r="M3484">
        <v>0.22</v>
      </c>
      <c r="N3484">
        <v>6</v>
      </c>
      <c r="O3484">
        <v>21800</v>
      </c>
      <c r="P3484">
        <v>0</v>
      </c>
      <c r="Q3484">
        <v>192</v>
      </c>
      <c r="R3484">
        <v>1.3</v>
      </c>
      <c r="S3484">
        <v>4730.6000000000004</v>
      </c>
      <c r="T3484">
        <v>0</v>
      </c>
      <c r="U3484">
        <v>41.660000000000004</v>
      </c>
    </row>
    <row r="3485" spans="1:21" x14ac:dyDescent="0.3">
      <c r="A3485">
        <v>19190</v>
      </c>
      <c r="B3485">
        <v>1</v>
      </c>
      <c r="C3485" t="s">
        <v>79</v>
      </c>
      <c r="D3485" t="s">
        <v>108</v>
      </c>
      <c r="E3485" t="s">
        <v>2512</v>
      </c>
      <c r="F3485" t="s">
        <v>131</v>
      </c>
      <c r="G3485" t="s">
        <v>72</v>
      </c>
      <c r="H3485" t="s">
        <v>128</v>
      </c>
      <c r="I3485" t="s">
        <v>22</v>
      </c>
      <c r="J3485" t="s">
        <v>129</v>
      </c>
      <c r="K3485">
        <v>43331.216134259259</v>
      </c>
      <c r="L3485">
        <v>43331.22152777778</v>
      </c>
      <c r="M3485">
        <v>0.13</v>
      </c>
      <c r="N3485">
        <v>6</v>
      </c>
      <c r="O3485">
        <v>21800</v>
      </c>
      <c r="P3485">
        <v>0</v>
      </c>
      <c r="Q3485">
        <v>192</v>
      </c>
      <c r="R3485">
        <v>0.8</v>
      </c>
      <c r="S3485">
        <v>2899.4</v>
      </c>
      <c r="T3485">
        <v>0</v>
      </c>
      <c r="U3485">
        <v>25.54</v>
      </c>
    </row>
    <row r="3486" spans="1:21" x14ac:dyDescent="0.3">
      <c r="A3486">
        <v>19193</v>
      </c>
      <c r="B3486">
        <v>1</v>
      </c>
      <c r="C3486" t="s">
        <v>79</v>
      </c>
      <c r="D3486" t="s">
        <v>108</v>
      </c>
      <c r="E3486" t="s">
        <v>1314</v>
      </c>
      <c r="F3486" t="s">
        <v>131</v>
      </c>
      <c r="G3486" t="s">
        <v>72</v>
      </c>
      <c r="H3486" t="s">
        <v>128</v>
      </c>
      <c r="I3486" t="s">
        <v>22</v>
      </c>
      <c r="J3486" t="s">
        <v>129</v>
      </c>
      <c r="K3486">
        <v>43331.247372685182</v>
      </c>
      <c r="L3486">
        <v>43331.265972222223</v>
      </c>
      <c r="M3486">
        <v>0.45</v>
      </c>
      <c r="N3486">
        <v>8</v>
      </c>
      <c r="O3486">
        <v>40527</v>
      </c>
      <c r="P3486">
        <v>0</v>
      </c>
      <c r="Q3486">
        <v>597</v>
      </c>
      <c r="R3486">
        <v>3.6</v>
      </c>
      <c r="S3486">
        <v>18237.149999999998</v>
      </c>
      <c r="T3486">
        <v>0</v>
      </c>
      <c r="U3486">
        <v>268.64999999999998</v>
      </c>
    </row>
    <row r="3487" spans="1:21" x14ac:dyDescent="0.3">
      <c r="A3487">
        <v>19194</v>
      </c>
      <c r="B3487">
        <v>1</v>
      </c>
      <c r="C3487" t="s">
        <v>79</v>
      </c>
      <c r="D3487" t="s">
        <v>108</v>
      </c>
      <c r="E3487" t="s">
        <v>2512</v>
      </c>
      <c r="F3487" t="s">
        <v>131</v>
      </c>
      <c r="G3487" t="s">
        <v>72</v>
      </c>
      <c r="H3487" t="s">
        <v>128</v>
      </c>
      <c r="I3487" t="s">
        <v>22</v>
      </c>
      <c r="J3487" t="s">
        <v>129</v>
      </c>
      <c r="K3487">
        <v>43331.247372685182</v>
      </c>
      <c r="L3487">
        <v>43331.26666666667</v>
      </c>
      <c r="M3487">
        <v>0.47000000000000003</v>
      </c>
      <c r="N3487">
        <v>6</v>
      </c>
      <c r="O3487">
        <v>21800</v>
      </c>
      <c r="P3487">
        <v>0</v>
      </c>
      <c r="Q3487">
        <v>192</v>
      </c>
      <c r="R3487">
        <v>2.8</v>
      </c>
      <c r="S3487">
        <v>10180.6</v>
      </c>
      <c r="T3487">
        <v>0</v>
      </c>
      <c r="U3487">
        <v>89.66</v>
      </c>
    </row>
    <row r="3488" spans="1:21" x14ac:dyDescent="0.3">
      <c r="A3488">
        <v>19195</v>
      </c>
      <c r="B3488">
        <v>1</v>
      </c>
      <c r="C3488" t="s">
        <v>79</v>
      </c>
      <c r="D3488" t="s">
        <v>108</v>
      </c>
      <c r="E3488" t="s">
        <v>2513</v>
      </c>
      <c r="F3488" t="s">
        <v>131</v>
      </c>
      <c r="G3488" t="s">
        <v>72</v>
      </c>
      <c r="H3488" t="s">
        <v>128</v>
      </c>
      <c r="I3488" t="s">
        <v>22</v>
      </c>
      <c r="J3488" t="s">
        <v>129</v>
      </c>
      <c r="K3488">
        <v>43331.247499999998</v>
      </c>
      <c r="L3488">
        <v>43331.267361111109</v>
      </c>
      <c r="M3488">
        <v>0.48000000000000004</v>
      </c>
      <c r="N3488">
        <v>1</v>
      </c>
      <c r="O3488">
        <v>690</v>
      </c>
      <c r="P3488">
        <v>0</v>
      </c>
      <c r="Q3488">
        <v>64</v>
      </c>
      <c r="R3488">
        <v>0.48000000000000004</v>
      </c>
      <c r="S3488">
        <v>333.27</v>
      </c>
      <c r="T3488">
        <v>0</v>
      </c>
      <c r="U3488">
        <v>30.91</v>
      </c>
    </row>
    <row r="3489" spans="1:21" x14ac:dyDescent="0.3">
      <c r="A3489">
        <v>19196</v>
      </c>
      <c r="B3489">
        <v>1</v>
      </c>
      <c r="C3489" t="s">
        <v>79</v>
      </c>
      <c r="D3489" t="s">
        <v>108</v>
      </c>
      <c r="E3489" t="s">
        <v>2514</v>
      </c>
      <c r="F3489" t="s">
        <v>131</v>
      </c>
      <c r="G3489" t="s">
        <v>72</v>
      </c>
      <c r="H3489" t="s">
        <v>128</v>
      </c>
      <c r="I3489" t="s">
        <v>22</v>
      </c>
      <c r="J3489" t="s">
        <v>129</v>
      </c>
      <c r="K3489">
        <v>43331.247511574074</v>
      </c>
      <c r="L3489">
        <v>43331.26666666667</v>
      </c>
      <c r="M3489">
        <v>0.47000000000000003</v>
      </c>
      <c r="N3489">
        <v>1</v>
      </c>
      <c r="O3489">
        <v>18037</v>
      </c>
      <c r="P3489">
        <v>0</v>
      </c>
      <c r="Q3489">
        <v>341</v>
      </c>
      <c r="R3489">
        <v>0.47000000000000003</v>
      </c>
      <c r="S3489">
        <v>8423.2800000000007</v>
      </c>
      <c r="T3489">
        <v>0</v>
      </c>
      <c r="U3489">
        <v>159.25</v>
      </c>
    </row>
    <row r="3490" spans="1:21" x14ac:dyDescent="0.3">
      <c r="A3490">
        <v>19197</v>
      </c>
      <c r="B3490">
        <v>1</v>
      </c>
      <c r="C3490" t="s">
        <v>78</v>
      </c>
      <c r="D3490" t="s">
        <v>98</v>
      </c>
      <c r="E3490" t="s">
        <v>2859</v>
      </c>
      <c r="F3490" t="s">
        <v>135</v>
      </c>
      <c r="G3490" t="s">
        <v>71</v>
      </c>
      <c r="H3490" t="s">
        <v>128</v>
      </c>
      <c r="I3490" t="s">
        <v>22</v>
      </c>
      <c r="J3490" t="s">
        <v>137</v>
      </c>
      <c r="K3490">
        <v>43331.2815162037</v>
      </c>
      <c r="L3490">
        <v>43331.301388888889</v>
      </c>
      <c r="M3490">
        <v>0.48000000000000004</v>
      </c>
      <c r="N3490">
        <v>0</v>
      </c>
      <c r="O3490">
        <v>0</v>
      </c>
      <c r="P3490">
        <v>0</v>
      </c>
      <c r="Q3490">
        <v>870</v>
      </c>
      <c r="R3490">
        <v>0</v>
      </c>
      <c r="S3490">
        <v>0</v>
      </c>
      <c r="T3490">
        <v>0</v>
      </c>
      <c r="U3490">
        <v>420.21</v>
      </c>
    </row>
    <row r="3491" spans="1:21" x14ac:dyDescent="0.3">
      <c r="A3491">
        <v>19198</v>
      </c>
      <c r="B3491">
        <v>1</v>
      </c>
      <c r="C3491" t="s">
        <v>79</v>
      </c>
      <c r="D3491" t="s">
        <v>108</v>
      </c>
      <c r="E3491" t="s">
        <v>2860</v>
      </c>
      <c r="F3491" t="s">
        <v>149</v>
      </c>
      <c r="G3491" t="s">
        <v>71</v>
      </c>
      <c r="H3491" t="s">
        <v>128</v>
      </c>
      <c r="I3491" t="s">
        <v>22</v>
      </c>
      <c r="J3491" t="s">
        <v>129</v>
      </c>
      <c r="K3491">
        <v>43331.124895833331</v>
      </c>
      <c r="L3491">
        <v>43331.289583333331</v>
      </c>
      <c r="M3491">
        <v>3.9699999999999998</v>
      </c>
      <c r="N3491">
        <v>0</v>
      </c>
      <c r="O3491">
        <v>0</v>
      </c>
      <c r="P3491">
        <v>0</v>
      </c>
      <c r="Q3491">
        <v>25</v>
      </c>
      <c r="R3491">
        <v>0</v>
      </c>
      <c r="S3491">
        <v>0</v>
      </c>
      <c r="T3491">
        <v>0</v>
      </c>
      <c r="U3491">
        <v>99.179999999999993</v>
      </c>
    </row>
    <row r="3492" spans="1:21" x14ac:dyDescent="0.3">
      <c r="A3492">
        <v>19200</v>
      </c>
      <c r="B3492">
        <v>1</v>
      </c>
      <c r="C3492" t="s">
        <v>79</v>
      </c>
      <c r="D3492" t="s">
        <v>111</v>
      </c>
      <c r="E3492" t="s">
        <v>1410</v>
      </c>
      <c r="F3492" t="s">
        <v>130</v>
      </c>
      <c r="G3492" t="s">
        <v>72</v>
      </c>
      <c r="H3492" t="s">
        <v>128</v>
      </c>
      <c r="I3492" t="s">
        <v>22</v>
      </c>
      <c r="J3492" t="s">
        <v>129</v>
      </c>
      <c r="K3492">
        <v>43331.270289351851</v>
      </c>
      <c r="L3492">
        <v>43331.298611111109</v>
      </c>
      <c r="M3492">
        <v>0.67999999999999994</v>
      </c>
      <c r="N3492">
        <v>0</v>
      </c>
      <c r="O3492">
        <v>0</v>
      </c>
      <c r="P3492">
        <v>7</v>
      </c>
      <c r="Q3492">
        <v>430</v>
      </c>
      <c r="R3492">
        <v>0</v>
      </c>
      <c r="S3492">
        <v>0</v>
      </c>
      <c r="T3492">
        <v>4.78</v>
      </c>
      <c r="U3492">
        <v>293.69</v>
      </c>
    </row>
    <row r="3493" spans="1:21" x14ac:dyDescent="0.3">
      <c r="A3493">
        <v>19201</v>
      </c>
      <c r="B3493">
        <v>1</v>
      </c>
      <c r="C3493" t="s">
        <v>79</v>
      </c>
      <c r="D3493" t="s">
        <v>124</v>
      </c>
      <c r="E3493" t="s">
        <v>639</v>
      </c>
      <c r="F3493" t="s">
        <v>130</v>
      </c>
      <c r="G3493" t="s">
        <v>72</v>
      </c>
      <c r="H3493" t="s">
        <v>128</v>
      </c>
      <c r="I3493" t="s">
        <v>22</v>
      </c>
      <c r="J3493" t="s">
        <v>129</v>
      </c>
      <c r="K3493">
        <v>43331.269409722219</v>
      </c>
      <c r="L3493">
        <v>43331.298611111109</v>
      </c>
      <c r="M3493">
        <v>0.72</v>
      </c>
      <c r="N3493">
        <v>1</v>
      </c>
      <c r="O3493">
        <v>988</v>
      </c>
      <c r="P3493">
        <v>0</v>
      </c>
      <c r="Q3493">
        <v>0</v>
      </c>
      <c r="R3493">
        <v>0.72</v>
      </c>
      <c r="S3493">
        <v>708.4</v>
      </c>
      <c r="T3493">
        <v>0</v>
      </c>
      <c r="U3493">
        <v>0</v>
      </c>
    </row>
    <row r="3494" spans="1:21" x14ac:dyDescent="0.3">
      <c r="A3494">
        <v>19202</v>
      </c>
      <c r="B3494">
        <v>1</v>
      </c>
      <c r="C3494" t="s">
        <v>79</v>
      </c>
      <c r="D3494" t="s">
        <v>118</v>
      </c>
      <c r="E3494" t="s">
        <v>2861</v>
      </c>
      <c r="F3494" t="s">
        <v>130</v>
      </c>
      <c r="G3494" t="s">
        <v>72</v>
      </c>
      <c r="H3494" t="s">
        <v>128</v>
      </c>
      <c r="I3494" t="s">
        <v>22</v>
      </c>
      <c r="J3494" t="s">
        <v>129</v>
      </c>
      <c r="K3494">
        <v>43331.274375000001</v>
      </c>
      <c r="L3494">
        <v>43331.301388888889</v>
      </c>
      <c r="M3494">
        <v>0.65</v>
      </c>
      <c r="N3494">
        <v>1</v>
      </c>
      <c r="O3494">
        <v>261</v>
      </c>
      <c r="P3494">
        <v>7</v>
      </c>
      <c r="Q3494">
        <v>128</v>
      </c>
      <c r="R3494">
        <v>0.65</v>
      </c>
      <c r="S3494">
        <v>169.65</v>
      </c>
      <c r="T3494">
        <v>4.55</v>
      </c>
      <c r="U3494">
        <v>83.2</v>
      </c>
    </row>
    <row r="3495" spans="1:21" x14ac:dyDescent="0.3">
      <c r="A3495">
        <v>19203</v>
      </c>
      <c r="B3495">
        <v>1</v>
      </c>
      <c r="C3495" t="s">
        <v>78</v>
      </c>
      <c r="D3495" t="s">
        <v>103</v>
      </c>
      <c r="E3495" t="s">
        <v>2862</v>
      </c>
      <c r="F3495" t="s">
        <v>130</v>
      </c>
      <c r="G3495" t="s">
        <v>72</v>
      </c>
      <c r="H3495" t="s">
        <v>128</v>
      </c>
      <c r="I3495" t="s">
        <v>22</v>
      </c>
      <c r="J3495" t="s">
        <v>129</v>
      </c>
      <c r="K3495">
        <v>43331.27484953704</v>
      </c>
      <c r="L3495">
        <v>43331.304166666669</v>
      </c>
      <c r="M3495">
        <v>0.72</v>
      </c>
      <c r="N3495">
        <v>0</v>
      </c>
      <c r="O3495">
        <v>30</v>
      </c>
      <c r="P3495">
        <v>0</v>
      </c>
      <c r="Q3495">
        <v>3</v>
      </c>
      <c r="R3495">
        <v>0</v>
      </c>
      <c r="S3495">
        <v>21.51</v>
      </c>
      <c r="T3495">
        <v>0</v>
      </c>
      <c r="U3495">
        <v>2.15</v>
      </c>
    </row>
    <row r="3496" spans="1:21" x14ac:dyDescent="0.3">
      <c r="A3496">
        <v>19204</v>
      </c>
      <c r="B3496">
        <v>1</v>
      </c>
      <c r="C3496" t="s">
        <v>79</v>
      </c>
      <c r="D3496" t="s">
        <v>109</v>
      </c>
      <c r="E3496" t="s">
        <v>2863</v>
      </c>
      <c r="F3496" t="s">
        <v>142</v>
      </c>
      <c r="G3496" t="s">
        <v>71</v>
      </c>
      <c r="H3496" t="s">
        <v>128</v>
      </c>
      <c r="I3496" t="s">
        <v>22</v>
      </c>
      <c r="J3496" t="s">
        <v>129</v>
      </c>
      <c r="K3496">
        <v>43331.266365740739</v>
      </c>
      <c r="L3496">
        <v>43331.315972222219</v>
      </c>
      <c r="M3496">
        <v>1.2</v>
      </c>
      <c r="N3496">
        <v>0</v>
      </c>
      <c r="O3496">
        <v>2</v>
      </c>
      <c r="P3496">
        <v>0</v>
      </c>
      <c r="Q3496">
        <v>0</v>
      </c>
      <c r="R3496">
        <v>0</v>
      </c>
      <c r="S3496">
        <v>2.4</v>
      </c>
      <c r="T3496">
        <v>0</v>
      </c>
      <c r="U3496">
        <v>0</v>
      </c>
    </row>
    <row r="3497" spans="1:21" x14ac:dyDescent="0.3">
      <c r="A3497">
        <v>19205</v>
      </c>
      <c r="B3497">
        <v>1</v>
      </c>
      <c r="C3497" t="s">
        <v>78</v>
      </c>
      <c r="D3497" t="s">
        <v>98</v>
      </c>
      <c r="E3497" t="s">
        <v>514</v>
      </c>
      <c r="F3497" t="s">
        <v>130</v>
      </c>
      <c r="G3497" t="s">
        <v>72</v>
      </c>
      <c r="H3497" t="s">
        <v>128</v>
      </c>
      <c r="I3497" t="s">
        <v>22</v>
      </c>
      <c r="J3497" t="s">
        <v>129</v>
      </c>
      <c r="K3497">
        <v>43331.327731481484</v>
      </c>
      <c r="L3497">
        <v>43331.33085648148</v>
      </c>
      <c r="M3497">
        <v>0.08</v>
      </c>
      <c r="N3497">
        <v>0</v>
      </c>
      <c r="O3497">
        <v>2897</v>
      </c>
      <c r="P3497">
        <v>0</v>
      </c>
      <c r="Q3497">
        <v>464</v>
      </c>
      <c r="R3497">
        <v>0</v>
      </c>
      <c r="S3497">
        <v>240.45000000000002</v>
      </c>
      <c r="T3497">
        <v>0</v>
      </c>
      <c r="U3497">
        <v>38.51</v>
      </c>
    </row>
    <row r="3498" spans="1:21" x14ac:dyDescent="0.3">
      <c r="A3498">
        <v>19206</v>
      </c>
      <c r="B3498">
        <v>1</v>
      </c>
      <c r="C3498" t="s">
        <v>79</v>
      </c>
      <c r="D3498" t="s">
        <v>115</v>
      </c>
      <c r="E3498" t="s">
        <v>2864</v>
      </c>
      <c r="F3498" t="s">
        <v>130</v>
      </c>
      <c r="G3498" t="s">
        <v>72</v>
      </c>
      <c r="H3498" t="s">
        <v>128</v>
      </c>
      <c r="I3498" t="s">
        <v>22</v>
      </c>
      <c r="J3498" t="s">
        <v>129</v>
      </c>
      <c r="K3498">
        <v>43331.325960648152</v>
      </c>
      <c r="L3498">
        <v>43331.34375</v>
      </c>
      <c r="M3498">
        <v>0.43000000000000005</v>
      </c>
      <c r="N3498">
        <v>0</v>
      </c>
      <c r="O3498">
        <v>0</v>
      </c>
      <c r="P3498">
        <v>1</v>
      </c>
      <c r="Q3498">
        <v>375</v>
      </c>
      <c r="R3498">
        <v>0</v>
      </c>
      <c r="S3498">
        <v>0</v>
      </c>
      <c r="T3498">
        <v>0.43000000000000005</v>
      </c>
      <c r="U3498">
        <v>162.38000000000002</v>
      </c>
    </row>
    <row r="3499" spans="1:21" x14ac:dyDescent="0.3">
      <c r="A3499">
        <v>19208</v>
      </c>
      <c r="B3499">
        <v>1</v>
      </c>
      <c r="C3499" t="s">
        <v>79</v>
      </c>
      <c r="D3499" t="s">
        <v>119</v>
      </c>
      <c r="E3499" t="s">
        <v>2865</v>
      </c>
      <c r="F3499" t="s">
        <v>136</v>
      </c>
      <c r="G3499" t="s">
        <v>72</v>
      </c>
      <c r="H3499" t="s">
        <v>128</v>
      </c>
      <c r="I3499" t="s">
        <v>22</v>
      </c>
      <c r="J3499" t="s">
        <v>129</v>
      </c>
      <c r="K3499">
        <v>43331.396620370368</v>
      </c>
      <c r="L3499">
        <v>43331.456250000003</v>
      </c>
      <c r="M3499">
        <v>1.43</v>
      </c>
      <c r="N3499">
        <v>0</v>
      </c>
      <c r="O3499">
        <v>7</v>
      </c>
      <c r="P3499">
        <v>0</v>
      </c>
      <c r="Q3499">
        <v>0</v>
      </c>
      <c r="R3499">
        <v>0</v>
      </c>
      <c r="S3499">
        <v>10.030000000000001</v>
      </c>
      <c r="T3499">
        <v>0</v>
      </c>
      <c r="U3499">
        <v>0</v>
      </c>
    </row>
    <row r="3500" spans="1:21" x14ac:dyDescent="0.3">
      <c r="A3500">
        <v>19209</v>
      </c>
      <c r="B3500">
        <v>1</v>
      </c>
      <c r="C3500" t="s">
        <v>78</v>
      </c>
      <c r="D3500" t="s">
        <v>102</v>
      </c>
      <c r="E3500" t="s">
        <v>2866</v>
      </c>
      <c r="F3500" t="s">
        <v>130</v>
      </c>
      <c r="G3500" t="s">
        <v>72</v>
      </c>
      <c r="H3500" t="s">
        <v>128</v>
      </c>
      <c r="I3500" t="s">
        <v>22</v>
      </c>
      <c r="J3500" t="s">
        <v>129</v>
      </c>
      <c r="K3500">
        <v>43331.313263888886</v>
      </c>
      <c r="L3500">
        <v>43331.384027777778</v>
      </c>
      <c r="M3500">
        <v>1.7</v>
      </c>
      <c r="N3500">
        <v>0</v>
      </c>
      <c r="O3500">
        <v>0</v>
      </c>
      <c r="P3500">
        <v>0</v>
      </c>
      <c r="Q3500">
        <v>99</v>
      </c>
      <c r="R3500">
        <v>0</v>
      </c>
      <c r="S3500">
        <v>0</v>
      </c>
      <c r="T3500">
        <v>0</v>
      </c>
      <c r="U3500">
        <v>168.3</v>
      </c>
    </row>
    <row r="3501" spans="1:21" x14ac:dyDescent="0.3">
      <c r="A3501">
        <v>19211</v>
      </c>
      <c r="B3501">
        <v>1</v>
      </c>
      <c r="C3501" t="s">
        <v>78</v>
      </c>
      <c r="D3501" t="s">
        <v>89</v>
      </c>
      <c r="E3501" t="s">
        <v>2867</v>
      </c>
      <c r="F3501" t="s">
        <v>135</v>
      </c>
      <c r="G3501" t="s">
        <v>72</v>
      </c>
      <c r="H3501" t="s">
        <v>128</v>
      </c>
      <c r="I3501" t="s">
        <v>22</v>
      </c>
      <c r="J3501" t="s">
        <v>137</v>
      </c>
      <c r="K3501">
        <v>43331.418854166666</v>
      </c>
      <c r="L3501">
        <v>43331.459027777775</v>
      </c>
      <c r="M3501">
        <v>0.97</v>
      </c>
      <c r="N3501">
        <v>0</v>
      </c>
      <c r="O3501">
        <v>730</v>
      </c>
      <c r="P3501">
        <v>0</v>
      </c>
      <c r="Q3501">
        <v>0</v>
      </c>
      <c r="R3501">
        <v>0</v>
      </c>
      <c r="S3501">
        <v>705.91</v>
      </c>
      <c r="T3501">
        <v>0</v>
      </c>
      <c r="U3501">
        <v>0</v>
      </c>
    </row>
    <row r="3502" spans="1:21" x14ac:dyDescent="0.3">
      <c r="A3502">
        <v>19212</v>
      </c>
      <c r="B3502">
        <v>1</v>
      </c>
      <c r="C3502" t="s">
        <v>79</v>
      </c>
      <c r="D3502" t="s">
        <v>109</v>
      </c>
      <c r="E3502" t="s">
        <v>2868</v>
      </c>
      <c r="F3502" t="s">
        <v>146</v>
      </c>
      <c r="G3502" t="s">
        <v>71</v>
      </c>
      <c r="H3502" t="s">
        <v>128</v>
      </c>
      <c r="I3502" t="s">
        <v>22</v>
      </c>
      <c r="J3502" t="s">
        <v>129</v>
      </c>
      <c r="K3502">
        <v>43331.368379629632</v>
      </c>
      <c r="L3502">
        <v>43331.378472222219</v>
      </c>
      <c r="M3502">
        <v>0.25</v>
      </c>
      <c r="N3502">
        <v>0</v>
      </c>
      <c r="O3502">
        <v>49</v>
      </c>
      <c r="P3502">
        <v>0</v>
      </c>
      <c r="Q3502">
        <v>0</v>
      </c>
      <c r="R3502">
        <v>0</v>
      </c>
      <c r="S3502">
        <v>12.25</v>
      </c>
      <c r="T3502">
        <v>0</v>
      </c>
      <c r="U3502">
        <v>0</v>
      </c>
    </row>
    <row r="3503" spans="1:21" x14ac:dyDescent="0.3">
      <c r="A3503">
        <v>19214</v>
      </c>
      <c r="B3503">
        <v>1</v>
      </c>
      <c r="C3503" t="s">
        <v>78</v>
      </c>
      <c r="D3503" t="s">
        <v>96</v>
      </c>
      <c r="E3503" t="s">
        <v>2869</v>
      </c>
      <c r="F3503" t="s">
        <v>134</v>
      </c>
      <c r="G3503" t="s">
        <v>72</v>
      </c>
      <c r="H3503" t="s">
        <v>128</v>
      </c>
      <c r="I3503" t="s">
        <v>22</v>
      </c>
      <c r="J3503" t="s">
        <v>129</v>
      </c>
      <c r="K3503">
        <v>43331.385601851849</v>
      </c>
      <c r="L3503">
        <v>43331.398611111108</v>
      </c>
      <c r="M3503">
        <v>0.32</v>
      </c>
      <c r="N3503">
        <v>0</v>
      </c>
      <c r="O3503">
        <v>0</v>
      </c>
      <c r="P3503">
        <v>0</v>
      </c>
      <c r="Q3503">
        <v>13</v>
      </c>
      <c r="R3503">
        <v>0</v>
      </c>
      <c r="S3503">
        <v>0</v>
      </c>
      <c r="T3503">
        <v>0</v>
      </c>
      <c r="U3503">
        <v>4.1199999999999992</v>
      </c>
    </row>
    <row r="3504" spans="1:21" x14ac:dyDescent="0.3">
      <c r="A3504">
        <v>19215</v>
      </c>
      <c r="B3504">
        <v>1</v>
      </c>
      <c r="C3504" t="s">
        <v>78</v>
      </c>
      <c r="D3504" t="s">
        <v>94</v>
      </c>
      <c r="E3504" t="s">
        <v>2870</v>
      </c>
      <c r="F3504" t="s">
        <v>146</v>
      </c>
      <c r="G3504" t="s">
        <v>71</v>
      </c>
      <c r="H3504" t="s">
        <v>128</v>
      </c>
      <c r="I3504" t="s">
        <v>22</v>
      </c>
      <c r="J3504" t="s">
        <v>129</v>
      </c>
      <c r="K3504">
        <v>43331.369976851849</v>
      </c>
      <c r="L3504">
        <v>43331.402083333334</v>
      </c>
      <c r="M3504">
        <v>0.77999999999999992</v>
      </c>
      <c r="N3504">
        <v>0</v>
      </c>
      <c r="O3504">
        <v>55</v>
      </c>
      <c r="P3504">
        <v>0</v>
      </c>
      <c r="Q3504">
        <v>0</v>
      </c>
      <c r="R3504">
        <v>0</v>
      </c>
      <c r="S3504">
        <v>43.07</v>
      </c>
      <c r="T3504">
        <v>0</v>
      </c>
      <c r="U3504">
        <v>0</v>
      </c>
    </row>
    <row r="3505" spans="1:21" x14ac:dyDescent="0.3">
      <c r="A3505">
        <v>19217</v>
      </c>
      <c r="B3505">
        <v>1</v>
      </c>
      <c r="C3505" t="s">
        <v>79</v>
      </c>
      <c r="D3505" t="s">
        <v>109</v>
      </c>
      <c r="E3505" t="s">
        <v>2871</v>
      </c>
      <c r="F3505" t="s">
        <v>136</v>
      </c>
      <c r="G3505" t="s">
        <v>71</v>
      </c>
      <c r="H3505" t="s">
        <v>128</v>
      </c>
      <c r="I3505" t="s">
        <v>22</v>
      </c>
      <c r="J3505" t="s">
        <v>137</v>
      </c>
      <c r="K3505">
        <v>43331.39166666667</v>
      </c>
      <c r="L3505">
        <v>43331.611805555556</v>
      </c>
      <c r="M3505">
        <v>5.28</v>
      </c>
      <c r="N3505">
        <v>0</v>
      </c>
      <c r="O3505">
        <v>262</v>
      </c>
      <c r="P3505">
        <v>0</v>
      </c>
      <c r="Q3505">
        <v>5</v>
      </c>
      <c r="R3505">
        <v>0</v>
      </c>
      <c r="S3505">
        <v>1384.1499999999999</v>
      </c>
      <c r="T3505">
        <v>0</v>
      </c>
      <c r="U3505">
        <v>26.419999999999998</v>
      </c>
    </row>
    <row r="3506" spans="1:21" x14ac:dyDescent="0.3">
      <c r="A3506">
        <v>19218</v>
      </c>
      <c r="B3506">
        <v>1</v>
      </c>
      <c r="C3506" t="s">
        <v>78</v>
      </c>
      <c r="D3506" t="s">
        <v>99</v>
      </c>
      <c r="E3506" t="s">
        <v>2872</v>
      </c>
      <c r="F3506" t="s">
        <v>136</v>
      </c>
      <c r="G3506" t="s">
        <v>71</v>
      </c>
      <c r="H3506" t="s">
        <v>128</v>
      </c>
      <c r="I3506" t="s">
        <v>22</v>
      </c>
      <c r="J3506" t="s">
        <v>137</v>
      </c>
      <c r="K3506">
        <v>43331.480300925927</v>
      </c>
      <c r="L3506">
        <v>43331.533333333333</v>
      </c>
      <c r="M3506">
        <v>1.28</v>
      </c>
      <c r="N3506">
        <v>0</v>
      </c>
      <c r="O3506">
        <v>0</v>
      </c>
      <c r="P3506">
        <v>0</v>
      </c>
      <c r="Q3506">
        <v>24</v>
      </c>
      <c r="R3506">
        <v>0</v>
      </c>
      <c r="S3506">
        <v>0</v>
      </c>
      <c r="T3506">
        <v>0</v>
      </c>
      <c r="U3506">
        <v>30.79</v>
      </c>
    </row>
    <row r="3507" spans="1:21" x14ac:dyDescent="0.3">
      <c r="A3507">
        <v>19219</v>
      </c>
      <c r="B3507">
        <v>1</v>
      </c>
      <c r="C3507" t="s">
        <v>78</v>
      </c>
      <c r="D3507" t="s">
        <v>81</v>
      </c>
      <c r="E3507" t="s">
        <v>2873</v>
      </c>
      <c r="F3507" t="s">
        <v>155</v>
      </c>
      <c r="G3507" t="s">
        <v>71</v>
      </c>
      <c r="H3507" t="s">
        <v>128</v>
      </c>
      <c r="I3507" t="s">
        <v>22</v>
      </c>
      <c r="J3507" t="s">
        <v>137</v>
      </c>
      <c r="K3507">
        <v>43331.479027777779</v>
      </c>
      <c r="L3507">
        <v>43331.491666666669</v>
      </c>
      <c r="M3507">
        <v>0.32</v>
      </c>
      <c r="N3507">
        <v>0</v>
      </c>
      <c r="O3507">
        <v>127</v>
      </c>
      <c r="P3507">
        <v>0</v>
      </c>
      <c r="Q3507">
        <v>0</v>
      </c>
      <c r="R3507">
        <v>0</v>
      </c>
      <c r="S3507">
        <v>40.260000000000005</v>
      </c>
      <c r="T3507">
        <v>0</v>
      </c>
      <c r="U3507">
        <v>0</v>
      </c>
    </row>
    <row r="3508" spans="1:21" x14ac:dyDescent="0.3">
      <c r="A3508">
        <v>19220</v>
      </c>
      <c r="B3508">
        <v>1</v>
      </c>
      <c r="C3508" t="s">
        <v>78</v>
      </c>
      <c r="D3508" t="s">
        <v>91</v>
      </c>
      <c r="E3508" t="s">
        <v>2874</v>
      </c>
      <c r="F3508" t="s">
        <v>149</v>
      </c>
      <c r="G3508" t="s">
        <v>71</v>
      </c>
      <c r="H3508" t="s">
        <v>128</v>
      </c>
      <c r="I3508" t="s">
        <v>22</v>
      </c>
      <c r="J3508" t="s">
        <v>129</v>
      </c>
      <c r="K3508">
        <v>43331.322430555556</v>
      </c>
      <c r="L3508">
        <v>43331.395833333336</v>
      </c>
      <c r="M3508">
        <v>1.77</v>
      </c>
      <c r="N3508">
        <v>0</v>
      </c>
      <c r="O3508">
        <v>0</v>
      </c>
      <c r="P3508">
        <v>0</v>
      </c>
      <c r="Q3508">
        <v>5</v>
      </c>
      <c r="R3508">
        <v>0</v>
      </c>
      <c r="S3508">
        <v>0</v>
      </c>
      <c r="T3508">
        <v>0</v>
      </c>
      <c r="U3508">
        <v>8.84</v>
      </c>
    </row>
    <row r="3509" spans="1:21" x14ac:dyDescent="0.3">
      <c r="A3509">
        <v>19222</v>
      </c>
      <c r="B3509">
        <v>1</v>
      </c>
      <c r="C3509" t="s">
        <v>79</v>
      </c>
      <c r="D3509" t="s">
        <v>116</v>
      </c>
      <c r="E3509" t="s">
        <v>2875</v>
      </c>
      <c r="F3509" t="s">
        <v>146</v>
      </c>
      <c r="G3509" t="s">
        <v>71</v>
      </c>
      <c r="H3509" t="s">
        <v>128</v>
      </c>
      <c r="I3509" t="s">
        <v>22</v>
      </c>
      <c r="J3509" t="s">
        <v>129</v>
      </c>
      <c r="K3509">
        <v>43331.368576388886</v>
      </c>
      <c r="L3509">
        <v>43331.413194444445</v>
      </c>
      <c r="M3509">
        <v>1.08</v>
      </c>
      <c r="N3509">
        <v>0</v>
      </c>
      <c r="O3509">
        <v>115</v>
      </c>
      <c r="P3509">
        <v>0</v>
      </c>
      <c r="Q3509">
        <v>8</v>
      </c>
      <c r="R3509">
        <v>0</v>
      </c>
      <c r="S3509">
        <v>124.55</v>
      </c>
      <c r="T3509">
        <v>0</v>
      </c>
      <c r="U3509">
        <v>8.66</v>
      </c>
    </row>
    <row r="3510" spans="1:21" x14ac:dyDescent="0.3">
      <c r="A3510">
        <v>19223</v>
      </c>
      <c r="B3510">
        <v>1</v>
      </c>
      <c r="C3510" t="s">
        <v>79</v>
      </c>
      <c r="D3510" t="s">
        <v>109</v>
      </c>
      <c r="E3510" t="s">
        <v>2876</v>
      </c>
      <c r="F3510" t="s">
        <v>134</v>
      </c>
      <c r="G3510" t="s">
        <v>72</v>
      </c>
      <c r="H3510" t="s">
        <v>128</v>
      </c>
      <c r="I3510" t="s">
        <v>22</v>
      </c>
      <c r="J3510" t="s">
        <v>129</v>
      </c>
      <c r="K3510">
        <v>43331.302615740744</v>
      </c>
      <c r="L3510">
        <v>43331.415277777778</v>
      </c>
      <c r="M3510">
        <v>2.72</v>
      </c>
      <c r="N3510">
        <v>0</v>
      </c>
      <c r="O3510">
        <v>0</v>
      </c>
      <c r="P3510">
        <v>1</v>
      </c>
      <c r="Q3510">
        <v>59</v>
      </c>
      <c r="R3510">
        <v>0</v>
      </c>
      <c r="S3510">
        <v>0</v>
      </c>
      <c r="T3510">
        <v>2.72</v>
      </c>
      <c r="U3510">
        <v>160.30000000000001</v>
      </c>
    </row>
    <row r="3511" spans="1:21" x14ac:dyDescent="0.3">
      <c r="A3511">
        <v>19224</v>
      </c>
      <c r="B3511">
        <v>1</v>
      </c>
      <c r="C3511" t="s">
        <v>79</v>
      </c>
      <c r="D3511" t="s">
        <v>124</v>
      </c>
      <c r="E3511" t="s">
        <v>2877</v>
      </c>
      <c r="F3511" t="s">
        <v>146</v>
      </c>
      <c r="G3511" t="s">
        <v>71</v>
      </c>
      <c r="H3511" t="s">
        <v>128</v>
      </c>
      <c r="I3511" t="s">
        <v>22</v>
      </c>
      <c r="J3511" t="s">
        <v>129</v>
      </c>
      <c r="K3511">
        <v>43331.372708333336</v>
      </c>
      <c r="L3511">
        <v>43331.42291666667</v>
      </c>
      <c r="M3511">
        <v>1.22</v>
      </c>
      <c r="N3511">
        <v>0</v>
      </c>
      <c r="O3511">
        <v>746</v>
      </c>
      <c r="P3511">
        <v>0</v>
      </c>
      <c r="Q3511">
        <v>0</v>
      </c>
      <c r="R3511">
        <v>0</v>
      </c>
      <c r="S3511">
        <v>907.88</v>
      </c>
      <c r="T3511">
        <v>0</v>
      </c>
      <c r="U3511">
        <v>0</v>
      </c>
    </row>
    <row r="3512" spans="1:21" x14ac:dyDescent="0.3">
      <c r="A3512">
        <v>19226</v>
      </c>
      <c r="B3512">
        <v>1</v>
      </c>
      <c r="C3512" t="s">
        <v>78</v>
      </c>
      <c r="D3512" t="s">
        <v>82</v>
      </c>
      <c r="E3512" t="s">
        <v>2878</v>
      </c>
      <c r="F3512" t="s">
        <v>168</v>
      </c>
      <c r="G3512" t="s">
        <v>71</v>
      </c>
      <c r="H3512" t="s">
        <v>132</v>
      </c>
      <c r="I3512" t="s">
        <v>22</v>
      </c>
      <c r="J3512" t="s">
        <v>129</v>
      </c>
      <c r="K3512">
        <v>43331.469537037039</v>
      </c>
      <c r="L3512">
        <v>43331.469444444447</v>
      </c>
      <c r="M3512">
        <v>0</v>
      </c>
      <c r="N3512">
        <v>0</v>
      </c>
      <c r="O3512">
        <v>445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</row>
    <row r="3513" spans="1:21" x14ac:dyDescent="0.3">
      <c r="A3513">
        <v>19227</v>
      </c>
      <c r="B3513">
        <v>1</v>
      </c>
      <c r="C3513" t="s">
        <v>78</v>
      </c>
      <c r="D3513" t="s">
        <v>82</v>
      </c>
      <c r="E3513" t="s">
        <v>2879</v>
      </c>
      <c r="F3513" t="s">
        <v>168</v>
      </c>
      <c r="G3513" t="s">
        <v>71</v>
      </c>
      <c r="H3513" t="s">
        <v>128</v>
      </c>
      <c r="I3513" t="s">
        <v>22</v>
      </c>
      <c r="J3513" t="s">
        <v>129</v>
      </c>
      <c r="K3513">
        <v>43331.463958333334</v>
      </c>
      <c r="L3513">
        <v>43331.47152777778</v>
      </c>
      <c r="M3513">
        <v>0.18</v>
      </c>
      <c r="N3513">
        <v>0</v>
      </c>
      <c r="O3513">
        <v>65</v>
      </c>
      <c r="P3513">
        <v>0</v>
      </c>
      <c r="Q3513">
        <v>0</v>
      </c>
      <c r="R3513">
        <v>0</v>
      </c>
      <c r="S3513">
        <v>11.9</v>
      </c>
      <c r="T3513">
        <v>0</v>
      </c>
      <c r="U3513">
        <v>0</v>
      </c>
    </row>
    <row r="3514" spans="1:21" x14ac:dyDescent="0.3">
      <c r="A3514">
        <v>19228</v>
      </c>
      <c r="B3514">
        <v>1</v>
      </c>
      <c r="C3514" t="s">
        <v>78</v>
      </c>
      <c r="D3514" t="s">
        <v>91</v>
      </c>
      <c r="E3514" t="s">
        <v>2880</v>
      </c>
      <c r="F3514" t="s">
        <v>149</v>
      </c>
      <c r="G3514" t="s">
        <v>71</v>
      </c>
      <c r="H3514" t="s">
        <v>128</v>
      </c>
      <c r="I3514" t="s">
        <v>22</v>
      </c>
      <c r="J3514" t="s">
        <v>129</v>
      </c>
      <c r="K3514">
        <v>43330.422488425924</v>
      </c>
      <c r="L3514">
        <v>43331.423611111109</v>
      </c>
      <c r="M3514">
        <v>24.03</v>
      </c>
      <c r="N3514">
        <v>0</v>
      </c>
      <c r="O3514">
        <v>0</v>
      </c>
      <c r="P3514">
        <v>0</v>
      </c>
      <c r="Q3514">
        <v>5</v>
      </c>
      <c r="R3514">
        <v>0</v>
      </c>
      <c r="S3514">
        <v>0</v>
      </c>
      <c r="T3514">
        <v>0</v>
      </c>
      <c r="U3514">
        <v>120.16999999999999</v>
      </c>
    </row>
    <row r="3515" spans="1:21" x14ac:dyDescent="0.3">
      <c r="A3515">
        <v>19229</v>
      </c>
      <c r="B3515">
        <v>1</v>
      </c>
      <c r="C3515" t="s">
        <v>78</v>
      </c>
      <c r="D3515" t="s">
        <v>80</v>
      </c>
      <c r="E3515" t="s">
        <v>2881</v>
      </c>
      <c r="F3515" t="s">
        <v>155</v>
      </c>
      <c r="G3515" t="s">
        <v>71</v>
      </c>
      <c r="H3515" t="s">
        <v>128</v>
      </c>
      <c r="I3515" t="s">
        <v>22</v>
      </c>
      <c r="J3515" t="s">
        <v>137</v>
      </c>
      <c r="K3515">
        <v>43331.423437500001</v>
      </c>
      <c r="L3515">
        <v>43331.449305555558</v>
      </c>
      <c r="M3515">
        <v>0.63</v>
      </c>
      <c r="N3515">
        <v>0</v>
      </c>
      <c r="O3515">
        <v>818</v>
      </c>
      <c r="P3515">
        <v>0</v>
      </c>
      <c r="Q3515">
        <v>0</v>
      </c>
      <c r="R3515">
        <v>0</v>
      </c>
      <c r="S3515">
        <v>517.79000000000008</v>
      </c>
      <c r="T3515">
        <v>0</v>
      </c>
      <c r="U3515">
        <v>0</v>
      </c>
    </row>
    <row r="3516" spans="1:21" x14ac:dyDescent="0.3">
      <c r="A3516">
        <v>19230</v>
      </c>
      <c r="B3516">
        <v>1</v>
      </c>
      <c r="C3516" t="s">
        <v>78</v>
      </c>
      <c r="D3516" t="s">
        <v>98</v>
      </c>
      <c r="E3516" t="s">
        <v>2882</v>
      </c>
      <c r="F3516" t="s">
        <v>134</v>
      </c>
      <c r="G3516" t="s">
        <v>72</v>
      </c>
      <c r="H3516" t="s">
        <v>128</v>
      </c>
      <c r="I3516" t="s">
        <v>22</v>
      </c>
      <c r="J3516" t="s">
        <v>129</v>
      </c>
      <c r="K3516">
        <v>43331.344108796293</v>
      </c>
      <c r="L3516">
        <v>43331.425000000003</v>
      </c>
      <c r="M3516">
        <v>1.95</v>
      </c>
      <c r="N3516">
        <v>0</v>
      </c>
      <c r="O3516">
        <v>0</v>
      </c>
      <c r="P3516">
        <v>0</v>
      </c>
      <c r="Q3516">
        <v>1</v>
      </c>
      <c r="R3516">
        <v>0</v>
      </c>
      <c r="S3516">
        <v>0</v>
      </c>
      <c r="T3516">
        <v>0</v>
      </c>
      <c r="U3516">
        <v>1.95</v>
      </c>
    </row>
    <row r="3517" spans="1:21" x14ac:dyDescent="0.3">
      <c r="A3517">
        <v>19231</v>
      </c>
      <c r="B3517">
        <v>1</v>
      </c>
      <c r="C3517" t="s">
        <v>78</v>
      </c>
      <c r="D3517" t="s">
        <v>106</v>
      </c>
      <c r="E3517" t="s">
        <v>2883</v>
      </c>
      <c r="F3517" t="s">
        <v>144</v>
      </c>
      <c r="G3517" t="s">
        <v>72</v>
      </c>
      <c r="H3517" t="s">
        <v>128</v>
      </c>
      <c r="I3517" t="s">
        <v>22</v>
      </c>
      <c r="J3517" t="s">
        <v>129</v>
      </c>
      <c r="K3517">
        <v>43331.305011574077</v>
      </c>
      <c r="L3517">
        <v>43331.425694444442</v>
      </c>
      <c r="M3517">
        <v>2.9</v>
      </c>
      <c r="N3517">
        <v>0</v>
      </c>
      <c r="O3517">
        <v>0</v>
      </c>
      <c r="P3517">
        <v>0</v>
      </c>
      <c r="Q3517">
        <v>27</v>
      </c>
      <c r="R3517">
        <v>0</v>
      </c>
      <c r="S3517">
        <v>0</v>
      </c>
      <c r="T3517">
        <v>0</v>
      </c>
      <c r="U3517">
        <v>78.3</v>
      </c>
    </row>
    <row r="3518" spans="1:21" x14ac:dyDescent="0.3">
      <c r="A3518">
        <v>19233</v>
      </c>
      <c r="B3518">
        <v>1</v>
      </c>
      <c r="C3518" t="s">
        <v>79</v>
      </c>
      <c r="D3518" t="s">
        <v>108</v>
      </c>
      <c r="E3518" t="s">
        <v>2884</v>
      </c>
      <c r="F3518" t="s">
        <v>134</v>
      </c>
      <c r="G3518" t="s">
        <v>72</v>
      </c>
      <c r="H3518" t="s">
        <v>128</v>
      </c>
      <c r="I3518" t="s">
        <v>22</v>
      </c>
      <c r="J3518" t="s">
        <v>129</v>
      </c>
      <c r="K3518">
        <v>43331.343101851853</v>
      </c>
      <c r="L3518">
        <v>43331.436111111114</v>
      </c>
      <c r="M3518">
        <v>2.23</v>
      </c>
      <c r="N3518">
        <v>0</v>
      </c>
      <c r="O3518">
        <v>0</v>
      </c>
      <c r="P3518">
        <v>0</v>
      </c>
      <c r="Q3518">
        <v>72</v>
      </c>
      <c r="R3518">
        <v>0</v>
      </c>
      <c r="S3518">
        <v>0</v>
      </c>
      <c r="T3518">
        <v>0</v>
      </c>
      <c r="U3518">
        <v>160.78</v>
      </c>
    </row>
    <row r="3519" spans="1:21" x14ac:dyDescent="0.3">
      <c r="A3519">
        <v>19235</v>
      </c>
      <c r="B3519">
        <v>1</v>
      </c>
      <c r="C3519" t="s">
        <v>79</v>
      </c>
      <c r="D3519" t="s">
        <v>119</v>
      </c>
      <c r="E3519" t="s">
        <v>2885</v>
      </c>
      <c r="F3519" t="s">
        <v>130</v>
      </c>
      <c r="G3519" t="s">
        <v>72</v>
      </c>
      <c r="H3519" t="s">
        <v>128</v>
      </c>
      <c r="I3519" t="s">
        <v>22</v>
      </c>
      <c r="J3519" t="s">
        <v>129</v>
      </c>
      <c r="K3519">
        <v>43331.416446759256</v>
      </c>
      <c r="L3519">
        <v>43331.447916666664</v>
      </c>
      <c r="M3519">
        <v>0.77</v>
      </c>
      <c r="N3519">
        <v>0</v>
      </c>
      <c r="O3519">
        <v>2251</v>
      </c>
      <c r="P3519">
        <v>0</v>
      </c>
      <c r="Q3519">
        <v>87</v>
      </c>
      <c r="R3519">
        <v>0</v>
      </c>
      <c r="S3519">
        <v>1726.52</v>
      </c>
      <c r="T3519">
        <v>0</v>
      </c>
      <c r="U3519">
        <v>66.73</v>
      </c>
    </row>
    <row r="3520" spans="1:21" x14ac:dyDescent="0.3">
      <c r="A3520">
        <v>19237</v>
      </c>
      <c r="B3520">
        <v>1</v>
      </c>
      <c r="C3520" t="s">
        <v>79</v>
      </c>
      <c r="D3520" t="s">
        <v>108</v>
      </c>
      <c r="E3520" t="s">
        <v>2886</v>
      </c>
      <c r="F3520" t="s">
        <v>169</v>
      </c>
      <c r="G3520" t="s">
        <v>72</v>
      </c>
      <c r="H3520" t="s">
        <v>128</v>
      </c>
      <c r="I3520" t="s">
        <v>22</v>
      </c>
      <c r="J3520" t="s">
        <v>129</v>
      </c>
      <c r="K3520">
        <v>43331.442384259259</v>
      </c>
      <c r="L3520">
        <v>43331.452777777777</v>
      </c>
      <c r="M3520">
        <v>0.25</v>
      </c>
      <c r="N3520">
        <v>0</v>
      </c>
      <c r="O3520">
        <v>128</v>
      </c>
      <c r="P3520">
        <v>0</v>
      </c>
      <c r="Q3520">
        <v>0</v>
      </c>
      <c r="R3520">
        <v>0</v>
      </c>
      <c r="S3520">
        <v>32</v>
      </c>
      <c r="T3520">
        <v>0</v>
      </c>
      <c r="U3520">
        <v>0</v>
      </c>
    </row>
    <row r="3521" spans="1:21" x14ac:dyDescent="0.3">
      <c r="A3521">
        <v>19238</v>
      </c>
      <c r="B3521">
        <v>1</v>
      </c>
      <c r="C3521" t="s">
        <v>78</v>
      </c>
      <c r="D3521" t="s">
        <v>102</v>
      </c>
      <c r="E3521" t="s">
        <v>2887</v>
      </c>
      <c r="F3521" t="s">
        <v>130</v>
      </c>
      <c r="G3521" t="s">
        <v>72</v>
      </c>
      <c r="H3521" t="s">
        <v>128</v>
      </c>
      <c r="I3521" t="s">
        <v>22</v>
      </c>
      <c r="J3521" t="s">
        <v>129</v>
      </c>
      <c r="K3521">
        <v>43331.409178240741</v>
      </c>
      <c r="L3521">
        <v>43331.452777777777</v>
      </c>
      <c r="M3521">
        <v>1.05</v>
      </c>
      <c r="N3521">
        <v>0</v>
      </c>
      <c r="O3521">
        <v>0</v>
      </c>
      <c r="P3521">
        <v>93</v>
      </c>
      <c r="Q3521">
        <v>514</v>
      </c>
      <c r="R3521">
        <v>0</v>
      </c>
      <c r="S3521">
        <v>0</v>
      </c>
      <c r="T3521">
        <v>97.649999999999991</v>
      </c>
      <c r="U3521">
        <v>539.70000000000005</v>
      </c>
    </row>
    <row r="3522" spans="1:21" x14ac:dyDescent="0.3">
      <c r="A3522">
        <v>19239</v>
      </c>
      <c r="B3522">
        <v>1</v>
      </c>
      <c r="C3522" t="s">
        <v>78</v>
      </c>
      <c r="D3522" t="s">
        <v>98</v>
      </c>
      <c r="E3522" t="s">
        <v>1289</v>
      </c>
      <c r="F3522" t="s">
        <v>135</v>
      </c>
      <c r="G3522" t="s">
        <v>72</v>
      </c>
      <c r="H3522" t="s">
        <v>128</v>
      </c>
      <c r="I3522" t="s">
        <v>22</v>
      </c>
      <c r="J3522" t="s">
        <v>137</v>
      </c>
      <c r="K3522">
        <v>43331.477233796293</v>
      </c>
      <c r="L3522">
        <v>43331.504166666666</v>
      </c>
      <c r="M3522">
        <v>0.65</v>
      </c>
      <c r="N3522">
        <v>0</v>
      </c>
      <c r="O3522">
        <v>0</v>
      </c>
      <c r="P3522">
        <v>1</v>
      </c>
      <c r="Q3522">
        <v>10</v>
      </c>
      <c r="R3522">
        <v>0</v>
      </c>
      <c r="S3522">
        <v>0</v>
      </c>
      <c r="T3522">
        <v>0.65</v>
      </c>
      <c r="U3522">
        <v>6.5</v>
      </c>
    </row>
    <row r="3523" spans="1:21" x14ac:dyDescent="0.3">
      <c r="A3523">
        <v>19240</v>
      </c>
      <c r="B3523">
        <v>1</v>
      </c>
      <c r="C3523" t="s">
        <v>78</v>
      </c>
      <c r="D3523" t="s">
        <v>98</v>
      </c>
      <c r="E3523" t="s">
        <v>2888</v>
      </c>
      <c r="F3523" t="s">
        <v>149</v>
      </c>
      <c r="G3523" t="s">
        <v>71</v>
      </c>
      <c r="H3523" t="s">
        <v>128</v>
      </c>
      <c r="I3523" t="s">
        <v>22</v>
      </c>
      <c r="J3523" t="s">
        <v>129</v>
      </c>
      <c r="K3523">
        <v>43331.321168981478</v>
      </c>
      <c r="L3523">
        <v>43331.456250000003</v>
      </c>
      <c r="M3523">
        <v>3.25</v>
      </c>
      <c r="N3523">
        <v>0</v>
      </c>
      <c r="O3523">
        <v>0</v>
      </c>
      <c r="P3523">
        <v>0</v>
      </c>
      <c r="Q3523">
        <v>21</v>
      </c>
      <c r="R3523">
        <v>0</v>
      </c>
      <c r="S3523">
        <v>0</v>
      </c>
      <c r="T3523">
        <v>0</v>
      </c>
      <c r="U3523">
        <v>68.25</v>
      </c>
    </row>
    <row r="3524" spans="1:21" x14ac:dyDescent="0.3">
      <c r="A3524">
        <v>19242</v>
      </c>
      <c r="B3524">
        <v>1</v>
      </c>
      <c r="C3524" t="s">
        <v>79</v>
      </c>
      <c r="D3524" t="s">
        <v>124</v>
      </c>
      <c r="E3524" t="s">
        <v>2889</v>
      </c>
      <c r="F3524" t="s">
        <v>160</v>
      </c>
      <c r="G3524" t="s">
        <v>71</v>
      </c>
      <c r="H3524" t="s">
        <v>128</v>
      </c>
      <c r="I3524" t="s">
        <v>22</v>
      </c>
      <c r="J3524" t="s">
        <v>129</v>
      </c>
      <c r="K3524">
        <v>43331.592847222222</v>
      </c>
      <c r="L3524">
        <v>43331.606944444444</v>
      </c>
      <c r="M3524">
        <v>0.35</v>
      </c>
      <c r="N3524">
        <v>0</v>
      </c>
      <c r="O3524">
        <v>303</v>
      </c>
      <c r="P3524">
        <v>0</v>
      </c>
      <c r="Q3524">
        <v>0</v>
      </c>
      <c r="R3524">
        <v>0</v>
      </c>
      <c r="S3524">
        <v>106.05</v>
      </c>
      <c r="T3524">
        <v>0</v>
      </c>
      <c r="U3524">
        <v>0</v>
      </c>
    </row>
    <row r="3525" spans="1:21" x14ac:dyDescent="0.3">
      <c r="A3525">
        <v>19243</v>
      </c>
      <c r="B3525">
        <v>1</v>
      </c>
      <c r="C3525" t="s">
        <v>78</v>
      </c>
      <c r="D3525" t="s">
        <v>80</v>
      </c>
      <c r="E3525" t="s">
        <v>2890</v>
      </c>
      <c r="F3525" t="s">
        <v>157</v>
      </c>
      <c r="G3525" t="s">
        <v>71</v>
      </c>
      <c r="H3525" t="s">
        <v>128</v>
      </c>
      <c r="I3525" t="s">
        <v>22</v>
      </c>
      <c r="J3525" t="s">
        <v>129</v>
      </c>
      <c r="K3525">
        <v>43331.392129629632</v>
      </c>
      <c r="L3525">
        <v>43331.479861111111</v>
      </c>
      <c r="M3525">
        <v>2.12</v>
      </c>
      <c r="N3525">
        <v>0</v>
      </c>
      <c r="O3525">
        <v>171</v>
      </c>
      <c r="P3525">
        <v>0</v>
      </c>
      <c r="Q3525">
        <v>0</v>
      </c>
      <c r="R3525">
        <v>0</v>
      </c>
      <c r="S3525">
        <v>362.01</v>
      </c>
      <c r="T3525">
        <v>0</v>
      </c>
      <c r="U3525">
        <v>0</v>
      </c>
    </row>
    <row r="3526" spans="1:21" x14ac:dyDescent="0.3">
      <c r="A3526">
        <v>19244</v>
      </c>
      <c r="B3526">
        <v>1</v>
      </c>
      <c r="C3526" t="s">
        <v>78</v>
      </c>
      <c r="D3526" t="s">
        <v>90</v>
      </c>
      <c r="E3526" t="s">
        <v>2891</v>
      </c>
      <c r="F3526" t="s">
        <v>146</v>
      </c>
      <c r="G3526" t="s">
        <v>71</v>
      </c>
      <c r="H3526" t="s">
        <v>128</v>
      </c>
      <c r="I3526" t="s">
        <v>22</v>
      </c>
      <c r="J3526" t="s">
        <v>129</v>
      </c>
      <c r="K3526">
        <v>43331.447048611109</v>
      </c>
      <c r="L3526">
        <v>43331.479166666664</v>
      </c>
      <c r="M3526">
        <v>0.77999999999999992</v>
      </c>
      <c r="N3526">
        <v>0</v>
      </c>
      <c r="O3526">
        <v>0</v>
      </c>
      <c r="P3526">
        <v>0</v>
      </c>
      <c r="Q3526">
        <v>48</v>
      </c>
      <c r="R3526">
        <v>0</v>
      </c>
      <c r="S3526">
        <v>0</v>
      </c>
      <c r="T3526">
        <v>0</v>
      </c>
      <c r="U3526">
        <v>37.58</v>
      </c>
    </row>
    <row r="3527" spans="1:21" x14ac:dyDescent="0.3">
      <c r="A3527">
        <v>19245</v>
      </c>
      <c r="B3527">
        <v>1</v>
      </c>
      <c r="C3527" t="s">
        <v>78</v>
      </c>
      <c r="D3527" t="s">
        <v>105</v>
      </c>
      <c r="E3527" t="s">
        <v>2892</v>
      </c>
      <c r="F3527" t="s">
        <v>134</v>
      </c>
      <c r="G3527" t="s">
        <v>72</v>
      </c>
      <c r="H3527" t="s">
        <v>128</v>
      </c>
      <c r="I3527" t="s">
        <v>22</v>
      </c>
      <c r="J3527" t="s">
        <v>129</v>
      </c>
      <c r="K3527">
        <v>43331.403310185182</v>
      </c>
      <c r="L3527">
        <v>43331.461805555555</v>
      </c>
      <c r="M3527">
        <v>1.42</v>
      </c>
      <c r="N3527">
        <v>0</v>
      </c>
      <c r="O3527">
        <v>0</v>
      </c>
      <c r="P3527">
        <v>0</v>
      </c>
      <c r="Q3527">
        <v>1</v>
      </c>
      <c r="R3527">
        <v>0</v>
      </c>
      <c r="S3527">
        <v>0</v>
      </c>
      <c r="T3527">
        <v>0</v>
      </c>
      <c r="U3527">
        <v>1.42</v>
      </c>
    </row>
    <row r="3528" spans="1:21" x14ac:dyDescent="0.3">
      <c r="A3528">
        <v>19246</v>
      </c>
      <c r="B3528">
        <v>1</v>
      </c>
      <c r="C3528" t="s">
        <v>78</v>
      </c>
      <c r="D3528" t="s">
        <v>85</v>
      </c>
      <c r="E3528" t="s">
        <v>2893</v>
      </c>
      <c r="F3528" t="s">
        <v>177</v>
      </c>
      <c r="G3528" t="s">
        <v>72</v>
      </c>
      <c r="H3528" t="s">
        <v>128</v>
      </c>
      <c r="I3528" t="s">
        <v>22</v>
      </c>
      <c r="J3528" t="s">
        <v>129</v>
      </c>
      <c r="K3528">
        <v>43331.464756944442</v>
      </c>
      <c r="L3528">
        <v>43331.494444444441</v>
      </c>
      <c r="M3528">
        <v>0.72</v>
      </c>
      <c r="N3528">
        <v>1</v>
      </c>
      <c r="O3528">
        <v>0</v>
      </c>
      <c r="P3528">
        <v>0</v>
      </c>
      <c r="Q3528">
        <v>0</v>
      </c>
      <c r="R3528">
        <v>0.72</v>
      </c>
      <c r="S3528">
        <v>0</v>
      </c>
      <c r="T3528">
        <v>0</v>
      </c>
      <c r="U3528">
        <v>0</v>
      </c>
    </row>
    <row r="3529" spans="1:21" x14ac:dyDescent="0.3">
      <c r="A3529">
        <v>19247</v>
      </c>
      <c r="B3529">
        <v>1</v>
      </c>
      <c r="C3529" t="s">
        <v>79</v>
      </c>
      <c r="D3529" t="s">
        <v>110</v>
      </c>
      <c r="E3529" t="s">
        <v>2854</v>
      </c>
      <c r="F3529" t="s">
        <v>148</v>
      </c>
      <c r="G3529" t="s">
        <v>71</v>
      </c>
      <c r="H3529" t="s">
        <v>128</v>
      </c>
      <c r="I3529" t="s">
        <v>22</v>
      </c>
      <c r="J3529" t="s">
        <v>129</v>
      </c>
      <c r="K3529">
        <v>43331.394965277781</v>
      </c>
      <c r="L3529">
        <v>43331.467361111114</v>
      </c>
      <c r="M3529">
        <v>1.75</v>
      </c>
      <c r="N3529">
        <v>0</v>
      </c>
      <c r="O3529">
        <v>0</v>
      </c>
      <c r="P3529">
        <v>0</v>
      </c>
      <c r="Q3529">
        <v>30</v>
      </c>
      <c r="R3529">
        <v>0</v>
      </c>
      <c r="S3529">
        <v>0</v>
      </c>
      <c r="T3529">
        <v>0</v>
      </c>
      <c r="U3529">
        <v>52.5</v>
      </c>
    </row>
    <row r="3530" spans="1:21" x14ac:dyDescent="0.3">
      <c r="A3530">
        <v>19249</v>
      </c>
      <c r="B3530">
        <v>1</v>
      </c>
      <c r="C3530" t="s">
        <v>79</v>
      </c>
      <c r="D3530" t="s">
        <v>117</v>
      </c>
      <c r="E3530" t="s">
        <v>2894</v>
      </c>
      <c r="F3530" t="s">
        <v>134</v>
      </c>
      <c r="G3530" t="s">
        <v>72</v>
      </c>
      <c r="H3530" t="s">
        <v>128</v>
      </c>
      <c r="I3530" t="s">
        <v>22</v>
      </c>
      <c r="J3530" t="s">
        <v>129</v>
      </c>
      <c r="K3530">
        <v>43331.473587962966</v>
      </c>
      <c r="L3530">
        <v>43331.544444444444</v>
      </c>
      <c r="M3530">
        <v>1.72</v>
      </c>
      <c r="N3530">
        <v>0</v>
      </c>
      <c r="O3530">
        <v>0</v>
      </c>
      <c r="P3530">
        <v>0</v>
      </c>
      <c r="Q3530">
        <v>68</v>
      </c>
      <c r="R3530">
        <v>0</v>
      </c>
      <c r="S3530">
        <v>0</v>
      </c>
      <c r="T3530">
        <v>0</v>
      </c>
      <c r="U3530">
        <v>116.76</v>
      </c>
    </row>
    <row r="3531" spans="1:21" x14ac:dyDescent="0.3">
      <c r="A3531">
        <v>19250</v>
      </c>
      <c r="B3531">
        <v>1</v>
      </c>
      <c r="C3531" t="s">
        <v>78</v>
      </c>
      <c r="D3531" t="s">
        <v>94</v>
      </c>
      <c r="E3531" t="s">
        <v>2895</v>
      </c>
      <c r="F3531" t="s">
        <v>149</v>
      </c>
      <c r="G3531" t="s">
        <v>71</v>
      </c>
      <c r="H3531" t="s">
        <v>128</v>
      </c>
      <c r="I3531" t="s">
        <v>22</v>
      </c>
      <c r="J3531" t="s">
        <v>129</v>
      </c>
      <c r="K3531">
        <v>43331.438368055555</v>
      </c>
      <c r="L3531">
        <v>43331.472222222219</v>
      </c>
      <c r="M3531">
        <v>0.82000000000000006</v>
      </c>
      <c r="N3531">
        <v>0</v>
      </c>
      <c r="O3531">
        <v>0</v>
      </c>
      <c r="P3531">
        <v>0</v>
      </c>
      <c r="Q3531">
        <v>138</v>
      </c>
      <c r="R3531">
        <v>0</v>
      </c>
      <c r="S3531">
        <v>0</v>
      </c>
      <c r="T3531">
        <v>0</v>
      </c>
      <c r="U3531">
        <v>112.75</v>
      </c>
    </row>
    <row r="3532" spans="1:21" x14ac:dyDescent="0.3">
      <c r="A3532">
        <v>19252</v>
      </c>
      <c r="B3532">
        <v>1</v>
      </c>
      <c r="C3532" t="s">
        <v>78</v>
      </c>
      <c r="D3532" t="s">
        <v>98</v>
      </c>
      <c r="E3532" t="s">
        <v>2896</v>
      </c>
      <c r="F3532" t="s">
        <v>130</v>
      </c>
      <c r="G3532" t="s">
        <v>72</v>
      </c>
      <c r="H3532" t="s">
        <v>128</v>
      </c>
      <c r="I3532" t="s">
        <v>22</v>
      </c>
      <c r="J3532" t="s">
        <v>129</v>
      </c>
      <c r="K3532">
        <v>43331.468043981484</v>
      </c>
      <c r="L3532">
        <v>43331.484027777777</v>
      </c>
      <c r="M3532">
        <v>0.4</v>
      </c>
      <c r="N3532">
        <v>0</v>
      </c>
      <c r="O3532">
        <v>0</v>
      </c>
      <c r="P3532">
        <v>0</v>
      </c>
      <c r="Q3532">
        <v>109</v>
      </c>
      <c r="R3532">
        <v>0</v>
      </c>
      <c r="S3532">
        <v>0</v>
      </c>
      <c r="T3532">
        <v>0</v>
      </c>
      <c r="U3532">
        <v>43.6</v>
      </c>
    </row>
    <row r="3533" spans="1:21" x14ac:dyDescent="0.3">
      <c r="A3533">
        <v>19254</v>
      </c>
      <c r="B3533">
        <v>1</v>
      </c>
      <c r="C3533" t="s">
        <v>78</v>
      </c>
      <c r="D3533" t="s">
        <v>83</v>
      </c>
      <c r="E3533" t="s">
        <v>2897</v>
      </c>
      <c r="F3533" t="s">
        <v>163</v>
      </c>
      <c r="G3533" t="s">
        <v>71</v>
      </c>
      <c r="H3533" t="s">
        <v>128</v>
      </c>
      <c r="I3533" t="s">
        <v>22</v>
      </c>
      <c r="J3533" t="s">
        <v>129</v>
      </c>
      <c r="K3533">
        <v>43331.457002314812</v>
      </c>
      <c r="L3533">
        <v>43331.505555555559</v>
      </c>
      <c r="M3533">
        <v>1.1700000000000002</v>
      </c>
      <c r="N3533">
        <v>0</v>
      </c>
      <c r="O3533">
        <v>4</v>
      </c>
      <c r="P3533">
        <v>0</v>
      </c>
      <c r="Q3533">
        <v>0</v>
      </c>
      <c r="R3533">
        <v>0</v>
      </c>
      <c r="S3533">
        <v>4.67</v>
      </c>
      <c r="T3533">
        <v>0</v>
      </c>
      <c r="U3533">
        <v>0</v>
      </c>
    </row>
    <row r="3534" spans="1:21" x14ac:dyDescent="0.3">
      <c r="A3534">
        <v>19255</v>
      </c>
      <c r="B3534">
        <v>1</v>
      </c>
      <c r="C3534" t="s">
        <v>79</v>
      </c>
      <c r="D3534" t="s">
        <v>108</v>
      </c>
      <c r="E3534" t="s">
        <v>2246</v>
      </c>
      <c r="F3534" t="s">
        <v>134</v>
      </c>
      <c r="G3534" t="s">
        <v>72</v>
      </c>
      <c r="H3534" t="s">
        <v>128</v>
      </c>
      <c r="I3534" t="s">
        <v>22</v>
      </c>
      <c r="J3534" t="s">
        <v>129</v>
      </c>
      <c r="K3534">
        <v>43331.448101851849</v>
      </c>
      <c r="L3534">
        <v>43331.495138888888</v>
      </c>
      <c r="M3534">
        <v>1.1299999999999997</v>
      </c>
      <c r="N3534">
        <v>0</v>
      </c>
      <c r="O3534">
        <v>344</v>
      </c>
      <c r="P3534">
        <v>0</v>
      </c>
      <c r="Q3534">
        <v>18</v>
      </c>
      <c r="R3534">
        <v>0</v>
      </c>
      <c r="S3534">
        <v>389.75</v>
      </c>
      <c r="T3534">
        <v>0</v>
      </c>
      <c r="U3534">
        <v>20.39</v>
      </c>
    </row>
    <row r="3535" spans="1:21" x14ac:dyDescent="0.3">
      <c r="A3535">
        <v>19257</v>
      </c>
      <c r="B3535">
        <v>1</v>
      </c>
      <c r="C3535" t="s">
        <v>78</v>
      </c>
      <c r="D3535" t="s">
        <v>106</v>
      </c>
      <c r="E3535" t="s">
        <v>2898</v>
      </c>
      <c r="F3535" t="s">
        <v>130</v>
      </c>
      <c r="G3535" t="s">
        <v>72</v>
      </c>
      <c r="H3535" t="s">
        <v>128</v>
      </c>
      <c r="I3535" t="s">
        <v>22</v>
      </c>
      <c r="J3535" t="s">
        <v>129</v>
      </c>
      <c r="K3535">
        <v>43331.455208333333</v>
      </c>
      <c r="L3535">
        <v>43331.503472222219</v>
      </c>
      <c r="M3535">
        <v>1.1700000000000002</v>
      </c>
      <c r="N3535">
        <v>0</v>
      </c>
      <c r="O3535">
        <v>0</v>
      </c>
      <c r="P3535">
        <v>0</v>
      </c>
      <c r="Q3535">
        <v>60</v>
      </c>
      <c r="R3535">
        <v>0</v>
      </c>
      <c r="S3535">
        <v>0</v>
      </c>
      <c r="T3535">
        <v>0</v>
      </c>
      <c r="U3535">
        <v>70.02</v>
      </c>
    </row>
    <row r="3536" spans="1:21" x14ac:dyDescent="0.3">
      <c r="A3536">
        <v>19258</v>
      </c>
      <c r="B3536">
        <v>1</v>
      </c>
      <c r="C3536" t="s">
        <v>78</v>
      </c>
      <c r="D3536" t="s">
        <v>81</v>
      </c>
      <c r="E3536" t="s">
        <v>2899</v>
      </c>
      <c r="F3536" t="s">
        <v>146</v>
      </c>
      <c r="G3536" t="s">
        <v>71</v>
      </c>
      <c r="H3536" t="s">
        <v>128</v>
      </c>
      <c r="I3536" t="s">
        <v>22</v>
      </c>
      <c r="J3536" t="s">
        <v>129</v>
      </c>
      <c r="K3536">
        <v>43331.539976851855</v>
      </c>
      <c r="L3536">
        <v>43331.5625</v>
      </c>
      <c r="M3536">
        <v>0.55000000000000004</v>
      </c>
      <c r="N3536">
        <v>0</v>
      </c>
      <c r="O3536">
        <v>10</v>
      </c>
      <c r="P3536">
        <v>0</v>
      </c>
      <c r="Q3536">
        <v>0</v>
      </c>
      <c r="R3536">
        <v>0</v>
      </c>
      <c r="S3536">
        <v>5.5</v>
      </c>
      <c r="T3536">
        <v>0</v>
      </c>
      <c r="U3536">
        <v>0</v>
      </c>
    </row>
    <row r="3537" spans="1:21" x14ac:dyDescent="0.3">
      <c r="A3537">
        <v>19262</v>
      </c>
      <c r="B3537">
        <v>1</v>
      </c>
      <c r="C3537" t="s">
        <v>78</v>
      </c>
      <c r="D3537" t="s">
        <v>85</v>
      </c>
      <c r="E3537" t="s">
        <v>2893</v>
      </c>
      <c r="F3537" t="s">
        <v>131</v>
      </c>
      <c r="G3537" t="s">
        <v>72</v>
      </c>
      <c r="H3537" t="s">
        <v>128</v>
      </c>
      <c r="I3537" t="s">
        <v>22</v>
      </c>
      <c r="J3537" t="s">
        <v>129</v>
      </c>
      <c r="K3537">
        <v>43331.513148148151</v>
      </c>
      <c r="L3537">
        <v>43331.668749999997</v>
      </c>
      <c r="M3537">
        <v>3.75</v>
      </c>
      <c r="N3537">
        <v>1</v>
      </c>
      <c r="O3537">
        <v>0</v>
      </c>
      <c r="P3537">
        <v>0</v>
      </c>
      <c r="Q3537">
        <v>0</v>
      </c>
      <c r="R3537">
        <v>3.75</v>
      </c>
      <c r="S3537">
        <v>0</v>
      </c>
      <c r="T3537">
        <v>0</v>
      </c>
      <c r="U3537">
        <v>0</v>
      </c>
    </row>
    <row r="3538" spans="1:21" x14ac:dyDescent="0.3">
      <c r="A3538">
        <v>19263</v>
      </c>
      <c r="B3538">
        <v>1</v>
      </c>
      <c r="C3538" t="s">
        <v>78</v>
      </c>
      <c r="D3538" t="s">
        <v>85</v>
      </c>
      <c r="E3538" t="s">
        <v>2893</v>
      </c>
      <c r="F3538" t="s">
        <v>131</v>
      </c>
      <c r="G3538" t="s">
        <v>72</v>
      </c>
      <c r="H3538" t="s">
        <v>128</v>
      </c>
      <c r="I3538" t="s">
        <v>22</v>
      </c>
      <c r="J3538" t="s">
        <v>129</v>
      </c>
      <c r="K3538">
        <v>43331.513321759259</v>
      </c>
      <c r="L3538">
        <v>43331.669444444444</v>
      </c>
      <c r="M3538">
        <v>3.75</v>
      </c>
      <c r="N3538">
        <v>1</v>
      </c>
      <c r="O3538">
        <v>0</v>
      </c>
      <c r="P3538">
        <v>0</v>
      </c>
      <c r="Q3538">
        <v>0</v>
      </c>
      <c r="R3538">
        <v>3.75</v>
      </c>
      <c r="S3538">
        <v>0</v>
      </c>
      <c r="T3538">
        <v>0</v>
      </c>
      <c r="U3538">
        <v>0</v>
      </c>
    </row>
    <row r="3539" spans="1:21" x14ac:dyDescent="0.3">
      <c r="A3539">
        <v>19264</v>
      </c>
      <c r="B3539">
        <v>1</v>
      </c>
      <c r="C3539" t="s">
        <v>78</v>
      </c>
      <c r="D3539" t="s">
        <v>85</v>
      </c>
      <c r="E3539" t="s">
        <v>2893</v>
      </c>
      <c r="F3539" t="s">
        <v>131</v>
      </c>
      <c r="G3539" t="s">
        <v>72</v>
      </c>
      <c r="H3539" t="s">
        <v>128</v>
      </c>
      <c r="I3539" t="s">
        <v>22</v>
      </c>
      <c r="J3539" t="s">
        <v>129</v>
      </c>
      <c r="K3539">
        <v>43331.513437499998</v>
      </c>
      <c r="L3539">
        <v>43331.668055555558</v>
      </c>
      <c r="M3539">
        <v>3.72</v>
      </c>
      <c r="N3539">
        <v>0</v>
      </c>
      <c r="O3539">
        <v>1</v>
      </c>
      <c r="P3539">
        <v>0</v>
      </c>
      <c r="Q3539">
        <v>0</v>
      </c>
      <c r="R3539">
        <v>0</v>
      </c>
      <c r="S3539">
        <v>3.72</v>
      </c>
      <c r="T3539">
        <v>0</v>
      </c>
      <c r="U3539">
        <v>0</v>
      </c>
    </row>
    <row r="3540" spans="1:21" x14ac:dyDescent="0.3">
      <c r="A3540">
        <v>19265</v>
      </c>
      <c r="B3540">
        <v>1</v>
      </c>
      <c r="C3540" t="s">
        <v>79</v>
      </c>
      <c r="D3540" t="s">
        <v>115</v>
      </c>
      <c r="E3540" t="s">
        <v>2900</v>
      </c>
      <c r="F3540" t="s">
        <v>130</v>
      </c>
      <c r="G3540" t="s">
        <v>72</v>
      </c>
      <c r="H3540" t="s">
        <v>128</v>
      </c>
      <c r="I3540" t="s">
        <v>22</v>
      </c>
      <c r="J3540" t="s">
        <v>129</v>
      </c>
      <c r="K3540">
        <v>43331.488344907404</v>
      </c>
      <c r="L3540">
        <v>43331.511111111111</v>
      </c>
      <c r="M3540">
        <v>0.55000000000000004</v>
      </c>
      <c r="N3540">
        <v>0</v>
      </c>
      <c r="O3540">
        <v>0</v>
      </c>
      <c r="P3540">
        <v>18</v>
      </c>
      <c r="Q3540">
        <v>1172</v>
      </c>
      <c r="R3540">
        <v>0</v>
      </c>
      <c r="S3540">
        <v>0</v>
      </c>
      <c r="T3540">
        <v>9.9</v>
      </c>
      <c r="U3540">
        <v>644.6</v>
      </c>
    </row>
    <row r="3541" spans="1:21" x14ac:dyDescent="0.3">
      <c r="A3541">
        <v>19267</v>
      </c>
      <c r="B3541">
        <v>1</v>
      </c>
      <c r="C3541" t="s">
        <v>78</v>
      </c>
      <c r="D3541" t="s">
        <v>86</v>
      </c>
      <c r="E3541" t="s">
        <v>2901</v>
      </c>
      <c r="F3541" t="s">
        <v>149</v>
      </c>
      <c r="G3541" t="s">
        <v>71</v>
      </c>
      <c r="H3541" t="s">
        <v>128</v>
      </c>
      <c r="I3541" t="s">
        <v>22</v>
      </c>
      <c r="J3541" t="s">
        <v>129</v>
      </c>
      <c r="K3541">
        <v>43331.475902777776</v>
      </c>
      <c r="L3541">
        <v>43331.518055555556</v>
      </c>
      <c r="M3541">
        <v>1.02</v>
      </c>
      <c r="N3541">
        <v>0</v>
      </c>
      <c r="O3541">
        <v>97</v>
      </c>
      <c r="P3541">
        <v>0</v>
      </c>
      <c r="Q3541">
        <v>0</v>
      </c>
      <c r="R3541">
        <v>0</v>
      </c>
      <c r="S3541">
        <v>98.940000000000012</v>
      </c>
      <c r="T3541">
        <v>0</v>
      </c>
      <c r="U3541">
        <v>0</v>
      </c>
    </row>
    <row r="3542" spans="1:21" x14ac:dyDescent="0.3">
      <c r="A3542">
        <v>19269</v>
      </c>
      <c r="B3542">
        <v>1</v>
      </c>
      <c r="C3542" t="s">
        <v>78</v>
      </c>
      <c r="D3542" t="s">
        <v>88</v>
      </c>
      <c r="E3542" t="s">
        <v>2902</v>
      </c>
      <c r="F3542" t="s">
        <v>159</v>
      </c>
      <c r="G3542" t="s">
        <v>71</v>
      </c>
      <c r="H3542" t="s">
        <v>128</v>
      </c>
      <c r="I3542" t="s">
        <v>22</v>
      </c>
      <c r="J3542" t="s">
        <v>129</v>
      </c>
      <c r="K3542">
        <v>43331.490543981483</v>
      </c>
      <c r="L3542">
        <v>43331.525694444441</v>
      </c>
      <c r="M3542">
        <v>0.85000000000000009</v>
      </c>
      <c r="N3542">
        <v>0</v>
      </c>
      <c r="O3542">
        <v>12</v>
      </c>
      <c r="P3542">
        <v>0</v>
      </c>
      <c r="Q3542">
        <v>0</v>
      </c>
      <c r="R3542">
        <v>0</v>
      </c>
      <c r="S3542">
        <v>10.200000000000001</v>
      </c>
      <c r="T3542">
        <v>0</v>
      </c>
      <c r="U3542">
        <v>0</v>
      </c>
    </row>
    <row r="3543" spans="1:21" x14ac:dyDescent="0.3">
      <c r="A3543">
        <v>19271</v>
      </c>
      <c r="B3543">
        <v>1</v>
      </c>
      <c r="C3543" t="s">
        <v>78</v>
      </c>
      <c r="D3543" t="s">
        <v>98</v>
      </c>
      <c r="E3543" t="s">
        <v>2903</v>
      </c>
      <c r="F3543" t="s">
        <v>130</v>
      </c>
      <c r="G3543" t="s">
        <v>72</v>
      </c>
      <c r="H3543" t="s">
        <v>128</v>
      </c>
      <c r="I3543" t="s">
        <v>22</v>
      </c>
      <c r="J3543" t="s">
        <v>129</v>
      </c>
      <c r="K3543">
        <v>43331.510208333333</v>
      </c>
      <c r="L3543">
        <v>43331.523611111108</v>
      </c>
      <c r="M3543">
        <v>0.32999999999999996</v>
      </c>
      <c r="N3543">
        <v>0</v>
      </c>
      <c r="O3543">
        <v>346</v>
      </c>
      <c r="P3543">
        <v>0</v>
      </c>
      <c r="Q3543">
        <v>30</v>
      </c>
      <c r="R3543">
        <v>0</v>
      </c>
      <c r="S3543">
        <v>115.22</v>
      </c>
      <c r="T3543">
        <v>0</v>
      </c>
      <c r="U3543">
        <v>9.99</v>
      </c>
    </row>
    <row r="3544" spans="1:21" x14ac:dyDescent="0.3">
      <c r="A3544">
        <v>19273</v>
      </c>
      <c r="B3544">
        <v>1</v>
      </c>
      <c r="C3544" t="s">
        <v>78</v>
      </c>
      <c r="D3544" t="s">
        <v>104</v>
      </c>
      <c r="E3544" t="s">
        <v>2904</v>
      </c>
      <c r="F3544" t="s">
        <v>153</v>
      </c>
      <c r="G3544" t="s">
        <v>71</v>
      </c>
      <c r="H3544" t="s">
        <v>128</v>
      </c>
      <c r="I3544" t="s">
        <v>22</v>
      </c>
      <c r="J3544" t="s">
        <v>129</v>
      </c>
      <c r="K3544">
        <v>43331.510011574072</v>
      </c>
      <c r="L3544">
        <v>43331.584722222222</v>
      </c>
      <c r="M3544">
        <v>1.8</v>
      </c>
      <c r="N3544">
        <v>0</v>
      </c>
      <c r="O3544">
        <v>0</v>
      </c>
      <c r="P3544">
        <v>0</v>
      </c>
      <c r="Q3544">
        <v>32</v>
      </c>
      <c r="R3544">
        <v>0</v>
      </c>
      <c r="S3544">
        <v>0</v>
      </c>
      <c r="T3544">
        <v>0</v>
      </c>
      <c r="U3544">
        <v>57.6</v>
      </c>
    </row>
    <row r="3545" spans="1:21" x14ac:dyDescent="0.3">
      <c r="A3545">
        <v>19281</v>
      </c>
      <c r="B3545">
        <v>1</v>
      </c>
      <c r="C3545" t="s">
        <v>79</v>
      </c>
      <c r="D3545" t="s">
        <v>119</v>
      </c>
      <c r="E3545" t="s">
        <v>2905</v>
      </c>
      <c r="F3545" t="s">
        <v>146</v>
      </c>
      <c r="G3545" t="s">
        <v>71</v>
      </c>
      <c r="H3545" t="s">
        <v>128</v>
      </c>
      <c r="I3545" t="s">
        <v>22</v>
      </c>
      <c r="J3545" t="s">
        <v>129</v>
      </c>
      <c r="K3545">
        <v>43331.502997685187</v>
      </c>
      <c r="L3545">
        <v>43331.546527777777</v>
      </c>
      <c r="M3545">
        <v>1.05</v>
      </c>
      <c r="N3545">
        <v>0</v>
      </c>
      <c r="O3545">
        <v>5</v>
      </c>
      <c r="P3545">
        <v>0</v>
      </c>
      <c r="Q3545">
        <v>1</v>
      </c>
      <c r="R3545">
        <v>0</v>
      </c>
      <c r="S3545">
        <v>5.25</v>
      </c>
      <c r="T3545">
        <v>0</v>
      </c>
      <c r="U3545">
        <v>1.05</v>
      </c>
    </row>
    <row r="3546" spans="1:21" x14ac:dyDescent="0.3">
      <c r="A3546">
        <v>19284</v>
      </c>
      <c r="B3546">
        <v>1</v>
      </c>
      <c r="C3546" t="s">
        <v>79</v>
      </c>
      <c r="D3546" t="s">
        <v>109</v>
      </c>
      <c r="E3546" t="s">
        <v>2466</v>
      </c>
      <c r="F3546" t="s">
        <v>130</v>
      </c>
      <c r="G3546" t="s">
        <v>72</v>
      </c>
      <c r="H3546" t="s">
        <v>128</v>
      </c>
      <c r="I3546" t="s">
        <v>22</v>
      </c>
      <c r="J3546" t="s">
        <v>129</v>
      </c>
      <c r="K3546">
        <v>43331.498379629629</v>
      </c>
      <c r="L3546">
        <v>43331.559027777781</v>
      </c>
      <c r="M3546">
        <v>1.47</v>
      </c>
      <c r="N3546">
        <v>0</v>
      </c>
      <c r="O3546">
        <v>0</v>
      </c>
      <c r="P3546">
        <v>0</v>
      </c>
      <c r="Q3546">
        <v>24</v>
      </c>
      <c r="R3546">
        <v>0</v>
      </c>
      <c r="S3546">
        <v>0</v>
      </c>
      <c r="T3546">
        <v>0</v>
      </c>
      <c r="U3546">
        <v>35.21</v>
      </c>
    </row>
    <row r="3547" spans="1:21" x14ac:dyDescent="0.3">
      <c r="A3547">
        <v>19285</v>
      </c>
      <c r="B3547">
        <v>1</v>
      </c>
      <c r="C3547" t="s">
        <v>78</v>
      </c>
      <c r="D3547" t="s">
        <v>101</v>
      </c>
      <c r="E3547" t="s">
        <v>2906</v>
      </c>
      <c r="F3547" t="s">
        <v>134</v>
      </c>
      <c r="G3547" t="s">
        <v>72</v>
      </c>
      <c r="H3547" t="s">
        <v>128</v>
      </c>
      <c r="I3547" t="s">
        <v>22</v>
      </c>
      <c r="J3547" t="s">
        <v>129</v>
      </c>
      <c r="K3547">
        <v>43331.510914351849</v>
      </c>
      <c r="L3547">
        <v>43331.561805555553</v>
      </c>
      <c r="M3547">
        <v>1.23</v>
      </c>
      <c r="N3547">
        <v>1</v>
      </c>
      <c r="O3547">
        <v>1</v>
      </c>
      <c r="P3547">
        <v>0</v>
      </c>
      <c r="Q3547">
        <v>0</v>
      </c>
      <c r="R3547">
        <v>1.23</v>
      </c>
      <c r="S3547">
        <v>1.23</v>
      </c>
      <c r="T3547">
        <v>0</v>
      </c>
      <c r="U3547">
        <v>0</v>
      </c>
    </row>
    <row r="3548" spans="1:21" x14ac:dyDescent="0.3">
      <c r="A3548">
        <v>19286</v>
      </c>
      <c r="B3548">
        <v>1</v>
      </c>
      <c r="C3548" t="s">
        <v>78</v>
      </c>
      <c r="D3548" t="s">
        <v>81</v>
      </c>
      <c r="E3548" t="s">
        <v>2907</v>
      </c>
      <c r="F3548" t="s">
        <v>155</v>
      </c>
      <c r="G3548" t="s">
        <v>71</v>
      </c>
      <c r="H3548" t="s">
        <v>128</v>
      </c>
      <c r="I3548" t="s">
        <v>22</v>
      </c>
      <c r="J3548" t="s">
        <v>137</v>
      </c>
      <c r="K3548">
        <v>43331.563194444447</v>
      </c>
      <c r="L3548">
        <v>43331.595833333333</v>
      </c>
      <c r="M3548">
        <v>0.77999999999999992</v>
      </c>
      <c r="N3548">
        <v>0</v>
      </c>
      <c r="O3548">
        <v>63</v>
      </c>
      <c r="P3548">
        <v>0</v>
      </c>
      <c r="Q3548">
        <v>0</v>
      </c>
      <c r="R3548">
        <v>0</v>
      </c>
      <c r="S3548">
        <v>49.33</v>
      </c>
      <c r="T3548">
        <v>0</v>
      </c>
      <c r="U3548">
        <v>0</v>
      </c>
    </row>
    <row r="3549" spans="1:21" x14ac:dyDescent="0.3">
      <c r="A3549">
        <v>19288</v>
      </c>
      <c r="B3549">
        <v>1</v>
      </c>
      <c r="C3549" t="s">
        <v>79</v>
      </c>
      <c r="D3549" t="s">
        <v>114</v>
      </c>
      <c r="E3549" t="s">
        <v>2908</v>
      </c>
      <c r="F3549" t="s">
        <v>149</v>
      </c>
      <c r="G3549" t="s">
        <v>71</v>
      </c>
      <c r="H3549" t="s">
        <v>128</v>
      </c>
      <c r="I3549" t="s">
        <v>22</v>
      </c>
      <c r="J3549" t="s">
        <v>129</v>
      </c>
      <c r="K3549">
        <v>43331.528437499997</v>
      </c>
      <c r="L3549">
        <v>43331.568749999999</v>
      </c>
      <c r="M3549">
        <v>0.98</v>
      </c>
      <c r="N3549">
        <v>0</v>
      </c>
      <c r="O3549">
        <v>547</v>
      </c>
      <c r="P3549">
        <v>0</v>
      </c>
      <c r="Q3549">
        <v>0</v>
      </c>
      <c r="R3549">
        <v>0</v>
      </c>
      <c r="S3549">
        <v>537.70000000000005</v>
      </c>
      <c r="T3549">
        <v>0</v>
      </c>
      <c r="U3549">
        <v>0</v>
      </c>
    </row>
    <row r="3550" spans="1:21" x14ac:dyDescent="0.3">
      <c r="A3550">
        <v>19292</v>
      </c>
      <c r="B3550">
        <v>1</v>
      </c>
      <c r="C3550" t="s">
        <v>79</v>
      </c>
      <c r="D3550" t="s">
        <v>124</v>
      </c>
      <c r="E3550" t="s">
        <v>2081</v>
      </c>
      <c r="F3550" t="s">
        <v>134</v>
      </c>
      <c r="G3550" t="s">
        <v>72</v>
      </c>
      <c r="H3550" t="s">
        <v>128</v>
      </c>
      <c r="I3550" t="s">
        <v>22</v>
      </c>
      <c r="J3550" t="s">
        <v>129</v>
      </c>
      <c r="K3550">
        <v>43331.509074074071</v>
      </c>
      <c r="L3550">
        <v>43331.581944444442</v>
      </c>
      <c r="M3550">
        <v>1.75</v>
      </c>
      <c r="N3550">
        <v>0</v>
      </c>
      <c r="O3550">
        <v>0</v>
      </c>
      <c r="P3550">
        <v>0</v>
      </c>
      <c r="Q3550">
        <v>142</v>
      </c>
      <c r="R3550">
        <v>0</v>
      </c>
      <c r="S3550">
        <v>0</v>
      </c>
      <c r="T3550">
        <v>0</v>
      </c>
      <c r="U3550">
        <v>248.5</v>
      </c>
    </row>
    <row r="3551" spans="1:21" x14ac:dyDescent="0.3">
      <c r="A3551">
        <v>19294</v>
      </c>
      <c r="B3551">
        <v>1</v>
      </c>
      <c r="C3551" t="s">
        <v>78</v>
      </c>
      <c r="D3551" t="s">
        <v>106</v>
      </c>
      <c r="E3551" t="s">
        <v>2909</v>
      </c>
      <c r="F3551" t="s">
        <v>163</v>
      </c>
      <c r="G3551" t="s">
        <v>71</v>
      </c>
      <c r="H3551" t="s">
        <v>128</v>
      </c>
      <c r="I3551" t="s">
        <v>22</v>
      </c>
      <c r="J3551" t="s">
        <v>129</v>
      </c>
      <c r="K3551">
        <v>43331.443252314813</v>
      </c>
      <c r="L3551">
        <v>43331.57916666667</v>
      </c>
      <c r="M3551">
        <v>3.27</v>
      </c>
      <c r="N3551">
        <v>0</v>
      </c>
      <c r="O3551">
        <v>0</v>
      </c>
      <c r="P3551">
        <v>0</v>
      </c>
      <c r="Q3551">
        <v>14</v>
      </c>
      <c r="R3551">
        <v>0</v>
      </c>
      <c r="S3551">
        <v>0</v>
      </c>
      <c r="T3551">
        <v>0</v>
      </c>
      <c r="U3551">
        <v>45.74</v>
      </c>
    </row>
    <row r="3552" spans="1:21" x14ac:dyDescent="0.3">
      <c r="A3552">
        <v>19296</v>
      </c>
      <c r="B3552">
        <v>1</v>
      </c>
      <c r="C3552" t="s">
        <v>79</v>
      </c>
      <c r="D3552" t="s">
        <v>118</v>
      </c>
      <c r="E3552" t="s">
        <v>2910</v>
      </c>
      <c r="F3552" t="s">
        <v>134</v>
      </c>
      <c r="G3552" t="s">
        <v>72</v>
      </c>
      <c r="H3552" t="s">
        <v>128</v>
      </c>
      <c r="I3552" t="s">
        <v>22</v>
      </c>
      <c r="J3552" t="s">
        <v>129</v>
      </c>
      <c r="K3552">
        <v>43331.517581018517</v>
      </c>
      <c r="L3552">
        <v>43331.59375</v>
      </c>
      <c r="M3552">
        <v>1.83</v>
      </c>
      <c r="N3552">
        <v>0</v>
      </c>
      <c r="O3552">
        <v>0</v>
      </c>
      <c r="P3552">
        <v>1</v>
      </c>
      <c r="Q3552">
        <v>67</v>
      </c>
      <c r="R3552">
        <v>0</v>
      </c>
      <c r="S3552">
        <v>0</v>
      </c>
      <c r="T3552">
        <v>1.83</v>
      </c>
      <c r="U3552">
        <v>122.81</v>
      </c>
    </row>
    <row r="3553" spans="1:21" x14ac:dyDescent="0.3">
      <c r="A3553">
        <v>19299</v>
      </c>
      <c r="B3553">
        <v>1</v>
      </c>
      <c r="C3553" t="s">
        <v>78</v>
      </c>
      <c r="D3553" t="s">
        <v>101</v>
      </c>
      <c r="E3553" t="s">
        <v>2911</v>
      </c>
      <c r="F3553" t="s">
        <v>149</v>
      </c>
      <c r="G3553" t="s">
        <v>71</v>
      </c>
      <c r="H3553" t="s">
        <v>128</v>
      </c>
      <c r="I3553" t="s">
        <v>22</v>
      </c>
      <c r="J3553" t="s">
        <v>129</v>
      </c>
      <c r="K3553">
        <v>43331.53665509259</v>
      </c>
      <c r="L3553">
        <v>43331.603472222225</v>
      </c>
      <c r="M3553">
        <v>1.62</v>
      </c>
      <c r="N3553">
        <v>0</v>
      </c>
      <c r="O3553">
        <v>7</v>
      </c>
      <c r="P3553">
        <v>0</v>
      </c>
      <c r="Q3553">
        <v>10</v>
      </c>
      <c r="R3553">
        <v>0</v>
      </c>
      <c r="S3553">
        <v>11.32</v>
      </c>
      <c r="T3553">
        <v>0</v>
      </c>
      <c r="U3553">
        <v>16.170000000000005</v>
      </c>
    </row>
    <row r="3554" spans="1:21" x14ac:dyDescent="0.3">
      <c r="A3554">
        <v>19300</v>
      </c>
      <c r="B3554">
        <v>1</v>
      </c>
      <c r="C3554" t="s">
        <v>79</v>
      </c>
      <c r="D3554" t="s">
        <v>123</v>
      </c>
      <c r="E3554" t="s">
        <v>2912</v>
      </c>
      <c r="F3554" t="s">
        <v>130</v>
      </c>
      <c r="G3554" t="s">
        <v>72</v>
      </c>
      <c r="H3554" t="s">
        <v>128</v>
      </c>
      <c r="I3554" t="s">
        <v>22</v>
      </c>
      <c r="J3554" t="s">
        <v>129</v>
      </c>
      <c r="K3554">
        <v>43331.625451388885</v>
      </c>
      <c r="L3554">
        <v>43331.636805555558</v>
      </c>
      <c r="M3554">
        <v>0.28000000000000008</v>
      </c>
      <c r="N3554">
        <v>0</v>
      </c>
      <c r="O3554">
        <v>0</v>
      </c>
      <c r="P3554">
        <v>0</v>
      </c>
      <c r="Q3554">
        <v>1</v>
      </c>
      <c r="R3554">
        <v>0</v>
      </c>
      <c r="S3554">
        <v>0</v>
      </c>
      <c r="T3554">
        <v>0</v>
      </c>
      <c r="U3554">
        <v>0.28000000000000008</v>
      </c>
    </row>
    <row r="3555" spans="1:21" x14ac:dyDescent="0.3">
      <c r="A3555">
        <v>19302</v>
      </c>
      <c r="B3555">
        <v>1</v>
      </c>
      <c r="C3555" t="s">
        <v>78</v>
      </c>
      <c r="D3555" t="s">
        <v>98</v>
      </c>
      <c r="E3555" t="s">
        <v>620</v>
      </c>
      <c r="F3555" t="s">
        <v>131</v>
      </c>
      <c r="G3555" t="s">
        <v>72</v>
      </c>
      <c r="H3555" t="s">
        <v>128</v>
      </c>
      <c r="I3555" t="s">
        <v>22</v>
      </c>
      <c r="J3555" t="s">
        <v>129</v>
      </c>
      <c r="K3555">
        <v>43331.612384259257</v>
      </c>
      <c r="L3555">
        <v>43331.624710648146</v>
      </c>
      <c r="M3555">
        <v>0.3</v>
      </c>
      <c r="N3555">
        <v>5</v>
      </c>
      <c r="O3555">
        <v>1052</v>
      </c>
      <c r="P3555">
        <v>0</v>
      </c>
      <c r="Q3555">
        <v>113</v>
      </c>
      <c r="R3555">
        <v>1.5</v>
      </c>
      <c r="S3555">
        <v>315.60000000000002</v>
      </c>
      <c r="T3555">
        <v>0</v>
      </c>
      <c r="U3555">
        <v>33.9</v>
      </c>
    </row>
    <row r="3556" spans="1:21" x14ac:dyDescent="0.3">
      <c r="A3556">
        <v>19304</v>
      </c>
      <c r="B3556">
        <v>1</v>
      </c>
      <c r="C3556" t="s">
        <v>78</v>
      </c>
      <c r="D3556" t="s">
        <v>92</v>
      </c>
      <c r="E3556" t="s">
        <v>1883</v>
      </c>
      <c r="F3556" t="s">
        <v>157</v>
      </c>
      <c r="G3556" t="s">
        <v>71</v>
      </c>
      <c r="H3556" t="s">
        <v>128</v>
      </c>
      <c r="I3556" t="s">
        <v>22</v>
      </c>
      <c r="J3556" t="s">
        <v>129</v>
      </c>
      <c r="K3556">
        <v>43331.568576388891</v>
      </c>
      <c r="L3556">
        <v>43331.618055555555</v>
      </c>
      <c r="M3556">
        <v>1.2</v>
      </c>
      <c r="N3556">
        <v>0</v>
      </c>
      <c r="O3556">
        <v>0</v>
      </c>
      <c r="P3556">
        <v>0</v>
      </c>
      <c r="Q3556">
        <v>5</v>
      </c>
      <c r="R3556">
        <v>0</v>
      </c>
      <c r="S3556">
        <v>0</v>
      </c>
      <c r="T3556">
        <v>0</v>
      </c>
      <c r="U3556">
        <v>6</v>
      </c>
    </row>
    <row r="3557" spans="1:21" x14ac:dyDescent="0.3">
      <c r="A3557">
        <v>19305</v>
      </c>
      <c r="B3557">
        <v>1</v>
      </c>
      <c r="C3557" t="s">
        <v>78</v>
      </c>
      <c r="D3557" t="s">
        <v>93</v>
      </c>
      <c r="E3557" t="s">
        <v>1649</v>
      </c>
      <c r="F3557" t="s">
        <v>135</v>
      </c>
      <c r="G3557" t="s">
        <v>72</v>
      </c>
      <c r="H3557" t="s">
        <v>128</v>
      </c>
      <c r="I3557" t="s">
        <v>22</v>
      </c>
      <c r="J3557" t="s">
        <v>129</v>
      </c>
      <c r="K3557">
        <v>43331.620868055557</v>
      </c>
      <c r="L3557">
        <v>43331.663888888892</v>
      </c>
      <c r="M3557">
        <v>1.03</v>
      </c>
      <c r="N3557">
        <v>0</v>
      </c>
      <c r="O3557">
        <v>0</v>
      </c>
      <c r="P3557">
        <v>2</v>
      </c>
      <c r="Q3557">
        <v>154</v>
      </c>
      <c r="R3557">
        <v>0</v>
      </c>
      <c r="S3557">
        <v>0</v>
      </c>
      <c r="T3557">
        <v>2.0699999999999998</v>
      </c>
      <c r="U3557">
        <v>159.08000000000001</v>
      </c>
    </row>
    <row r="3558" spans="1:21" x14ac:dyDescent="0.3">
      <c r="A3558">
        <v>19308</v>
      </c>
      <c r="B3558">
        <v>1</v>
      </c>
      <c r="C3558" t="s">
        <v>78</v>
      </c>
      <c r="D3558" t="s">
        <v>101</v>
      </c>
      <c r="E3558" t="s">
        <v>2913</v>
      </c>
      <c r="F3558" t="s">
        <v>142</v>
      </c>
      <c r="G3558" t="s">
        <v>71</v>
      </c>
      <c r="H3558" t="s">
        <v>128</v>
      </c>
      <c r="I3558" t="s">
        <v>22</v>
      </c>
      <c r="J3558" t="s">
        <v>129</v>
      </c>
      <c r="K3558">
        <v>43331.56077546296</v>
      </c>
      <c r="L3558">
        <v>43331.638888888891</v>
      </c>
      <c r="M3558">
        <v>1.8800000000000001</v>
      </c>
      <c r="N3558">
        <v>0</v>
      </c>
      <c r="O3558">
        <v>0</v>
      </c>
      <c r="P3558">
        <v>0</v>
      </c>
      <c r="Q3558">
        <v>59</v>
      </c>
      <c r="R3558">
        <v>0</v>
      </c>
      <c r="S3558">
        <v>0</v>
      </c>
      <c r="T3558">
        <v>0</v>
      </c>
      <c r="U3558">
        <v>110.92</v>
      </c>
    </row>
    <row r="3559" spans="1:21" x14ac:dyDescent="0.3">
      <c r="A3559">
        <v>19309</v>
      </c>
      <c r="B3559">
        <v>1</v>
      </c>
      <c r="C3559" t="s">
        <v>78</v>
      </c>
      <c r="D3559" t="s">
        <v>92</v>
      </c>
      <c r="E3559" t="s">
        <v>2914</v>
      </c>
      <c r="F3559" t="s">
        <v>157</v>
      </c>
      <c r="G3559" t="s">
        <v>71</v>
      </c>
      <c r="H3559" t="s">
        <v>128</v>
      </c>
      <c r="I3559" t="s">
        <v>22</v>
      </c>
      <c r="J3559" t="s">
        <v>129</v>
      </c>
      <c r="K3559">
        <v>43331.580127314817</v>
      </c>
      <c r="L3559">
        <v>43331.63958333333</v>
      </c>
      <c r="M3559">
        <v>1.43</v>
      </c>
      <c r="N3559">
        <v>0</v>
      </c>
      <c r="O3559">
        <v>0</v>
      </c>
      <c r="P3559">
        <v>0</v>
      </c>
      <c r="Q3559">
        <v>40</v>
      </c>
      <c r="R3559">
        <v>0</v>
      </c>
      <c r="S3559">
        <v>0</v>
      </c>
      <c r="T3559">
        <v>0</v>
      </c>
      <c r="U3559">
        <v>57.32</v>
      </c>
    </row>
    <row r="3560" spans="1:21" x14ac:dyDescent="0.3">
      <c r="A3560">
        <v>19310</v>
      </c>
      <c r="B3560">
        <v>1</v>
      </c>
      <c r="C3560" t="s">
        <v>78</v>
      </c>
      <c r="D3560" t="s">
        <v>98</v>
      </c>
      <c r="E3560" t="s">
        <v>2915</v>
      </c>
      <c r="F3560" t="s">
        <v>130</v>
      </c>
      <c r="G3560" t="s">
        <v>72</v>
      </c>
      <c r="H3560" t="s">
        <v>128</v>
      </c>
      <c r="I3560" t="s">
        <v>22</v>
      </c>
      <c r="J3560" t="s">
        <v>129</v>
      </c>
      <c r="K3560">
        <v>43331.616701388892</v>
      </c>
      <c r="L3560">
        <v>43331.64166666667</v>
      </c>
      <c r="M3560">
        <v>0.6</v>
      </c>
      <c r="N3560">
        <v>0</v>
      </c>
      <c r="O3560">
        <v>0</v>
      </c>
      <c r="P3560">
        <v>0</v>
      </c>
      <c r="Q3560">
        <v>1</v>
      </c>
      <c r="R3560">
        <v>0</v>
      </c>
      <c r="S3560">
        <v>0</v>
      </c>
      <c r="T3560">
        <v>0</v>
      </c>
      <c r="U3560">
        <v>0.6</v>
      </c>
    </row>
    <row r="3561" spans="1:21" x14ac:dyDescent="0.3">
      <c r="A3561">
        <v>19312</v>
      </c>
      <c r="B3561">
        <v>1</v>
      </c>
      <c r="C3561" t="s">
        <v>79</v>
      </c>
      <c r="D3561" t="s">
        <v>109</v>
      </c>
      <c r="E3561" t="s">
        <v>2087</v>
      </c>
      <c r="F3561" t="s">
        <v>142</v>
      </c>
      <c r="G3561" t="s">
        <v>71</v>
      </c>
      <c r="H3561" t="s">
        <v>128</v>
      </c>
      <c r="I3561" t="s">
        <v>22</v>
      </c>
      <c r="J3561" t="s">
        <v>129</v>
      </c>
      <c r="K3561">
        <v>43331.461909722224</v>
      </c>
      <c r="L3561">
        <v>43331.643055555556</v>
      </c>
      <c r="M3561">
        <v>4.3499999999999996</v>
      </c>
      <c r="N3561">
        <v>0</v>
      </c>
      <c r="O3561">
        <v>0</v>
      </c>
      <c r="P3561">
        <v>0</v>
      </c>
      <c r="Q3561">
        <v>25</v>
      </c>
      <c r="R3561">
        <v>0</v>
      </c>
      <c r="S3561">
        <v>0</v>
      </c>
      <c r="T3561">
        <v>0</v>
      </c>
      <c r="U3561">
        <v>108.75</v>
      </c>
    </row>
    <row r="3562" spans="1:21" x14ac:dyDescent="0.3">
      <c r="A3562">
        <v>19314</v>
      </c>
      <c r="B3562">
        <v>1</v>
      </c>
      <c r="C3562" t="s">
        <v>78</v>
      </c>
      <c r="D3562" t="s">
        <v>91</v>
      </c>
      <c r="E3562" t="s">
        <v>2916</v>
      </c>
      <c r="F3562" t="s">
        <v>130</v>
      </c>
      <c r="G3562" t="s">
        <v>72</v>
      </c>
      <c r="H3562" t="s">
        <v>128</v>
      </c>
      <c r="I3562" t="s">
        <v>22</v>
      </c>
      <c r="J3562" t="s">
        <v>129</v>
      </c>
      <c r="K3562">
        <v>43331.602835648147</v>
      </c>
      <c r="L3562">
        <v>43331.647916666669</v>
      </c>
      <c r="M3562">
        <v>1.08</v>
      </c>
      <c r="N3562">
        <v>0</v>
      </c>
      <c r="O3562">
        <v>523</v>
      </c>
      <c r="P3562">
        <v>0</v>
      </c>
      <c r="Q3562">
        <v>0</v>
      </c>
      <c r="R3562">
        <v>0</v>
      </c>
      <c r="S3562">
        <v>566.41</v>
      </c>
      <c r="T3562">
        <v>0</v>
      </c>
      <c r="U3562">
        <v>0</v>
      </c>
    </row>
    <row r="3563" spans="1:21" x14ac:dyDescent="0.3">
      <c r="A3563">
        <v>19315</v>
      </c>
      <c r="B3563">
        <v>1</v>
      </c>
      <c r="C3563" t="s">
        <v>78</v>
      </c>
      <c r="D3563" t="s">
        <v>81</v>
      </c>
      <c r="E3563" t="s">
        <v>2917</v>
      </c>
      <c r="F3563" t="s">
        <v>130</v>
      </c>
      <c r="G3563" t="s">
        <v>72</v>
      </c>
      <c r="H3563" t="s">
        <v>128</v>
      </c>
      <c r="I3563" t="s">
        <v>22</v>
      </c>
      <c r="J3563" t="s">
        <v>129</v>
      </c>
      <c r="K3563">
        <v>43331.647789351853</v>
      </c>
      <c r="L3563">
        <v>43331.65625</v>
      </c>
      <c r="M3563">
        <v>0.22</v>
      </c>
      <c r="N3563">
        <v>0</v>
      </c>
      <c r="O3563">
        <v>45</v>
      </c>
      <c r="P3563">
        <v>0</v>
      </c>
      <c r="Q3563">
        <v>0</v>
      </c>
      <c r="R3563">
        <v>0</v>
      </c>
      <c r="S3563">
        <v>9.77</v>
      </c>
      <c r="T3563">
        <v>0</v>
      </c>
      <c r="U3563">
        <v>0</v>
      </c>
    </row>
    <row r="3564" spans="1:21" x14ac:dyDescent="0.3">
      <c r="A3564">
        <v>19316</v>
      </c>
      <c r="B3564">
        <v>1</v>
      </c>
      <c r="C3564" t="s">
        <v>79</v>
      </c>
      <c r="D3564" t="s">
        <v>123</v>
      </c>
      <c r="E3564" t="s">
        <v>2918</v>
      </c>
      <c r="F3564" t="s">
        <v>130</v>
      </c>
      <c r="G3564" t="s">
        <v>72</v>
      </c>
      <c r="H3564" t="s">
        <v>128</v>
      </c>
      <c r="I3564" t="s">
        <v>22</v>
      </c>
      <c r="J3564" t="s">
        <v>129</v>
      </c>
      <c r="K3564">
        <v>43331.656724537039</v>
      </c>
      <c r="L3564">
        <v>43331.65902777778</v>
      </c>
      <c r="M3564">
        <v>7.0000000000000007E-2</v>
      </c>
      <c r="N3564">
        <v>0</v>
      </c>
      <c r="O3564">
        <v>0</v>
      </c>
      <c r="P3564">
        <v>0</v>
      </c>
      <c r="Q3564">
        <v>31</v>
      </c>
      <c r="R3564">
        <v>0</v>
      </c>
      <c r="S3564">
        <v>0</v>
      </c>
      <c r="T3564">
        <v>0</v>
      </c>
      <c r="U3564">
        <v>2.08</v>
      </c>
    </row>
    <row r="3565" spans="1:21" x14ac:dyDescent="0.3">
      <c r="A3565">
        <v>19319</v>
      </c>
      <c r="B3565">
        <v>1</v>
      </c>
      <c r="C3565" t="s">
        <v>79</v>
      </c>
      <c r="D3565" t="s">
        <v>118</v>
      </c>
      <c r="E3565" t="s">
        <v>2919</v>
      </c>
      <c r="F3565" t="s">
        <v>139</v>
      </c>
      <c r="G3565" t="s">
        <v>72</v>
      </c>
      <c r="H3565" t="s">
        <v>128</v>
      </c>
      <c r="I3565" t="s">
        <v>22</v>
      </c>
      <c r="J3565" t="s">
        <v>129</v>
      </c>
      <c r="K3565">
        <v>43331.675196759257</v>
      </c>
      <c r="L3565">
        <v>43331.717361111114</v>
      </c>
      <c r="M3565">
        <v>1.02</v>
      </c>
      <c r="N3565">
        <v>43</v>
      </c>
      <c r="O3565">
        <v>25010</v>
      </c>
      <c r="P3565">
        <v>1</v>
      </c>
      <c r="Q3565">
        <v>102</v>
      </c>
      <c r="R3565">
        <v>43.730000000000004</v>
      </c>
      <c r="S3565">
        <v>25435.17</v>
      </c>
      <c r="T3565">
        <v>1.02</v>
      </c>
      <c r="U3565">
        <v>103.73</v>
      </c>
    </row>
    <row r="3566" spans="1:21" x14ac:dyDescent="0.3">
      <c r="A3566">
        <v>19321</v>
      </c>
      <c r="B3566">
        <v>1</v>
      </c>
      <c r="C3566" t="s">
        <v>79</v>
      </c>
      <c r="D3566" t="s">
        <v>109</v>
      </c>
      <c r="E3566" t="s">
        <v>2920</v>
      </c>
      <c r="F3566" t="s">
        <v>130</v>
      </c>
      <c r="G3566" t="s">
        <v>72</v>
      </c>
      <c r="H3566" t="s">
        <v>128</v>
      </c>
      <c r="I3566" t="s">
        <v>22</v>
      </c>
      <c r="J3566" t="s">
        <v>129</v>
      </c>
      <c r="K3566">
        <v>43331.624930555554</v>
      </c>
      <c r="L3566">
        <v>43331.679861111108</v>
      </c>
      <c r="M3566">
        <v>1.33</v>
      </c>
      <c r="N3566">
        <v>0</v>
      </c>
      <c r="O3566">
        <v>0</v>
      </c>
      <c r="P3566">
        <v>64</v>
      </c>
      <c r="Q3566">
        <v>1699</v>
      </c>
      <c r="R3566">
        <v>0</v>
      </c>
      <c r="S3566">
        <v>0</v>
      </c>
      <c r="T3566">
        <v>85.31</v>
      </c>
      <c r="U3566">
        <v>2264.77</v>
      </c>
    </row>
    <row r="3567" spans="1:21" x14ac:dyDescent="0.3">
      <c r="A3567">
        <v>19323</v>
      </c>
      <c r="B3567">
        <v>1</v>
      </c>
      <c r="C3567" t="s">
        <v>79</v>
      </c>
      <c r="D3567" t="s">
        <v>119</v>
      </c>
      <c r="E3567" t="s">
        <v>2921</v>
      </c>
      <c r="F3567" t="s">
        <v>149</v>
      </c>
      <c r="G3567" t="s">
        <v>71</v>
      </c>
      <c r="H3567" t="s">
        <v>128</v>
      </c>
      <c r="I3567" t="s">
        <v>22</v>
      </c>
      <c r="J3567" t="s">
        <v>129</v>
      </c>
      <c r="K3567">
        <v>43331.570254629631</v>
      </c>
      <c r="L3567">
        <v>43331.688888888886</v>
      </c>
      <c r="M3567">
        <v>2.8499999999999996</v>
      </c>
      <c r="N3567">
        <v>0</v>
      </c>
      <c r="O3567">
        <v>641</v>
      </c>
      <c r="P3567">
        <v>0</v>
      </c>
      <c r="Q3567">
        <v>0</v>
      </c>
      <c r="R3567">
        <v>0</v>
      </c>
      <c r="S3567">
        <v>1826.85</v>
      </c>
      <c r="T3567">
        <v>0</v>
      </c>
      <c r="U3567">
        <v>0</v>
      </c>
    </row>
    <row r="3568" spans="1:21" x14ac:dyDescent="0.3">
      <c r="A3568">
        <v>19324</v>
      </c>
      <c r="B3568">
        <v>1</v>
      </c>
      <c r="C3568" t="s">
        <v>79</v>
      </c>
      <c r="D3568" t="s">
        <v>113</v>
      </c>
      <c r="E3568" t="s">
        <v>1558</v>
      </c>
      <c r="F3568" t="s">
        <v>130</v>
      </c>
      <c r="G3568" t="s">
        <v>72</v>
      </c>
      <c r="H3568" t="s">
        <v>128</v>
      </c>
      <c r="I3568" t="s">
        <v>22</v>
      </c>
      <c r="J3568" t="s">
        <v>129</v>
      </c>
      <c r="K3568">
        <v>43331.676041666666</v>
      </c>
      <c r="L3568">
        <v>43331.6875</v>
      </c>
      <c r="M3568">
        <v>0.28000000000000008</v>
      </c>
      <c r="N3568">
        <v>28</v>
      </c>
      <c r="O3568">
        <v>5196</v>
      </c>
      <c r="P3568">
        <v>0</v>
      </c>
      <c r="Q3568">
        <v>0</v>
      </c>
      <c r="R3568">
        <v>7.92</v>
      </c>
      <c r="S3568">
        <v>1470.47</v>
      </c>
      <c r="T3568">
        <v>0</v>
      </c>
      <c r="U3568">
        <v>0</v>
      </c>
    </row>
    <row r="3569" spans="1:21" x14ac:dyDescent="0.3">
      <c r="A3569">
        <v>19327</v>
      </c>
      <c r="B3569">
        <v>1</v>
      </c>
      <c r="C3569" t="s">
        <v>79</v>
      </c>
      <c r="D3569" t="s">
        <v>114</v>
      </c>
      <c r="E3569" t="s">
        <v>2922</v>
      </c>
      <c r="F3569" t="s">
        <v>142</v>
      </c>
      <c r="G3569" t="s">
        <v>71</v>
      </c>
      <c r="H3569" t="s">
        <v>128</v>
      </c>
      <c r="I3569" t="s">
        <v>22</v>
      </c>
      <c r="J3569" t="s">
        <v>129</v>
      </c>
      <c r="K3569">
        <v>43331.64534722222</v>
      </c>
      <c r="L3569">
        <v>43331.69027777778</v>
      </c>
      <c r="M3569">
        <v>1.08</v>
      </c>
      <c r="N3569">
        <v>0</v>
      </c>
      <c r="O3569">
        <v>29</v>
      </c>
      <c r="P3569">
        <v>0</v>
      </c>
      <c r="Q3569">
        <v>0</v>
      </c>
      <c r="R3569">
        <v>0</v>
      </c>
      <c r="S3569">
        <v>31.41</v>
      </c>
      <c r="T3569">
        <v>0</v>
      </c>
      <c r="U3569">
        <v>0</v>
      </c>
    </row>
    <row r="3570" spans="1:21" x14ac:dyDescent="0.3">
      <c r="A3570">
        <v>19328</v>
      </c>
      <c r="B3570">
        <v>1</v>
      </c>
      <c r="C3570" t="s">
        <v>79</v>
      </c>
      <c r="D3570" t="s">
        <v>108</v>
      </c>
      <c r="E3570" t="s">
        <v>2923</v>
      </c>
      <c r="F3570" t="s">
        <v>130</v>
      </c>
      <c r="G3570" t="s">
        <v>72</v>
      </c>
      <c r="H3570" t="s">
        <v>128</v>
      </c>
      <c r="I3570" t="s">
        <v>22</v>
      </c>
      <c r="J3570" t="s">
        <v>129</v>
      </c>
      <c r="K3570">
        <v>43331.658865740741</v>
      </c>
      <c r="L3570">
        <v>43331.692361111112</v>
      </c>
      <c r="M3570">
        <v>0.82000000000000006</v>
      </c>
      <c r="N3570">
        <v>0</v>
      </c>
      <c r="O3570">
        <v>0</v>
      </c>
      <c r="P3570">
        <v>0</v>
      </c>
      <c r="Q3570">
        <v>36</v>
      </c>
      <c r="R3570">
        <v>0</v>
      </c>
      <c r="S3570">
        <v>0</v>
      </c>
      <c r="T3570">
        <v>0</v>
      </c>
      <c r="U3570">
        <v>29.41</v>
      </c>
    </row>
    <row r="3571" spans="1:21" x14ac:dyDescent="0.3">
      <c r="A3571">
        <v>19330</v>
      </c>
      <c r="B3571">
        <v>1</v>
      </c>
      <c r="C3571" t="s">
        <v>78</v>
      </c>
      <c r="D3571" t="s">
        <v>104</v>
      </c>
      <c r="E3571" t="s">
        <v>2924</v>
      </c>
      <c r="F3571" t="s">
        <v>134</v>
      </c>
      <c r="G3571" t="s">
        <v>72</v>
      </c>
      <c r="H3571" t="s">
        <v>128</v>
      </c>
      <c r="I3571" t="s">
        <v>22</v>
      </c>
      <c r="J3571" t="s">
        <v>129</v>
      </c>
      <c r="K3571">
        <v>43331.619756944441</v>
      </c>
      <c r="L3571">
        <v>43331.694444444445</v>
      </c>
      <c r="M3571">
        <v>1.8</v>
      </c>
      <c r="N3571">
        <v>0</v>
      </c>
      <c r="O3571">
        <v>0</v>
      </c>
      <c r="P3571">
        <v>0</v>
      </c>
      <c r="Q3571">
        <v>17</v>
      </c>
      <c r="R3571">
        <v>0</v>
      </c>
      <c r="S3571">
        <v>0</v>
      </c>
      <c r="T3571">
        <v>0</v>
      </c>
      <c r="U3571">
        <v>30.6</v>
      </c>
    </row>
    <row r="3572" spans="1:21" x14ac:dyDescent="0.3">
      <c r="A3572">
        <v>19331</v>
      </c>
      <c r="B3572">
        <v>1</v>
      </c>
      <c r="C3572" t="s">
        <v>79</v>
      </c>
      <c r="D3572" t="s">
        <v>119</v>
      </c>
      <c r="E3572" t="s">
        <v>2925</v>
      </c>
      <c r="F3572" t="s">
        <v>130</v>
      </c>
      <c r="G3572" t="s">
        <v>72</v>
      </c>
      <c r="H3572" t="s">
        <v>128</v>
      </c>
      <c r="I3572" t="s">
        <v>22</v>
      </c>
      <c r="J3572" t="s">
        <v>129</v>
      </c>
      <c r="K3572">
        <v>43331.694733796299</v>
      </c>
      <c r="L3572">
        <v>43331.697222222225</v>
      </c>
      <c r="M3572">
        <v>7.0000000000000007E-2</v>
      </c>
      <c r="N3572">
        <v>0</v>
      </c>
      <c r="O3572">
        <v>113</v>
      </c>
      <c r="P3572">
        <v>0</v>
      </c>
      <c r="Q3572">
        <v>0</v>
      </c>
      <c r="R3572">
        <v>0</v>
      </c>
      <c r="S3572">
        <v>7.57</v>
      </c>
      <c r="T3572">
        <v>0</v>
      </c>
      <c r="U3572">
        <v>0</v>
      </c>
    </row>
    <row r="3573" spans="1:21" x14ac:dyDescent="0.3">
      <c r="A3573">
        <v>19336</v>
      </c>
      <c r="B3573">
        <v>1</v>
      </c>
      <c r="C3573" t="s">
        <v>79</v>
      </c>
      <c r="D3573" t="s">
        <v>114</v>
      </c>
      <c r="E3573" t="s">
        <v>2926</v>
      </c>
      <c r="F3573" t="s">
        <v>159</v>
      </c>
      <c r="G3573" t="s">
        <v>71</v>
      </c>
      <c r="H3573" t="s">
        <v>128</v>
      </c>
      <c r="I3573" t="s">
        <v>22</v>
      </c>
      <c r="J3573" t="s">
        <v>129</v>
      </c>
      <c r="K3573">
        <v>43331.682534722226</v>
      </c>
      <c r="L3573">
        <v>43331.709722222222</v>
      </c>
      <c r="M3573">
        <v>0.66999999999999993</v>
      </c>
      <c r="N3573">
        <v>0</v>
      </c>
      <c r="O3573">
        <v>77</v>
      </c>
      <c r="P3573">
        <v>0</v>
      </c>
      <c r="Q3573">
        <v>0</v>
      </c>
      <c r="R3573">
        <v>0</v>
      </c>
      <c r="S3573">
        <v>51.36</v>
      </c>
      <c r="T3573">
        <v>0</v>
      </c>
      <c r="U3573">
        <v>0</v>
      </c>
    </row>
    <row r="3574" spans="1:21" x14ac:dyDescent="0.3">
      <c r="A3574">
        <v>19338</v>
      </c>
      <c r="B3574">
        <v>1</v>
      </c>
      <c r="C3574" t="s">
        <v>79</v>
      </c>
      <c r="D3574" t="s">
        <v>111</v>
      </c>
      <c r="E3574" t="s">
        <v>2836</v>
      </c>
      <c r="F3574" t="s">
        <v>168</v>
      </c>
      <c r="G3574" t="s">
        <v>71</v>
      </c>
      <c r="H3574" t="s">
        <v>128</v>
      </c>
      <c r="I3574" t="s">
        <v>22</v>
      </c>
      <c r="J3574" t="s">
        <v>129</v>
      </c>
      <c r="K3574">
        <v>43331.577187499999</v>
      </c>
      <c r="L3574">
        <v>43331.714583333334</v>
      </c>
      <c r="M3574">
        <v>3.3</v>
      </c>
      <c r="N3574">
        <v>0</v>
      </c>
      <c r="O3574">
        <v>0</v>
      </c>
      <c r="P3574">
        <v>0</v>
      </c>
      <c r="Q3574">
        <v>13</v>
      </c>
      <c r="R3574">
        <v>0</v>
      </c>
      <c r="S3574">
        <v>0</v>
      </c>
      <c r="T3574">
        <v>0</v>
      </c>
      <c r="U3574">
        <v>42.9</v>
      </c>
    </row>
    <row r="3575" spans="1:21" x14ac:dyDescent="0.3">
      <c r="A3575">
        <v>19339</v>
      </c>
      <c r="B3575">
        <v>1</v>
      </c>
      <c r="C3575" t="s">
        <v>78</v>
      </c>
      <c r="D3575" t="s">
        <v>104</v>
      </c>
      <c r="E3575" t="s">
        <v>2927</v>
      </c>
      <c r="F3575" t="s">
        <v>134</v>
      </c>
      <c r="G3575" t="s">
        <v>72</v>
      </c>
      <c r="H3575" t="s">
        <v>128</v>
      </c>
      <c r="I3575" t="s">
        <v>22</v>
      </c>
      <c r="J3575" t="s">
        <v>129</v>
      </c>
      <c r="K3575">
        <v>43331.675787037035</v>
      </c>
      <c r="L3575">
        <v>43331.720138888886</v>
      </c>
      <c r="M3575">
        <v>1.07</v>
      </c>
      <c r="N3575">
        <v>0</v>
      </c>
      <c r="O3575">
        <v>0</v>
      </c>
      <c r="P3575">
        <v>0</v>
      </c>
      <c r="Q3575">
        <v>19</v>
      </c>
      <c r="R3575">
        <v>0</v>
      </c>
      <c r="S3575">
        <v>0</v>
      </c>
      <c r="T3575">
        <v>0</v>
      </c>
      <c r="U3575">
        <v>20.27</v>
      </c>
    </row>
    <row r="3576" spans="1:21" x14ac:dyDescent="0.3">
      <c r="A3576">
        <v>19341</v>
      </c>
      <c r="B3576">
        <v>1</v>
      </c>
      <c r="C3576" t="s">
        <v>79</v>
      </c>
      <c r="D3576" t="s">
        <v>114</v>
      </c>
      <c r="E3576" t="s">
        <v>2928</v>
      </c>
      <c r="F3576" t="s">
        <v>142</v>
      </c>
      <c r="G3576" t="s">
        <v>71</v>
      </c>
      <c r="H3576" t="s">
        <v>128</v>
      </c>
      <c r="I3576" t="s">
        <v>22</v>
      </c>
      <c r="J3576" t="s">
        <v>129</v>
      </c>
      <c r="K3576">
        <v>43331.702465277776</v>
      </c>
      <c r="L3576">
        <v>43331.734027777777</v>
      </c>
      <c r="M3576">
        <v>0.77</v>
      </c>
      <c r="N3576">
        <v>0</v>
      </c>
      <c r="O3576">
        <v>188</v>
      </c>
      <c r="P3576">
        <v>0</v>
      </c>
      <c r="Q3576">
        <v>8</v>
      </c>
      <c r="R3576">
        <v>0</v>
      </c>
      <c r="S3576">
        <v>144.19999999999999</v>
      </c>
      <c r="T3576">
        <v>0</v>
      </c>
      <c r="U3576">
        <v>6.14</v>
      </c>
    </row>
    <row r="3577" spans="1:21" x14ac:dyDescent="0.3">
      <c r="A3577">
        <v>19342</v>
      </c>
      <c r="B3577">
        <v>1</v>
      </c>
      <c r="C3577" t="s">
        <v>78</v>
      </c>
      <c r="D3577" t="s">
        <v>102</v>
      </c>
      <c r="E3577" t="s">
        <v>1103</v>
      </c>
      <c r="F3577" t="s">
        <v>130</v>
      </c>
      <c r="G3577" t="s">
        <v>72</v>
      </c>
      <c r="H3577" t="s">
        <v>128</v>
      </c>
      <c r="I3577" t="s">
        <v>22</v>
      </c>
      <c r="J3577" t="s">
        <v>129</v>
      </c>
      <c r="K3577">
        <v>43331.656886574077</v>
      </c>
      <c r="L3577">
        <v>43331.736805555556</v>
      </c>
      <c r="M3577">
        <v>1.93</v>
      </c>
      <c r="N3577">
        <v>0</v>
      </c>
      <c r="O3577">
        <v>0</v>
      </c>
      <c r="P3577">
        <v>24</v>
      </c>
      <c r="Q3577">
        <v>179</v>
      </c>
      <c r="R3577">
        <v>0</v>
      </c>
      <c r="S3577">
        <v>0</v>
      </c>
      <c r="T3577">
        <v>46.39</v>
      </c>
      <c r="U3577">
        <v>346.01</v>
      </c>
    </row>
    <row r="3578" spans="1:21" x14ac:dyDescent="0.3">
      <c r="A3578">
        <v>19343</v>
      </c>
      <c r="B3578">
        <v>1</v>
      </c>
      <c r="C3578" t="s">
        <v>78</v>
      </c>
      <c r="D3578" t="s">
        <v>98</v>
      </c>
      <c r="E3578" t="s">
        <v>2929</v>
      </c>
      <c r="F3578" t="s">
        <v>149</v>
      </c>
      <c r="G3578" t="s">
        <v>71</v>
      </c>
      <c r="H3578" t="s">
        <v>128</v>
      </c>
      <c r="I3578" t="s">
        <v>22</v>
      </c>
      <c r="J3578" t="s">
        <v>129</v>
      </c>
      <c r="K3578">
        <v>43331.711446759262</v>
      </c>
      <c r="L3578">
        <v>43331.736805555556</v>
      </c>
      <c r="M3578">
        <v>0.62</v>
      </c>
      <c r="N3578">
        <v>0</v>
      </c>
      <c r="O3578">
        <v>477</v>
      </c>
      <c r="P3578">
        <v>0</v>
      </c>
      <c r="Q3578">
        <v>0</v>
      </c>
      <c r="R3578">
        <v>0</v>
      </c>
      <c r="S3578">
        <v>294.31</v>
      </c>
      <c r="T3578">
        <v>0</v>
      </c>
      <c r="U3578">
        <v>0</v>
      </c>
    </row>
    <row r="3579" spans="1:21" x14ac:dyDescent="0.3">
      <c r="A3579">
        <v>19344</v>
      </c>
      <c r="B3579">
        <v>1</v>
      </c>
      <c r="C3579" t="s">
        <v>79</v>
      </c>
      <c r="D3579" t="s">
        <v>112</v>
      </c>
      <c r="E3579" t="s">
        <v>2365</v>
      </c>
      <c r="F3579" t="s">
        <v>150</v>
      </c>
      <c r="G3579" t="s">
        <v>71</v>
      </c>
      <c r="H3579" t="s">
        <v>128</v>
      </c>
      <c r="I3579" t="s">
        <v>22</v>
      </c>
      <c r="J3579" t="s">
        <v>129</v>
      </c>
      <c r="K3579">
        <v>43331.700023148151</v>
      </c>
      <c r="L3579">
        <v>43331.736111111109</v>
      </c>
      <c r="M3579">
        <v>0.87000000000000011</v>
      </c>
      <c r="N3579">
        <v>0</v>
      </c>
      <c r="O3579">
        <v>0</v>
      </c>
      <c r="P3579">
        <v>0</v>
      </c>
      <c r="Q3579">
        <v>6</v>
      </c>
      <c r="R3579">
        <v>0</v>
      </c>
      <c r="S3579">
        <v>0</v>
      </c>
      <c r="T3579">
        <v>0</v>
      </c>
      <c r="U3579">
        <v>5.2</v>
      </c>
    </row>
    <row r="3580" spans="1:21" x14ac:dyDescent="0.3">
      <c r="A3580">
        <v>19345</v>
      </c>
      <c r="B3580">
        <v>1</v>
      </c>
      <c r="C3580" t="s">
        <v>79</v>
      </c>
      <c r="D3580" t="s">
        <v>108</v>
      </c>
      <c r="E3580" t="s">
        <v>2930</v>
      </c>
      <c r="F3580" t="s">
        <v>130</v>
      </c>
      <c r="G3580" t="s">
        <v>72</v>
      </c>
      <c r="H3580" t="s">
        <v>128</v>
      </c>
      <c r="I3580" t="s">
        <v>22</v>
      </c>
      <c r="J3580" t="s">
        <v>129</v>
      </c>
      <c r="K3580">
        <v>43331.710601851853</v>
      </c>
      <c r="L3580">
        <v>43331.737500000003</v>
      </c>
      <c r="M3580">
        <v>0.65</v>
      </c>
      <c r="N3580">
        <v>0</v>
      </c>
      <c r="O3580">
        <v>116</v>
      </c>
      <c r="P3580">
        <v>0</v>
      </c>
      <c r="Q3580">
        <v>40</v>
      </c>
      <c r="R3580">
        <v>0</v>
      </c>
      <c r="S3580">
        <v>75.400000000000006</v>
      </c>
      <c r="T3580">
        <v>0</v>
      </c>
      <c r="U3580">
        <v>26</v>
      </c>
    </row>
    <row r="3581" spans="1:21" x14ac:dyDescent="0.3">
      <c r="A3581">
        <v>19346</v>
      </c>
      <c r="B3581">
        <v>1</v>
      </c>
      <c r="C3581" t="s">
        <v>78</v>
      </c>
      <c r="D3581" t="s">
        <v>102</v>
      </c>
      <c r="E3581" t="s">
        <v>2931</v>
      </c>
      <c r="F3581" t="s">
        <v>149</v>
      </c>
      <c r="G3581" t="s">
        <v>71</v>
      </c>
      <c r="H3581" t="s">
        <v>128</v>
      </c>
      <c r="I3581" t="s">
        <v>22</v>
      </c>
      <c r="J3581" t="s">
        <v>129</v>
      </c>
      <c r="K3581">
        <v>43331.615104166667</v>
      </c>
      <c r="L3581">
        <v>43331.740277777775</v>
      </c>
      <c r="M3581">
        <v>3.02</v>
      </c>
      <c r="N3581">
        <v>0</v>
      </c>
      <c r="O3581">
        <v>66</v>
      </c>
      <c r="P3581">
        <v>0</v>
      </c>
      <c r="Q3581">
        <v>0</v>
      </c>
      <c r="R3581">
        <v>0</v>
      </c>
      <c r="S3581">
        <v>199.12</v>
      </c>
      <c r="T3581">
        <v>0</v>
      </c>
      <c r="U3581">
        <v>0</v>
      </c>
    </row>
    <row r="3582" spans="1:21" x14ac:dyDescent="0.3">
      <c r="A3582">
        <v>19349</v>
      </c>
      <c r="B3582">
        <v>1</v>
      </c>
      <c r="C3582" t="s">
        <v>79</v>
      </c>
      <c r="D3582" t="s">
        <v>119</v>
      </c>
      <c r="E3582" t="s">
        <v>2932</v>
      </c>
      <c r="F3582" t="s">
        <v>130</v>
      </c>
      <c r="G3582" t="s">
        <v>72</v>
      </c>
      <c r="H3582" t="s">
        <v>128</v>
      </c>
      <c r="I3582" t="s">
        <v>22</v>
      </c>
      <c r="J3582" t="s">
        <v>129</v>
      </c>
      <c r="K3582">
        <v>43331.704583333332</v>
      </c>
      <c r="L3582">
        <v>43331.743750000001</v>
      </c>
      <c r="M3582">
        <v>0.95000000000000007</v>
      </c>
      <c r="N3582">
        <v>0</v>
      </c>
      <c r="O3582">
        <v>0</v>
      </c>
      <c r="P3582">
        <v>0</v>
      </c>
      <c r="Q3582">
        <v>11</v>
      </c>
      <c r="R3582">
        <v>0</v>
      </c>
      <c r="S3582">
        <v>0</v>
      </c>
      <c r="T3582">
        <v>0</v>
      </c>
      <c r="U3582">
        <v>10.450000000000001</v>
      </c>
    </row>
    <row r="3583" spans="1:21" x14ac:dyDescent="0.3">
      <c r="A3583">
        <v>19351</v>
      </c>
      <c r="B3583">
        <v>1</v>
      </c>
      <c r="C3583" t="s">
        <v>79</v>
      </c>
      <c r="D3583" t="s">
        <v>111</v>
      </c>
      <c r="E3583" t="s">
        <v>2933</v>
      </c>
      <c r="F3583" t="s">
        <v>143</v>
      </c>
      <c r="G3583" t="s">
        <v>72</v>
      </c>
      <c r="H3583" t="s">
        <v>128</v>
      </c>
      <c r="I3583" t="s">
        <v>22</v>
      </c>
      <c r="J3583" t="s">
        <v>129</v>
      </c>
      <c r="K3583">
        <v>43331.639074074075</v>
      </c>
      <c r="L3583">
        <v>43331.748611111114</v>
      </c>
      <c r="M3583">
        <v>2.63</v>
      </c>
      <c r="N3583">
        <v>0</v>
      </c>
      <c r="O3583">
        <v>0</v>
      </c>
      <c r="P3583">
        <v>0</v>
      </c>
      <c r="Q3583">
        <v>19</v>
      </c>
      <c r="R3583">
        <v>0</v>
      </c>
      <c r="S3583">
        <v>0</v>
      </c>
      <c r="T3583">
        <v>0</v>
      </c>
      <c r="U3583">
        <v>50.03</v>
      </c>
    </row>
    <row r="3584" spans="1:21" x14ac:dyDescent="0.3">
      <c r="A3584">
        <v>19354</v>
      </c>
      <c r="B3584">
        <v>1</v>
      </c>
      <c r="C3584" t="s">
        <v>78</v>
      </c>
      <c r="D3584" t="s">
        <v>86</v>
      </c>
      <c r="E3584" t="s">
        <v>2934</v>
      </c>
      <c r="F3584" t="s">
        <v>162</v>
      </c>
      <c r="G3584" t="s">
        <v>71</v>
      </c>
      <c r="H3584" t="s">
        <v>128</v>
      </c>
      <c r="I3584" t="s">
        <v>22</v>
      </c>
      <c r="J3584" t="s">
        <v>129</v>
      </c>
      <c r="K3584">
        <v>43331.695520833331</v>
      </c>
      <c r="L3584">
        <v>43331.768750000003</v>
      </c>
      <c r="M3584">
        <v>1.77</v>
      </c>
      <c r="N3584">
        <v>0</v>
      </c>
      <c r="O3584">
        <v>102</v>
      </c>
      <c r="P3584">
        <v>0</v>
      </c>
      <c r="Q3584">
        <v>0</v>
      </c>
      <c r="R3584">
        <v>0</v>
      </c>
      <c r="S3584">
        <v>180.23</v>
      </c>
      <c r="T3584">
        <v>0</v>
      </c>
      <c r="U3584">
        <v>0</v>
      </c>
    </row>
    <row r="3585" spans="1:21" x14ac:dyDescent="0.3">
      <c r="A3585">
        <v>19355</v>
      </c>
      <c r="B3585">
        <v>1</v>
      </c>
      <c r="C3585" t="s">
        <v>79</v>
      </c>
      <c r="D3585" t="s">
        <v>116</v>
      </c>
      <c r="E3585" t="s">
        <v>1281</v>
      </c>
      <c r="F3585" t="s">
        <v>146</v>
      </c>
      <c r="G3585" t="s">
        <v>71</v>
      </c>
      <c r="H3585" t="s">
        <v>128</v>
      </c>
      <c r="I3585" t="s">
        <v>22</v>
      </c>
      <c r="J3585" t="s">
        <v>129</v>
      </c>
      <c r="K3585">
        <v>43331.709699074076</v>
      </c>
      <c r="L3585">
        <v>43331.754861111112</v>
      </c>
      <c r="M3585">
        <v>1.1000000000000001</v>
      </c>
      <c r="N3585">
        <v>0</v>
      </c>
      <c r="O3585">
        <v>189</v>
      </c>
      <c r="P3585">
        <v>0</v>
      </c>
      <c r="Q3585">
        <v>0</v>
      </c>
      <c r="R3585">
        <v>0</v>
      </c>
      <c r="S3585">
        <v>207.9</v>
      </c>
      <c r="T3585">
        <v>0</v>
      </c>
      <c r="U3585">
        <v>0</v>
      </c>
    </row>
    <row r="3586" spans="1:21" x14ac:dyDescent="0.3">
      <c r="A3586">
        <v>19356</v>
      </c>
      <c r="B3586">
        <v>1</v>
      </c>
      <c r="C3586" t="s">
        <v>79</v>
      </c>
      <c r="D3586" t="s">
        <v>114</v>
      </c>
      <c r="E3586" t="s">
        <v>2935</v>
      </c>
      <c r="F3586" t="s">
        <v>142</v>
      </c>
      <c r="G3586" t="s">
        <v>71</v>
      </c>
      <c r="H3586" t="s">
        <v>128</v>
      </c>
      <c r="I3586" t="s">
        <v>22</v>
      </c>
      <c r="J3586" t="s">
        <v>129</v>
      </c>
      <c r="K3586">
        <v>43331.713229166664</v>
      </c>
      <c r="L3586">
        <v>43331.758333333331</v>
      </c>
      <c r="M3586">
        <v>1.08</v>
      </c>
      <c r="N3586">
        <v>0</v>
      </c>
      <c r="O3586">
        <v>0</v>
      </c>
      <c r="P3586">
        <v>0</v>
      </c>
      <c r="Q3586">
        <v>53</v>
      </c>
      <c r="R3586">
        <v>0</v>
      </c>
      <c r="S3586">
        <v>0</v>
      </c>
      <c r="T3586">
        <v>0</v>
      </c>
      <c r="U3586">
        <v>57.4</v>
      </c>
    </row>
    <row r="3587" spans="1:21" x14ac:dyDescent="0.3">
      <c r="A3587">
        <v>19357</v>
      </c>
      <c r="B3587">
        <v>1</v>
      </c>
      <c r="C3587" t="s">
        <v>79</v>
      </c>
      <c r="D3587" t="s">
        <v>108</v>
      </c>
      <c r="E3587" t="s">
        <v>757</v>
      </c>
      <c r="F3587" t="s">
        <v>150</v>
      </c>
      <c r="G3587" t="s">
        <v>71</v>
      </c>
      <c r="H3587" t="s">
        <v>128</v>
      </c>
      <c r="I3587" t="s">
        <v>22</v>
      </c>
      <c r="J3587" t="s">
        <v>129</v>
      </c>
      <c r="K3587">
        <v>43331.752523148149</v>
      </c>
      <c r="L3587">
        <v>43331.763194444444</v>
      </c>
      <c r="M3587">
        <v>0.27</v>
      </c>
      <c r="N3587">
        <v>0</v>
      </c>
      <c r="O3587">
        <v>0</v>
      </c>
      <c r="P3587">
        <v>0</v>
      </c>
      <c r="Q3587">
        <v>4</v>
      </c>
      <c r="R3587">
        <v>0</v>
      </c>
      <c r="S3587">
        <v>0</v>
      </c>
      <c r="T3587">
        <v>0</v>
      </c>
      <c r="U3587">
        <v>1.07</v>
      </c>
    </row>
    <row r="3588" spans="1:21" x14ac:dyDescent="0.3">
      <c r="A3588">
        <v>19358</v>
      </c>
      <c r="B3588">
        <v>1</v>
      </c>
      <c r="C3588" t="s">
        <v>78</v>
      </c>
      <c r="D3588" t="s">
        <v>98</v>
      </c>
      <c r="E3588" t="s">
        <v>2936</v>
      </c>
      <c r="F3588" t="s">
        <v>130</v>
      </c>
      <c r="G3588" t="s">
        <v>72</v>
      </c>
      <c r="H3588" t="s">
        <v>128</v>
      </c>
      <c r="I3588" t="s">
        <v>22</v>
      </c>
      <c r="J3588" t="s">
        <v>129</v>
      </c>
      <c r="K3588">
        <v>43331.715254629627</v>
      </c>
      <c r="L3588">
        <v>43331.76666666667</v>
      </c>
      <c r="M3588">
        <v>1.25</v>
      </c>
      <c r="N3588">
        <v>0</v>
      </c>
      <c r="O3588">
        <v>0</v>
      </c>
      <c r="P3588">
        <v>0</v>
      </c>
      <c r="Q3588">
        <v>61</v>
      </c>
      <c r="R3588">
        <v>0</v>
      </c>
      <c r="S3588">
        <v>0</v>
      </c>
      <c r="T3588">
        <v>0</v>
      </c>
      <c r="U3588">
        <v>76.25</v>
      </c>
    </row>
    <row r="3589" spans="1:21" x14ac:dyDescent="0.3">
      <c r="A3589">
        <v>19359</v>
      </c>
      <c r="B3589">
        <v>1</v>
      </c>
      <c r="C3589" t="s">
        <v>79</v>
      </c>
      <c r="D3589" t="s">
        <v>118</v>
      </c>
      <c r="E3589" t="s">
        <v>2937</v>
      </c>
      <c r="F3589" t="s">
        <v>150</v>
      </c>
      <c r="G3589" t="s">
        <v>71</v>
      </c>
      <c r="H3589" t="s">
        <v>128</v>
      </c>
      <c r="I3589" t="s">
        <v>22</v>
      </c>
      <c r="J3589" t="s">
        <v>129</v>
      </c>
      <c r="K3589">
        <v>43331.731956018521</v>
      </c>
      <c r="L3589">
        <v>43331.765972222223</v>
      </c>
      <c r="M3589">
        <v>0.82000000000000006</v>
      </c>
      <c r="N3589">
        <v>0</v>
      </c>
      <c r="O3589">
        <v>17</v>
      </c>
      <c r="P3589">
        <v>0</v>
      </c>
      <c r="Q3589">
        <v>0</v>
      </c>
      <c r="R3589">
        <v>0</v>
      </c>
      <c r="S3589">
        <v>13.89</v>
      </c>
      <c r="T3589">
        <v>0</v>
      </c>
      <c r="U3589">
        <v>0</v>
      </c>
    </row>
    <row r="3590" spans="1:21" x14ac:dyDescent="0.3">
      <c r="A3590">
        <v>19360</v>
      </c>
      <c r="B3590">
        <v>1</v>
      </c>
      <c r="C3590" t="s">
        <v>78</v>
      </c>
      <c r="D3590" t="s">
        <v>91</v>
      </c>
      <c r="E3590" t="s">
        <v>2938</v>
      </c>
      <c r="F3590" t="s">
        <v>142</v>
      </c>
      <c r="G3590" t="s">
        <v>71</v>
      </c>
      <c r="H3590" t="s">
        <v>128</v>
      </c>
      <c r="I3590" t="s">
        <v>22</v>
      </c>
      <c r="J3590" t="s">
        <v>129</v>
      </c>
      <c r="K3590">
        <v>43331.678194444445</v>
      </c>
      <c r="L3590">
        <v>43331.767361111109</v>
      </c>
      <c r="M3590">
        <v>2.15</v>
      </c>
      <c r="N3590">
        <v>0</v>
      </c>
      <c r="O3590">
        <v>0</v>
      </c>
      <c r="P3590">
        <v>0</v>
      </c>
      <c r="Q3590">
        <v>119</v>
      </c>
      <c r="R3590">
        <v>0</v>
      </c>
      <c r="S3590">
        <v>0</v>
      </c>
      <c r="T3590">
        <v>0</v>
      </c>
      <c r="U3590">
        <v>255.85000000000002</v>
      </c>
    </row>
    <row r="3591" spans="1:21" x14ac:dyDescent="0.3">
      <c r="A3591">
        <v>19361</v>
      </c>
      <c r="B3591">
        <v>1</v>
      </c>
      <c r="C3591" t="s">
        <v>78</v>
      </c>
      <c r="D3591" t="s">
        <v>100</v>
      </c>
      <c r="E3591" t="s">
        <v>2939</v>
      </c>
      <c r="F3591" t="s">
        <v>159</v>
      </c>
      <c r="G3591" t="s">
        <v>71</v>
      </c>
      <c r="H3591" t="s">
        <v>128</v>
      </c>
      <c r="I3591" t="s">
        <v>22</v>
      </c>
      <c r="J3591" t="s">
        <v>129</v>
      </c>
      <c r="K3591">
        <v>43331.646504629629</v>
      </c>
      <c r="L3591">
        <v>43331.768750000003</v>
      </c>
      <c r="M3591">
        <v>2.9499999999999997</v>
      </c>
      <c r="N3591">
        <v>0</v>
      </c>
      <c r="O3591">
        <v>0</v>
      </c>
      <c r="P3591">
        <v>0</v>
      </c>
      <c r="Q3591">
        <v>11</v>
      </c>
      <c r="R3591">
        <v>0</v>
      </c>
      <c r="S3591">
        <v>0</v>
      </c>
      <c r="T3591">
        <v>0</v>
      </c>
      <c r="U3591">
        <v>32.449999999999996</v>
      </c>
    </row>
    <row r="3592" spans="1:21" x14ac:dyDescent="0.3">
      <c r="A3592">
        <v>19364</v>
      </c>
      <c r="B3592">
        <v>1</v>
      </c>
      <c r="C3592" t="s">
        <v>78</v>
      </c>
      <c r="D3592" t="s">
        <v>84</v>
      </c>
      <c r="E3592" t="s">
        <v>2940</v>
      </c>
      <c r="F3592" t="s">
        <v>163</v>
      </c>
      <c r="G3592" t="s">
        <v>71</v>
      </c>
      <c r="H3592" t="s">
        <v>128</v>
      </c>
      <c r="I3592" t="s">
        <v>22</v>
      </c>
      <c r="J3592" t="s">
        <v>129</v>
      </c>
      <c r="K3592">
        <v>43331.722650462965</v>
      </c>
      <c r="L3592">
        <v>43331.773611111108</v>
      </c>
      <c r="M3592">
        <v>1.23</v>
      </c>
      <c r="N3592">
        <v>0</v>
      </c>
      <c r="O3592">
        <v>124</v>
      </c>
      <c r="P3592">
        <v>0</v>
      </c>
      <c r="Q3592">
        <v>0</v>
      </c>
      <c r="R3592">
        <v>0</v>
      </c>
      <c r="S3592">
        <v>152.89000000000001</v>
      </c>
      <c r="T3592">
        <v>0</v>
      </c>
      <c r="U3592">
        <v>0</v>
      </c>
    </row>
    <row r="3593" spans="1:21" x14ac:dyDescent="0.3">
      <c r="A3593">
        <v>19365</v>
      </c>
      <c r="B3593">
        <v>1</v>
      </c>
      <c r="C3593" t="s">
        <v>78</v>
      </c>
      <c r="D3593" t="s">
        <v>105</v>
      </c>
      <c r="E3593" t="s">
        <v>2941</v>
      </c>
      <c r="F3593" t="s">
        <v>157</v>
      </c>
      <c r="G3593" t="s">
        <v>71</v>
      </c>
      <c r="H3593" t="s">
        <v>128</v>
      </c>
      <c r="I3593" t="s">
        <v>22</v>
      </c>
      <c r="J3593" t="s">
        <v>129</v>
      </c>
      <c r="K3593">
        <v>43331.644131944442</v>
      </c>
      <c r="L3593">
        <v>43331.773611111108</v>
      </c>
      <c r="M3593">
        <v>3.12</v>
      </c>
      <c r="N3593">
        <v>0</v>
      </c>
      <c r="O3593">
        <v>117</v>
      </c>
      <c r="P3593">
        <v>0</v>
      </c>
      <c r="Q3593">
        <v>0</v>
      </c>
      <c r="R3593">
        <v>0</v>
      </c>
      <c r="S3593">
        <v>364.69</v>
      </c>
      <c r="T3593">
        <v>0</v>
      </c>
      <c r="U3593">
        <v>0</v>
      </c>
    </row>
    <row r="3594" spans="1:21" x14ac:dyDescent="0.3">
      <c r="A3594">
        <v>19366</v>
      </c>
      <c r="B3594">
        <v>1</v>
      </c>
      <c r="C3594" t="s">
        <v>78</v>
      </c>
      <c r="D3594" t="s">
        <v>106</v>
      </c>
      <c r="E3594" t="s">
        <v>2156</v>
      </c>
      <c r="F3594" t="s">
        <v>142</v>
      </c>
      <c r="G3594" t="s">
        <v>71</v>
      </c>
      <c r="H3594" t="s">
        <v>128</v>
      </c>
      <c r="I3594" t="s">
        <v>22</v>
      </c>
      <c r="J3594" t="s">
        <v>129</v>
      </c>
      <c r="K3594">
        <v>43331.747800925928</v>
      </c>
      <c r="L3594">
        <v>43331.774305555555</v>
      </c>
      <c r="M3594">
        <v>0.65</v>
      </c>
      <c r="N3594">
        <v>0</v>
      </c>
      <c r="O3594">
        <v>0</v>
      </c>
      <c r="P3594">
        <v>0</v>
      </c>
      <c r="Q3594">
        <v>121</v>
      </c>
      <c r="R3594">
        <v>0</v>
      </c>
      <c r="S3594">
        <v>0</v>
      </c>
      <c r="T3594">
        <v>0</v>
      </c>
      <c r="U3594">
        <v>78.649999999999991</v>
      </c>
    </row>
    <row r="3595" spans="1:21" x14ac:dyDescent="0.3">
      <c r="A3595">
        <v>19368</v>
      </c>
      <c r="B3595">
        <v>1</v>
      </c>
      <c r="C3595" t="s">
        <v>78</v>
      </c>
      <c r="D3595" t="s">
        <v>96</v>
      </c>
      <c r="E3595" t="s">
        <v>2942</v>
      </c>
      <c r="F3595" t="s">
        <v>134</v>
      </c>
      <c r="G3595" t="s">
        <v>72</v>
      </c>
      <c r="H3595" t="s">
        <v>128</v>
      </c>
      <c r="I3595" t="s">
        <v>22</v>
      </c>
      <c r="J3595" t="s">
        <v>129</v>
      </c>
      <c r="K3595">
        <v>43331.733819444446</v>
      </c>
      <c r="L3595">
        <v>43331.78125</v>
      </c>
      <c r="M3595">
        <v>1.1499999999999997</v>
      </c>
      <c r="N3595">
        <v>0</v>
      </c>
      <c r="O3595">
        <v>0</v>
      </c>
      <c r="P3595">
        <v>0</v>
      </c>
      <c r="Q3595">
        <v>54</v>
      </c>
      <c r="R3595">
        <v>0</v>
      </c>
      <c r="S3595">
        <v>0</v>
      </c>
      <c r="T3595">
        <v>0</v>
      </c>
      <c r="U3595">
        <v>62.1</v>
      </c>
    </row>
    <row r="3596" spans="1:21" x14ac:dyDescent="0.3">
      <c r="A3596">
        <v>19369</v>
      </c>
      <c r="B3596">
        <v>1</v>
      </c>
      <c r="C3596" t="s">
        <v>79</v>
      </c>
      <c r="D3596" t="s">
        <v>124</v>
      </c>
      <c r="E3596" t="s">
        <v>2232</v>
      </c>
      <c r="F3596" t="s">
        <v>130</v>
      </c>
      <c r="G3596" t="s">
        <v>72</v>
      </c>
      <c r="H3596" t="s">
        <v>128</v>
      </c>
      <c r="I3596" t="s">
        <v>22</v>
      </c>
      <c r="J3596" t="s">
        <v>129</v>
      </c>
      <c r="K3596">
        <v>43331.760416666664</v>
      </c>
      <c r="L3596">
        <v>43331.804861111108</v>
      </c>
      <c r="M3596">
        <v>1.07</v>
      </c>
      <c r="N3596">
        <v>0</v>
      </c>
      <c r="O3596">
        <v>100</v>
      </c>
      <c r="P3596">
        <v>0</v>
      </c>
      <c r="Q3596">
        <v>0</v>
      </c>
      <c r="R3596">
        <v>0</v>
      </c>
      <c r="S3596">
        <v>106.7</v>
      </c>
      <c r="T3596">
        <v>0</v>
      </c>
      <c r="U3596">
        <v>0</v>
      </c>
    </row>
    <row r="3597" spans="1:21" x14ac:dyDescent="0.3">
      <c r="A3597">
        <v>19370</v>
      </c>
      <c r="B3597">
        <v>1</v>
      </c>
      <c r="C3597" t="s">
        <v>78</v>
      </c>
      <c r="D3597" t="s">
        <v>101</v>
      </c>
      <c r="E3597" t="s">
        <v>2943</v>
      </c>
      <c r="F3597" t="s">
        <v>149</v>
      </c>
      <c r="G3597" t="s">
        <v>71</v>
      </c>
      <c r="H3597" t="s">
        <v>128</v>
      </c>
      <c r="I3597" t="s">
        <v>22</v>
      </c>
      <c r="J3597" t="s">
        <v>129</v>
      </c>
      <c r="K3597">
        <v>43331.730763888889</v>
      </c>
      <c r="L3597">
        <v>43331.785416666666</v>
      </c>
      <c r="M3597">
        <v>1.32</v>
      </c>
      <c r="N3597">
        <v>0</v>
      </c>
      <c r="O3597">
        <v>27</v>
      </c>
      <c r="P3597">
        <v>0</v>
      </c>
      <c r="Q3597">
        <v>0</v>
      </c>
      <c r="R3597">
        <v>0</v>
      </c>
      <c r="S3597">
        <v>35.56</v>
      </c>
      <c r="T3597">
        <v>0</v>
      </c>
      <c r="U3597">
        <v>0</v>
      </c>
    </row>
    <row r="3598" spans="1:21" x14ac:dyDescent="0.3">
      <c r="A3598">
        <v>19372</v>
      </c>
      <c r="B3598">
        <v>1</v>
      </c>
      <c r="C3598" t="s">
        <v>78</v>
      </c>
      <c r="D3598" t="s">
        <v>98</v>
      </c>
      <c r="E3598" t="s">
        <v>2944</v>
      </c>
      <c r="F3598" t="s">
        <v>130</v>
      </c>
      <c r="G3598" t="s">
        <v>72</v>
      </c>
      <c r="H3598" t="s">
        <v>128</v>
      </c>
      <c r="I3598" t="s">
        <v>22</v>
      </c>
      <c r="J3598" t="s">
        <v>129</v>
      </c>
      <c r="K3598">
        <v>43331.770694444444</v>
      </c>
      <c r="L3598">
        <v>43331.791666666664</v>
      </c>
      <c r="M3598">
        <v>0.52</v>
      </c>
      <c r="N3598">
        <v>0</v>
      </c>
      <c r="O3598">
        <v>0</v>
      </c>
      <c r="P3598">
        <v>0</v>
      </c>
      <c r="Q3598">
        <v>1</v>
      </c>
      <c r="R3598">
        <v>0</v>
      </c>
      <c r="S3598">
        <v>0</v>
      </c>
      <c r="T3598">
        <v>0</v>
      </c>
      <c r="U3598">
        <v>0.52</v>
      </c>
    </row>
    <row r="3599" spans="1:21" x14ac:dyDescent="0.3">
      <c r="A3599">
        <v>19373</v>
      </c>
      <c r="B3599">
        <v>1</v>
      </c>
      <c r="C3599" t="s">
        <v>78</v>
      </c>
      <c r="D3599" t="s">
        <v>106</v>
      </c>
      <c r="E3599" t="s">
        <v>2945</v>
      </c>
      <c r="F3599" t="s">
        <v>146</v>
      </c>
      <c r="G3599" t="s">
        <v>71</v>
      </c>
      <c r="H3599" t="s">
        <v>128</v>
      </c>
      <c r="I3599" t="s">
        <v>22</v>
      </c>
      <c r="J3599" t="s">
        <v>129</v>
      </c>
      <c r="K3599">
        <v>43331.769444444442</v>
      </c>
      <c r="L3599">
        <v>43331.795138888891</v>
      </c>
      <c r="M3599">
        <v>0.62</v>
      </c>
      <c r="N3599">
        <v>0</v>
      </c>
      <c r="O3599">
        <v>0</v>
      </c>
      <c r="P3599">
        <v>0</v>
      </c>
      <c r="Q3599">
        <v>3</v>
      </c>
      <c r="R3599">
        <v>0</v>
      </c>
      <c r="S3599">
        <v>0</v>
      </c>
      <c r="T3599">
        <v>0</v>
      </c>
      <c r="U3599">
        <v>1.85</v>
      </c>
    </row>
    <row r="3600" spans="1:21" x14ac:dyDescent="0.3">
      <c r="A3600">
        <v>19376</v>
      </c>
      <c r="B3600">
        <v>1</v>
      </c>
      <c r="C3600" t="s">
        <v>79</v>
      </c>
      <c r="D3600" t="s">
        <v>108</v>
      </c>
      <c r="E3600" t="s">
        <v>2860</v>
      </c>
      <c r="F3600" t="s">
        <v>150</v>
      </c>
      <c r="G3600" t="s">
        <v>71</v>
      </c>
      <c r="H3600" t="s">
        <v>128</v>
      </c>
      <c r="I3600" t="s">
        <v>22</v>
      </c>
      <c r="J3600" t="s">
        <v>129</v>
      </c>
      <c r="K3600">
        <v>43331.777858796297</v>
      </c>
      <c r="L3600">
        <v>43331.8125</v>
      </c>
      <c r="M3600">
        <v>0.83000000000000007</v>
      </c>
      <c r="N3600">
        <v>0</v>
      </c>
      <c r="O3600">
        <v>0</v>
      </c>
      <c r="P3600">
        <v>0</v>
      </c>
      <c r="Q3600">
        <v>25</v>
      </c>
      <c r="R3600">
        <v>0</v>
      </c>
      <c r="S3600">
        <v>0</v>
      </c>
      <c r="T3600">
        <v>0</v>
      </c>
      <c r="U3600">
        <v>20.830000000000002</v>
      </c>
    </row>
    <row r="3601" spans="1:21" x14ac:dyDescent="0.3">
      <c r="A3601">
        <v>19377</v>
      </c>
      <c r="B3601">
        <v>1</v>
      </c>
      <c r="C3601" t="s">
        <v>78</v>
      </c>
      <c r="D3601" t="s">
        <v>93</v>
      </c>
      <c r="E3601" t="s">
        <v>2946</v>
      </c>
      <c r="F3601" t="s">
        <v>134</v>
      </c>
      <c r="G3601" t="s">
        <v>72</v>
      </c>
      <c r="H3601" t="s">
        <v>128</v>
      </c>
      <c r="I3601" t="s">
        <v>22</v>
      </c>
      <c r="J3601" t="s">
        <v>129</v>
      </c>
      <c r="K3601">
        <v>43331.785451388889</v>
      </c>
      <c r="L3601">
        <v>43331.816666666666</v>
      </c>
      <c r="M3601">
        <v>0.75</v>
      </c>
      <c r="N3601">
        <v>0</v>
      </c>
      <c r="O3601">
        <v>0</v>
      </c>
      <c r="P3601">
        <v>0</v>
      </c>
      <c r="Q3601">
        <v>1</v>
      </c>
      <c r="R3601">
        <v>0</v>
      </c>
      <c r="S3601">
        <v>0</v>
      </c>
      <c r="T3601">
        <v>0</v>
      </c>
      <c r="U3601">
        <v>0.75</v>
      </c>
    </row>
    <row r="3602" spans="1:21" x14ac:dyDescent="0.3">
      <c r="A3602">
        <v>19378</v>
      </c>
      <c r="B3602">
        <v>1</v>
      </c>
      <c r="C3602" t="s">
        <v>79</v>
      </c>
      <c r="D3602" t="s">
        <v>114</v>
      </c>
      <c r="E3602" t="s">
        <v>1134</v>
      </c>
      <c r="F3602" t="s">
        <v>130</v>
      </c>
      <c r="G3602" t="s">
        <v>72</v>
      </c>
      <c r="H3602" t="s">
        <v>128</v>
      </c>
      <c r="I3602" t="s">
        <v>22</v>
      </c>
      <c r="J3602" t="s">
        <v>129</v>
      </c>
      <c r="K3602">
        <v>43331.720208333332</v>
      </c>
      <c r="L3602">
        <v>43331.816666666666</v>
      </c>
      <c r="M3602">
        <v>2.3199999999999994</v>
      </c>
      <c r="N3602">
        <v>0</v>
      </c>
      <c r="O3602">
        <v>4</v>
      </c>
      <c r="P3602">
        <v>0</v>
      </c>
      <c r="Q3602">
        <v>0</v>
      </c>
      <c r="R3602">
        <v>0</v>
      </c>
      <c r="S3602">
        <v>9.27</v>
      </c>
      <c r="T3602">
        <v>0</v>
      </c>
      <c r="U3602">
        <v>0</v>
      </c>
    </row>
    <row r="3603" spans="1:21" x14ac:dyDescent="0.3">
      <c r="A3603">
        <v>19379</v>
      </c>
      <c r="B3603">
        <v>1</v>
      </c>
      <c r="C3603" t="s">
        <v>79</v>
      </c>
      <c r="D3603" t="s">
        <v>108</v>
      </c>
      <c r="E3603" t="s">
        <v>2923</v>
      </c>
      <c r="F3603" t="s">
        <v>130</v>
      </c>
      <c r="G3603" t="s">
        <v>72</v>
      </c>
      <c r="H3603" t="s">
        <v>128</v>
      </c>
      <c r="I3603" t="s">
        <v>22</v>
      </c>
      <c r="J3603" t="s">
        <v>129</v>
      </c>
      <c r="K3603">
        <v>43331.784212962964</v>
      </c>
      <c r="L3603">
        <v>43331.817361111112</v>
      </c>
      <c r="M3603">
        <v>0.8</v>
      </c>
      <c r="N3603">
        <v>0</v>
      </c>
      <c r="O3603">
        <v>0</v>
      </c>
      <c r="P3603">
        <v>0</v>
      </c>
      <c r="Q3603">
        <v>36</v>
      </c>
      <c r="R3603">
        <v>0</v>
      </c>
      <c r="S3603">
        <v>0</v>
      </c>
      <c r="T3603">
        <v>0</v>
      </c>
      <c r="U3603">
        <v>28.8</v>
      </c>
    </row>
    <row r="3604" spans="1:21" x14ac:dyDescent="0.3">
      <c r="A3604">
        <v>19381</v>
      </c>
      <c r="B3604">
        <v>1</v>
      </c>
      <c r="C3604" t="s">
        <v>79</v>
      </c>
      <c r="D3604" t="s">
        <v>108</v>
      </c>
      <c r="E3604" t="s">
        <v>2947</v>
      </c>
      <c r="F3604" t="s">
        <v>134</v>
      </c>
      <c r="G3604" t="s">
        <v>72</v>
      </c>
      <c r="H3604" t="s">
        <v>128</v>
      </c>
      <c r="I3604" t="s">
        <v>22</v>
      </c>
      <c r="J3604" t="s">
        <v>129</v>
      </c>
      <c r="K3604">
        <v>43331.780763888892</v>
      </c>
      <c r="L3604">
        <v>43331.818749999999</v>
      </c>
      <c r="M3604">
        <v>0.92</v>
      </c>
      <c r="N3604">
        <v>0</v>
      </c>
      <c r="O3604">
        <v>0</v>
      </c>
      <c r="P3604">
        <v>0</v>
      </c>
      <c r="Q3604">
        <v>1</v>
      </c>
      <c r="R3604">
        <v>0</v>
      </c>
      <c r="S3604">
        <v>0</v>
      </c>
      <c r="T3604">
        <v>0</v>
      </c>
      <c r="U3604">
        <v>0.92</v>
      </c>
    </row>
    <row r="3605" spans="1:21" x14ac:dyDescent="0.3">
      <c r="A3605">
        <v>19382</v>
      </c>
      <c r="B3605">
        <v>1</v>
      </c>
      <c r="C3605" t="s">
        <v>78</v>
      </c>
      <c r="D3605" t="s">
        <v>106</v>
      </c>
      <c r="E3605" t="s">
        <v>2948</v>
      </c>
      <c r="F3605" t="s">
        <v>149</v>
      </c>
      <c r="G3605" t="s">
        <v>71</v>
      </c>
      <c r="H3605" t="s">
        <v>128</v>
      </c>
      <c r="I3605" t="s">
        <v>22</v>
      </c>
      <c r="J3605" t="s">
        <v>129</v>
      </c>
      <c r="K3605">
        <v>43331.76</v>
      </c>
      <c r="L3605">
        <v>43331.820138888892</v>
      </c>
      <c r="M3605">
        <v>1.45</v>
      </c>
      <c r="N3605">
        <v>0</v>
      </c>
      <c r="O3605">
        <v>0</v>
      </c>
      <c r="P3605">
        <v>0</v>
      </c>
      <c r="Q3605">
        <v>33</v>
      </c>
      <c r="R3605">
        <v>0</v>
      </c>
      <c r="S3605">
        <v>0</v>
      </c>
      <c r="T3605">
        <v>0</v>
      </c>
      <c r="U3605">
        <v>47.849999999999994</v>
      </c>
    </row>
    <row r="3606" spans="1:21" x14ac:dyDescent="0.3">
      <c r="A3606">
        <v>19384</v>
      </c>
      <c r="B3606">
        <v>1</v>
      </c>
      <c r="C3606" t="s">
        <v>79</v>
      </c>
      <c r="D3606" t="s">
        <v>119</v>
      </c>
      <c r="E3606" t="s">
        <v>2949</v>
      </c>
      <c r="F3606" t="s">
        <v>162</v>
      </c>
      <c r="G3606" t="s">
        <v>71</v>
      </c>
      <c r="H3606" t="s">
        <v>128</v>
      </c>
      <c r="I3606" t="s">
        <v>22</v>
      </c>
      <c r="J3606" t="s">
        <v>129</v>
      </c>
      <c r="K3606">
        <v>43331.789560185185</v>
      </c>
      <c r="L3606">
        <v>43331.823611111111</v>
      </c>
      <c r="M3606">
        <v>0.83000000000000007</v>
      </c>
      <c r="N3606">
        <v>0</v>
      </c>
      <c r="O3606">
        <v>62</v>
      </c>
      <c r="P3606">
        <v>0</v>
      </c>
      <c r="Q3606">
        <v>0</v>
      </c>
      <c r="R3606">
        <v>0</v>
      </c>
      <c r="S3606">
        <v>51.65</v>
      </c>
      <c r="T3606">
        <v>0</v>
      </c>
      <c r="U3606">
        <v>0</v>
      </c>
    </row>
    <row r="3607" spans="1:21" x14ac:dyDescent="0.3">
      <c r="A3607">
        <v>19386</v>
      </c>
      <c r="B3607">
        <v>1</v>
      </c>
      <c r="C3607" t="s">
        <v>79</v>
      </c>
      <c r="D3607" t="s">
        <v>114</v>
      </c>
      <c r="E3607" t="s">
        <v>2950</v>
      </c>
      <c r="F3607" t="s">
        <v>151</v>
      </c>
      <c r="G3607" t="s">
        <v>71</v>
      </c>
      <c r="H3607" t="s">
        <v>128</v>
      </c>
      <c r="I3607" t="s">
        <v>22</v>
      </c>
      <c r="J3607" t="s">
        <v>129</v>
      </c>
      <c r="K3607">
        <v>43331.74560185185</v>
      </c>
      <c r="L3607">
        <v>43331.828472222223</v>
      </c>
      <c r="M3607">
        <v>2</v>
      </c>
      <c r="N3607">
        <v>0</v>
      </c>
      <c r="O3607">
        <v>8</v>
      </c>
      <c r="P3607">
        <v>0</v>
      </c>
      <c r="Q3607">
        <v>0</v>
      </c>
      <c r="R3607">
        <v>0</v>
      </c>
      <c r="S3607">
        <v>16</v>
      </c>
      <c r="T3607">
        <v>0</v>
      </c>
      <c r="U3607">
        <v>0</v>
      </c>
    </row>
    <row r="3608" spans="1:21" x14ac:dyDescent="0.3">
      <c r="A3608">
        <v>19387</v>
      </c>
      <c r="B3608">
        <v>1</v>
      </c>
      <c r="C3608" t="s">
        <v>78</v>
      </c>
      <c r="D3608" t="s">
        <v>101</v>
      </c>
      <c r="E3608" t="s">
        <v>2951</v>
      </c>
      <c r="F3608" t="s">
        <v>149</v>
      </c>
      <c r="G3608" t="s">
        <v>71</v>
      </c>
      <c r="H3608" t="s">
        <v>128</v>
      </c>
      <c r="I3608" t="s">
        <v>22</v>
      </c>
      <c r="J3608" t="s">
        <v>129</v>
      </c>
      <c r="K3608">
        <v>43331.802430555559</v>
      </c>
      <c r="L3608">
        <v>43331.834722222222</v>
      </c>
      <c r="M3608">
        <v>0.77999999999999992</v>
      </c>
      <c r="N3608">
        <v>0</v>
      </c>
      <c r="O3608">
        <v>899</v>
      </c>
      <c r="P3608">
        <v>0</v>
      </c>
      <c r="Q3608">
        <v>0</v>
      </c>
      <c r="R3608">
        <v>0</v>
      </c>
      <c r="S3608">
        <v>703.92</v>
      </c>
      <c r="T3608">
        <v>0</v>
      </c>
      <c r="U3608">
        <v>0</v>
      </c>
    </row>
    <row r="3609" spans="1:21" x14ac:dyDescent="0.3">
      <c r="A3609">
        <v>19389</v>
      </c>
      <c r="B3609">
        <v>1</v>
      </c>
      <c r="C3609" t="s">
        <v>79</v>
      </c>
      <c r="D3609" t="s">
        <v>109</v>
      </c>
      <c r="E3609" t="s">
        <v>2952</v>
      </c>
      <c r="F3609" t="s">
        <v>130</v>
      </c>
      <c r="G3609" t="s">
        <v>72</v>
      </c>
      <c r="H3609" t="s">
        <v>128</v>
      </c>
      <c r="I3609" t="s">
        <v>22</v>
      </c>
      <c r="J3609" t="s">
        <v>129</v>
      </c>
      <c r="K3609">
        <v>43331.815046296295</v>
      </c>
      <c r="L3609">
        <v>43331.836111111108</v>
      </c>
      <c r="M3609">
        <v>0.52</v>
      </c>
      <c r="N3609">
        <v>0</v>
      </c>
      <c r="O3609">
        <v>31</v>
      </c>
      <c r="P3609">
        <v>0</v>
      </c>
      <c r="Q3609">
        <v>0</v>
      </c>
      <c r="R3609">
        <v>0</v>
      </c>
      <c r="S3609">
        <v>16.03</v>
      </c>
      <c r="T3609">
        <v>0</v>
      </c>
      <c r="U3609">
        <v>0</v>
      </c>
    </row>
    <row r="3610" spans="1:21" x14ac:dyDescent="0.3">
      <c r="A3610">
        <v>19390</v>
      </c>
      <c r="B3610">
        <v>1</v>
      </c>
      <c r="C3610" t="s">
        <v>79</v>
      </c>
      <c r="D3610" t="s">
        <v>110</v>
      </c>
      <c r="E3610" t="s">
        <v>2392</v>
      </c>
      <c r="F3610" t="s">
        <v>134</v>
      </c>
      <c r="G3610" t="s">
        <v>72</v>
      </c>
      <c r="H3610" t="s">
        <v>128</v>
      </c>
      <c r="I3610" t="s">
        <v>22</v>
      </c>
      <c r="J3610" t="s">
        <v>129</v>
      </c>
      <c r="K3610">
        <v>43331.823784722219</v>
      </c>
      <c r="L3610">
        <v>43331.838888888888</v>
      </c>
      <c r="M3610">
        <v>0.37</v>
      </c>
      <c r="N3610">
        <v>0</v>
      </c>
      <c r="O3610">
        <v>0</v>
      </c>
      <c r="P3610">
        <v>0</v>
      </c>
      <c r="Q3610">
        <v>6</v>
      </c>
      <c r="R3610">
        <v>0</v>
      </c>
      <c r="S3610">
        <v>0</v>
      </c>
      <c r="T3610">
        <v>0</v>
      </c>
      <c r="U3610">
        <v>2.2000000000000002</v>
      </c>
    </row>
    <row r="3611" spans="1:21" x14ac:dyDescent="0.3">
      <c r="A3611">
        <v>19392</v>
      </c>
      <c r="B3611">
        <v>1</v>
      </c>
      <c r="C3611" t="s">
        <v>78</v>
      </c>
      <c r="D3611" t="s">
        <v>92</v>
      </c>
      <c r="E3611" t="s">
        <v>2953</v>
      </c>
      <c r="F3611" t="s">
        <v>149</v>
      </c>
      <c r="G3611" t="s">
        <v>71</v>
      </c>
      <c r="H3611" t="s">
        <v>128</v>
      </c>
      <c r="I3611" t="s">
        <v>22</v>
      </c>
      <c r="J3611" t="s">
        <v>129</v>
      </c>
      <c r="K3611">
        <v>43331.692233796297</v>
      </c>
      <c r="L3611">
        <v>43331.845138888886</v>
      </c>
      <c r="M3611">
        <v>3.68</v>
      </c>
      <c r="N3611">
        <v>0</v>
      </c>
      <c r="O3611">
        <v>0</v>
      </c>
      <c r="P3611">
        <v>0</v>
      </c>
      <c r="Q3611">
        <v>6</v>
      </c>
      <c r="R3611">
        <v>0</v>
      </c>
      <c r="S3611">
        <v>0</v>
      </c>
      <c r="T3611">
        <v>0</v>
      </c>
      <c r="U3611">
        <v>22.080000000000002</v>
      </c>
    </row>
    <row r="3612" spans="1:21" x14ac:dyDescent="0.3">
      <c r="A3612">
        <v>19393</v>
      </c>
      <c r="B3612">
        <v>1</v>
      </c>
      <c r="C3612" t="s">
        <v>79</v>
      </c>
      <c r="D3612" t="s">
        <v>124</v>
      </c>
      <c r="E3612" t="s">
        <v>2954</v>
      </c>
      <c r="F3612" t="s">
        <v>154</v>
      </c>
      <c r="G3612" t="s">
        <v>71</v>
      </c>
      <c r="H3612" t="s">
        <v>128</v>
      </c>
      <c r="I3612" t="s">
        <v>22</v>
      </c>
      <c r="J3612" t="s">
        <v>129</v>
      </c>
      <c r="K3612">
        <v>43331.813460648147</v>
      </c>
      <c r="L3612">
        <v>43331.845833333333</v>
      </c>
      <c r="M3612">
        <v>0.77999999999999992</v>
      </c>
      <c r="N3612">
        <v>0</v>
      </c>
      <c r="O3612">
        <v>220</v>
      </c>
      <c r="P3612">
        <v>0</v>
      </c>
      <c r="Q3612">
        <v>0</v>
      </c>
      <c r="R3612">
        <v>0</v>
      </c>
      <c r="S3612">
        <v>172.26</v>
      </c>
      <c r="T3612">
        <v>0</v>
      </c>
      <c r="U3612">
        <v>0</v>
      </c>
    </row>
    <row r="3613" spans="1:21" x14ac:dyDescent="0.3">
      <c r="A3613">
        <v>19394</v>
      </c>
      <c r="B3613">
        <v>1</v>
      </c>
      <c r="C3613" t="s">
        <v>79</v>
      </c>
      <c r="D3613" t="s">
        <v>109</v>
      </c>
      <c r="E3613" t="s">
        <v>2955</v>
      </c>
      <c r="F3613" t="s">
        <v>130</v>
      </c>
      <c r="G3613" t="s">
        <v>72</v>
      </c>
      <c r="H3613" t="s">
        <v>128</v>
      </c>
      <c r="I3613" t="s">
        <v>22</v>
      </c>
      <c r="J3613" t="s">
        <v>129</v>
      </c>
      <c r="K3613">
        <v>43331.839907407404</v>
      </c>
      <c r="L3613">
        <v>43331.848611111112</v>
      </c>
      <c r="M3613">
        <v>0.22</v>
      </c>
      <c r="N3613">
        <v>0</v>
      </c>
      <c r="O3613">
        <v>5</v>
      </c>
      <c r="P3613">
        <v>0</v>
      </c>
      <c r="Q3613">
        <v>0</v>
      </c>
      <c r="R3613">
        <v>0</v>
      </c>
      <c r="S3613">
        <v>1.0900000000000001</v>
      </c>
      <c r="T3613">
        <v>0</v>
      </c>
      <c r="U3613">
        <v>0</v>
      </c>
    </row>
    <row r="3614" spans="1:21" x14ac:dyDescent="0.3">
      <c r="A3614">
        <v>19396</v>
      </c>
      <c r="B3614">
        <v>1</v>
      </c>
      <c r="C3614" t="s">
        <v>79</v>
      </c>
      <c r="D3614" t="s">
        <v>111</v>
      </c>
      <c r="E3614" t="s">
        <v>2956</v>
      </c>
      <c r="F3614" t="s">
        <v>142</v>
      </c>
      <c r="G3614" t="s">
        <v>71</v>
      </c>
      <c r="H3614" t="s">
        <v>128</v>
      </c>
      <c r="I3614" t="s">
        <v>22</v>
      </c>
      <c r="J3614" t="s">
        <v>129</v>
      </c>
      <c r="K3614">
        <v>43331.819803240738</v>
      </c>
      <c r="L3614">
        <v>43331.849305555559</v>
      </c>
      <c r="M3614">
        <v>0.72</v>
      </c>
      <c r="N3614">
        <v>0</v>
      </c>
      <c r="O3614">
        <v>0</v>
      </c>
      <c r="P3614">
        <v>0</v>
      </c>
      <c r="Q3614">
        <v>5</v>
      </c>
      <c r="R3614">
        <v>0</v>
      </c>
      <c r="S3614">
        <v>0</v>
      </c>
      <c r="T3614">
        <v>0</v>
      </c>
      <c r="U3614">
        <v>3.59</v>
      </c>
    </row>
    <row r="3615" spans="1:21" x14ac:dyDescent="0.3">
      <c r="A3615">
        <v>19397</v>
      </c>
      <c r="B3615">
        <v>1</v>
      </c>
      <c r="C3615" t="s">
        <v>78</v>
      </c>
      <c r="D3615" t="s">
        <v>106</v>
      </c>
      <c r="E3615" t="s">
        <v>2957</v>
      </c>
      <c r="F3615" t="s">
        <v>134</v>
      </c>
      <c r="G3615" t="s">
        <v>72</v>
      </c>
      <c r="H3615" t="s">
        <v>128</v>
      </c>
      <c r="I3615" t="s">
        <v>22</v>
      </c>
      <c r="J3615" t="s">
        <v>129</v>
      </c>
      <c r="K3615">
        <v>43331.747395833336</v>
      </c>
      <c r="L3615">
        <v>43331.850694444445</v>
      </c>
      <c r="M3615">
        <v>2.48</v>
      </c>
      <c r="N3615">
        <v>0</v>
      </c>
      <c r="O3615">
        <v>0</v>
      </c>
      <c r="P3615">
        <v>0</v>
      </c>
      <c r="Q3615">
        <v>11</v>
      </c>
      <c r="R3615">
        <v>0</v>
      </c>
      <c r="S3615">
        <v>0</v>
      </c>
      <c r="T3615">
        <v>0</v>
      </c>
      <c r="U3615">
        <v>27.310000000000002</v>
      </c>
    </row>
    <row r="3616" spans="1:21" x14ac:dyDescent="0.3">
      <c r="A3616">
        <v>19398</v>
      </c>
      <c r="B3616">
        <v>1</v>
      </c>
      <c r="C3616" t="s">
        <v>79</v>
      </c>
      <c r="D3616" t="s">
        <v>108</v>
      </c>
      <c r="E3616" t="s">
        <v>757</v>
      </c>
      <c r="F3616" t="s">
        <v>150</v>
      </c>
      <c r="G3616" t="s">
        <v>71</v>
      </c>
      <c r="H3616" t="s">
        <v>128</v>
      </c>
      <c r="I3616" t="s">
        <v>22</v>
      </c>
      <c r="J3616" t="s">
        <v>129</v>
      </c>
      <c r="K3616">
        <v>43331.788587962961</v>
      </c>
      <c r="L3616">
        <v>43331.851388888892</v>
      </c>
      <c r="M3616">
        <v>1.52</v>
      </c>
      <c r="N3616">
        <v>0</v>
      </c>
      <c r="O3616">
        <v>0</v>
      </c>
      <c r="P3616">
        <v>0</v>
      </c>
      <c r="Q3616">
        <v>4</v>
      </c>
      <c r="R3616">
        <v>0</v>
      </c>
      <c r="S3616">
        <v>0</v>
      </c>
      <c r="T3616">
        <v>0</v>
      </c>
      <c r="U3616">
        <v>6.07</v>
      </c>
    </row>
    <row r="3617" spans="1:21" x14ac:dyDescent="0.3">
      <c r="A3617">
        <v>19399</v>
      </c>
      <c r="B3617">
        <v>1</v>
      </c>
      <c r="C3617" t="s">
        <v>78</v>
      </c>
      <c r="D3617" t="s">
        <v>125</v>
      </c>
      <c r="E3617" t="s">
        <v>2958</v>
      </c>
      <c r="F3617" t="s">
        <v>157</v>
      </c>
      <c r="G3617" t="s">
        <v>71</v>
      </c>
      <c r="H3617" t="s">
        <v>128</v>
      </c>
      <c r="I3617" t="s">
        <v>22</v>
      </c>
      <c r="J3617" t="s">
        <v>129</v>
      </c>
      <c r="K3617">
        <v>43331.615729166668</v>
      </c>
      <c r="L3617">
        <v>43331.855555555558</v>
      </c>
      <c r="M3617">
        <v>5.7700000000000005</v>
      </c>
      <c r="N3617">
        <v>0</v>
      </c>
      <c r="O3617">
        <v>4</v>
      </c>
      <c r="P3617">
        <v>0</v>
      </c>
      <c r="Q3617">
        <v>0</v>
      </c>
      <c r="R3617">
        <v>0</v>
      </c>
      <c r="S3617">
        <v>23.07</v>
      </c>
      <c r="T3617">
        <v>0</v>
      </c>
      <c r="U3617">
        <v>0</v>
      </c>
    </row>
    <row r="3618" spans="1:21" x14ac:dyDescent="0.3">
      <c r="A3618">
        <v>19400</v>
      </c>
      <c r="B3618">
        <v>1</v>
      </c>
      <c r="C3618" t="s">
        <v>79</v>
      </c>
      <c r="D3618" t="s">
        <v>123</v>
      </c>
      <c r="E3618" t="s">
        <v>2959</v>
      </c>
      <c r="F3618" t="s">
        <v>148</v>
      </c>
      <c r="G3618" t="s">
        <v>71</v>
      </c>
      <c r="H3618" t="s">
        <v>128</v>
      </c>
      <c r="I3618" t="s">
        <v>22</v>
      </c>
      <c r="J3618" t="s">
        <v>129</v>
      </c>
      <c r="K3618">
        <v>43331.726481481484</v>
      </c>
      <c r="L3618">
        <v>43331.854166666664</v>
      </c>
      <c r="M3618">
        <v>3.07</v>
      </c>
      <c r="N3618">
        <v>0</v>
      </c>
      <c r="O3618">
        <v>21</v>
      </c>
      <c r="P3618">
        <v>0</v>
      </c>
      <c r="Q3618">
        <v>0</v>
      </c>
      <c r="R3618">
        <v>0</v>
      </c>
      <c r="S3618">
        <v>64.410000000000011</v>
      </c>
      <c r="T3618">
        <v>0</v>
      </c>
      <c r="U3618">
        <v>0</v>
      </c>
    </row>
    <row r="3619" spans="1:21" x14ac:dyDescent="0.3">
      <c r="A3619">
        <v>19403</v>
      </c>
      <c r="B3619">
        <v>1</v>
      </c>
      <c r="C3619" t="s">
        <v>79</v>
      </c>
      <c r="D3619" t="s">
        <v>109</v>
      </c>
      <c r="E3619" t="s">
        <v>2955</v>
      </c>
      <c r="F3619" t="s">
        <v>154</v>
      </c>
      <c r="G3619" t="s">
        <v>71</v>
      </c>
      <c r="H3619" t="s">
        <v>128</v>
      </c>
      <c r="I3619" t="s">
        <v>22</v>
      </c>
      <c r="J3619" t="s">
        <v>129</v>
      </c>
      <c r="K3619">
        <v>43331.857604166667</v>
      </c>
      <c r="L3619">
        <v>43331.861805555556</v>
      </c>
      <c r="M3619">
        <v>0.12000000000000001</v>
      </c>
      <c r="N3619">
        <v>0</v>
      </c>
      <c r="O3619">
        <v>5</v>
      </c>
      <c r="P3619">
        <v>0</v>
      </c>
      <c r="Q3619">
        <v>0</v>
      </c>
      <c r="R3619">
        <v>0</v>
      </c>
      <c r="S3619">
        <v>0.59</v>
      </c>
      <c r="T3619">
        <v>0</v>
      </c>
      <c r="U3619">
        <v>0</v>
      </c>
    </row>
    <row r="3620" spans="1:21" x14ac:dyDescent="0.3">
      <c r="A3620">
        <v>19404</v>
      </c>
      <c r="B3620">
        <v>1</v>
      </c>
      <c r="C3620" t="s">
        <v>78</v>
      </c>
      <c r="D3620" t="s">
        <v>106</v>
      </c>
      <c r="E3620" t="s">
        <v>2960</v>
      </c>
      <c r="F3620" t="s">
        <v>149</v>
      </c>
      <c r="G3620" t="s">
        <v>71</v>
      </c>
      <c r="H3620" t="s">
        <v>128</v>
      </c>
      <c r="I3620" t="s">
        <v>22</v>
      </c>
      <c r="J3620" t="s">
        <v>129</v>
      </c>
      <c r="K3620">
        <v>43331.812997685185</v>
      </c>
      <c r="L3620">
        <v>43331.866666666669</v>
      </c>
      <c r="M3620">
        <v>1.3</v>
      </c>
      <c r="N3620">
        <v>0</v>
      </c>
      <c r="O3620">
        <v>0</v>
      </c>
      <c r="P3620">
        <v>0</v>
      </c>
      <c r="Q3620">
        <v>42</v>
      </c>
      <c r="R3620">
        <v>0</v>
      </c>
      <c r="S3620">
        <v>0</v>
      </c>
      <c r="T3620">
        <v>0</v>
      </c>
      <c r="U3620">
        <v>54.6</v>
      </c>
    </row>
    <row r="3621" spans="1:21" x14ac:dyDescent="0.3">
      <c r="A3621">
        <v>19406</v>
      </c>
      <c r="B3621">
        <v>1</v>
      </c>
      <c r="C3621" t="s">
        <v>78</v>
      </c>
      <c r="D3621" t="s">
        <v>101</v>
      </c>
      <c r="E3621" t="s">
        <v>2961</v>
      </c>
      <c r="F3621" t="s">
        <v>134</v>
      </c>
      <c r="G3621" t="s">
        <v>72</v>
      </c>
      <c r="H3621" t="s">
        <v>128</v>
      </c>
      <c r="I3621" t="s">
        <v>22</v>
      </c>
      <c r="J3621" t="s">
        <v>129</v>
      </c>
      <c r="K3621">
        <v>43331.740497685183</v>
      </c>
      <c r="L3621">
        <v>43331.873611111114</v>
      </c>
      <c r="M3621">
        <v>3.2</v>
      </c>
      <c r="N3621">
        <v>0</v>
      </c>
      <c r="O3621">
        <v>0</v>
      </c>
      <c r="P3621">
        <v>0</v>
      </c>
      <c r="Q3621">
        <v>14</v>
      </c>
      <c r="R3621">
        <v>0</v>
      </c>
      <c r="S3621">
        <v>0</v>
      </c>
      <c r="T3621">
        <v>0</v>
      </c>
      <c r="U3621">
        <v>44.8</v>
      </c>
    </row>
    <row r="3622" spans="1:21" x14ac:dyDescent="0.3">
      <c r="A3622">
        <v>19408</v>
      </c>
      <c r="B3622">
        <v>1</v>
      </c>
      <c r="C3622" t="s">
        <v>79</v>
      </c>
      <c r="D3622" t="s">
        <v>123</v>
      </c>
      <c r="E3622" t="s">
        <v>2962</v>
      </c>
      <c r="F3622" t="s">
        <v>142</v>
      </c>
      <c r="G3622" t="s">
        <v>71</v>
      </c>
      <c r="H3622" t="s">
        <v>128</v>
      </c>
      <c r="I3622" t="s">
        <v>22</v>
      </c>
      <c r="J3622" t="s">
        <v>129</v>
      </c>
      <c r="K3622">
        <v>43331.766550925924</v>
      </c>
      <c r="L3622">
        <v>43331.87777777778</v>
      </c>
      <c r="M3622">
        <v>2.68</v>
      </c>
      <c r="N3622">
        <v>0</v>
      </c>
      <c r="O3622">
        <v>8</v>
      </c>
      <c r="P3622">
        <v>0</v>
      </c>
      <c r="Q3622">
        <v>0</v>
      </c>
      <c r="R3622">
        <v>0</v>
      </c>
      <c r="S3622">
        <v>21.459999999999997</v>
      </c>
      <c r="T3622">
        <v>0</v>
      </c>
      <c r="U3622">
        <v>0</v>
      </c>
    </row>
    <row r="3623" spans="1:21" x14ac:dyDescent="0.3">
      <c r="A3623">
        <v>19409</v>
      </c>
      <c r="B3623">
        <v>1</v>
      </c>
      <c r="C3623" t="s">
        <v>79</v>
      </c>
      <c r="D3623" t="s">
        <v>124</v>
      </c>
      <c r="E3623" t="s">
        <v>2963</v>
      </c>
      <c r="F3623" t="s">
        <v>149</v>
      </c>
      <c r="G3623" t="s">
        <v>71</v>
      </c>
      <c r="H3623" t="s">
        <v>128</v>
      </c>
      <c r="I3623" t="s">
        <v>22</v>
      </c>
      <c r="J3623" t="s">
        <v>129</v>
      </c>
      <c r="K3623">
        <v>43331.63962962963</v>
      </c>
      <c r="L3623">
        <v>43331.884027777778</v>
      </c>
      <c r="M3623">
        <v>5.87</v>
      </c>
      <c r="N3623">
        <v>0</v>
      </c>
      <c r="O3623">
        <v>304</v>
      </c>
      <c r="P3623">
        <v>0</v>
      </c>
      <c r="Q3623">
        <v>0</v>
      </c>
      <c r="R3623">
        <v>0</v>
      </c>
      <c r="S3623">
        <v>1783.57</v>
      </c>
      <c r="T3623">
        <v>0</v>
      </c>
      <c r="U3623">
        <v>0</v>
      </c>
    </row>
    <row r="3624" spans="1:21" x14ac:dyDescent="0.3">
      <c r="A3624">
        <v>19410</v>
      </c>
      <c r="B3624">
        <v>1</v>
      </c>
      <c r="C3624" t="s">
        <v>79</v>
      </c>
      <c r="D3624" t="s">
        <v>112</v>
      </c>
      <c r="E3624" t="s">
        <v>2964</v>
      </c>
      <c r="F3624" t="s">
        <v>130</v>
      </c>
      <c r="G3624" t="s">
        <v>72</v>
      </c>
      <c r="H3624" t="s">
        <v>128</v>
      </c>
      <c r="I3624" t="s">
        <v>22</v>
      </c>
      <c r="J3624" t="s">
        <v>129</v>
      </c>
      <c r="K3624">
        <v>43331.895486111112</v>
      </c>
      <c r="L3624">
        <v>43331.90347222222</v>
      </c>
      <c r="M3624">
        <v>0.2</v>
      </c>
      <c r="N3624">
        <v>0</v>
      </c>
      <c r="O3624">
        <v>0</v>
      </c>
      <c r="P3624">
        <v>13</v>
      </c>
      <c r="Q3624">
        <v>988</v>
      </c>
      <c r="R3624">
        <v>0</v>
      </c>
      <c r="S3624">
        <v>0</v>
      </c>
      <c r="T3624">
        <v>2.6</v>
      </c>
      <c r="U3624">
        <v>197.6</v>
      </c>
    </row>
    <row r="3625" spans="1:21" x14ac:dyDescent="0.3">
      <c r="A3625">
        <v>19412</v>
      </c>
      <c r="B3625">
        <v>1</v>
      </c>
      <c r="C3625" t="s">
        <v>78</v>
      </c>
      <c r="D3625" t="s">
        <v>93</v>
      </c>
      <c r="E3625" t="s">
        <v>2965</v>
      </c>
      <c r="F3625" t="s">
        <v>149</v>
      </c>
      <c r="G3625" t="s">
        <v>71</v>
      </c>
      <c r="H3625" t="s">
        <v>128</v>
      </c>
      <c r="I3625" t="s">
        <v>22</v>
      </c>
      <c r="J3625" t="s">
        <v>129</v>
      </c>
      <c r="K3625">
        <v>43331.854479166665</v>
      </c>
      <c r="L3625">
        <v>43332.135416666664</v>
      </c>
      <c r="M3625">
        <v>6.75</v>
      </c>
      <c r="N3625">
        <v>4</v>
      </c>
      <c r="O3625">
        <v>2286</v>
      </c>
      <c r="P3625">
        <v>0</v>
      </c>
      <c r="Q3625">
        <v>0</v>
      </c>
      <c r="R3625">
        <v>27</v>
      </c>
      <c r="S3625">
        <v>15430.5</v>
      </c>
      <c r="T3625">
        <v>0</v>
      </c>
      <c r="U3625">
        <v>0</v>
      </c>
    </row>
    <row r="3626" spans="1:21" x14ac:dyDescent="0.3">
      <c r="A3626">
        <v>19413</v>
      </c>
      <c r="B3626">
        <v>1</v>
      </c>
      <c r="C3626" t="s">
        <v>79</v>
      </c>
      <c r="D3626" t="s">
        <v>113</v>
      </c>
      <c r="E3626" t="s">
        <v>2966</v>
      </c>
      <c r="F3626" t="s">
        <v>159</v>
      </c>
      <c r="G3626" t="s">
        <v>71</v>
      </c>
      <c r="H3626" t="s">
        <v>128</v>
      </c>
      <c r="I3626" t="s">
        <v>22</v>
      </c>
      <c r="J3626" t="s">
        <v>129</v>
      </c>
      <c r="K3626">
        <v>43331.848333333335</v>
      </c>
      <c r="L3626">
        <v>43331.888888888891</v>
      </c>
      <c r="M3626">
        <v>0.98</v>
      </c>
      <c r="N3626">
        <v>0</v>
      </c>
      <c r="O3626">
        <v>6</v>
      </c>
      <c r="P3626">
        <v>0</v>
      </c>
      <c r="Q3626">
        <v>0</v>
      </c>
      <c r="R3626">
        <v>0</v>
      </c>
      <c r="S3626">
        <v>5.9</v>
      </c>
      <c r="T3626">
        <v>0</v>
      </c>
      <c r="U3626">
        <v>0</v>
      </c>
    </row>
    <row r="3627" spans="1:21" x14ac:dyDescent="0.3">
      <c r="A3627">
        <v>19415</v>
      </c>
      <c r="B3627">
        <v>1</v>
      </c>
      <c r="C3627" t="s">
        <v>78</v>
      </c>
      <c r="D3627" t="s">
        <v>94</v>
      </c>
      <c r="E3627" t="s">
        <v>2967</v>
      </c>
      <c r="F3627" t="s">
        <v>146</v>
      </c>
      <c r="G3627" t="s">
        <v>71</v>
      </c>
      <c r="H3627" t="s">
        <v>128</v>
      </c>
      <c r="I3627" t="s">
        <v>22</v>
      </c>
      <c r="J3627" t="s">
        <v>129</v>
      </c>
      <c r="K3627">
        <v>43331.829710648148</v>
      </c>
      <c r="L3627">
        <v>43331.88958333333</v>
      </c>
      <c r="M3627">
        <v>1.45</v>
      </c>
      <c r="N3627">
        <v>0</v>
      </c>
      <c r="O3627">
        <v>34</v>
      </c>
      <c r="P3627">
        <v>0</v>
      </c>
      <c r="Q3627">
        <v>0</v>
      </c>
      <c r="R3627">
        <v>0</v>
      </c>
      <c r="S3627">
        <v>49.3</v>
      </c>
      <c r="T3627">
        <v>0</v>
      </c>
      <c r="U3627">
        <v>0</v>
      </c>
    </row>
    <row r="3628" spans="1:21" x14ac:dyDescent="0.3">
      <c r="A3628">
        <v>19416</v>
      </c>
      <c r="B3628">
        <v>1</v>
      </c>
      <c r="C3628" t="s">
        <v>78</v>
      </c>
      <c r="D3628" t="s">
        <v>80</v>
      </c>
      <c r="E3628" t="s">
        <v>2968</v>
      </c>
      <c r="F3628" t="s">
        <v>157</v>
      </c>
      <c r="G3628" t="s">
        <v>71</v>
      </c>
      <c r="H3628" t="s">
        <v>128</v>
      </c>
      <c r="I3628" t="s">
        <v>22</v>
      </c>
      <c r="J3628" t="s">
        <v>129</v>
      </c>
      <c r="K3628">
        <v>43331.895914351851</v>
      </c>
      <c r="L3628">
        <v>43331.900694444441</v>
      </c>
      <c r="M3628">
        <v>0.12000000000000001</v>
      </c>
      <c r="N3628">
        <v>0</v>
      </c>
      <c r="O3628">
        <v>1311</v>
      </c>
      <c r="P3628">
        <v>0</v>
      </c>
      <c r="Q3628">
        <v>0</v>
      </c>
      <c r="R3628">
        <v>0</v>
      </c>
      <c r="S3628">
        <v>153.39000000000001</v>
      </c>
      <c r="T3628">
        <v>0</v>
      </c>
      <c r="U3628">
        <v>0</v>
      </c>
    </row>
    <row r="3629" spans="1:21" x14ac:dyDescent="0.3">
      <c r="A3629">
        <v>19417</v>
      </c>
      <c r="B3629">
        <v>1</v>
      </c>
      <c r="C3629" t="s">
        <v>78</v>
      </c>
      <c r="D3629" t="s">
        <v>106</v>
      </c>
      <c r="E3629" t="s">
        <v>2969</v>
      </c>
      <c r="F3629" t="s">
        <v>149</v>
      </c>
      <c r="G3629" t="s">
        <v>71</v>
      </c>
      <c r="H3629" t="s">
        <v>128</v>
      </c>
      <c r="I3629" t="s">
        <v>22</v>
      </c>
      <c r="J3629" t="s">
        <v>129</v>
      </c>
      <c r="K3629">
        <v>43331.780694444446</v>
      </c>
      <c r="L3629">
        <v>43331.89166666667</v>
      </c>
      <c r="M3629">
        <v>2.67</v>
      </c>
      <c r="N3629">
        <v>0</v>
      </c>
      <c r="O3629">
        <v>0</v>
      </c>
      <c r="P3629">
        <v>0</v>
      </c>
      <c r="Q3629">
        <v>49</v>
      </c>
      <c r="R3629">
        <v>0</v>
      </c>
      <c r="S3629">
        <v>0</v>
      </c>
      <c r="T3629">
        <v>0</v>
      </c>
      <c r="U3629">
        <v>130.68</v>
      </c>
    </row>
    <row r="3630" spans="1:21" x14ac:dyDescent="0.3">
      <c r="A3630">
        <v>19418</v>
      </c>
      <c r="B3630">
        <v>1</v>
      </c>
      <c r="C3630" t="s">
        <v>78</v>
      </c>
      <c r="D3630" t="s">
        <v>91</v>
      </c>
      <c r="E3630" t="s">
        <v>686</v>
      </c>
      <c r="F3630" t="s">
        <v>148</v>
      </c>
      <c r="G3630" t="s">
        <v>71</v>
      </c>
      <c r="H3630" t="s">
        <v>128</v>
      </c>
      <c r="I3630" t="s">
        <v>22</v>
      </c>
      <c r="J3630" t="s">
        <v>129</v>
      </c>
      <c r="K3630">
        <v>43331.797025462962</v>
      </c>
      <c r="L3630">
        <v>43331.9</v>
      </c>
      <c r="M3630">
        <v>2.48</v>
      </c>
      <c r="N3630">
        <v>0</v>
      </c>
      <c r="O3630">
        <v>0</v>
      </c>
      <c r="P3630">
        <v>0</v>
      </c>
      <c r="Q3630">
        <v>11</v>
      </c>
      <c r="R3630">
        <v>0</v>
      </c>
      <c r="S3630">
        <v>0</v>
      </c>
      <c r="T3630">
        <v>0</v>
      </c>
      <c r="U3630">
        <v>27.279999999999998</v>
      </c>
    </row>
    <row r="3631" spans="1:21" x14ac:dyDescent="0.3">
      <c r="A3631">
        <v>19420</v>
      </c>
      <c r="B3631">
        <v>1</v>
      </c>
      <c r="C3631" t="s">
        <v>78</v>
      </c>
      <c r="D3631" t="s">
        <v>82</v>
      </c>
      <c r="E3631" t="s">
        <v>2970</v>
      </c>
      <c r="F3631" t="s">
        <v>149</v>
      </c>
      <c r="G3631" t="s">
        <v>71</v>
      </c>
      <c r="H3631" t="s">
        <v>128</v>
      </c>
      <c r="I3631" t="s">
        <v>22</v>
      </c>
      <c r="J3631" t="s">
        <v>129</v>
      </c>
      <c r="K3631">
        <v>43331.824872685182</v>
      </c>
      <c r="L3631">
        <v>43331.904166666667</v>
      </c>
      <c r="M3631">
        <v>1.92</v>
      </c>
      <c r="N3631">
        <v>0</v>
      </c>
      <c r="O3631">
        <v>0</v>
      </c>
      <c r="P3631">
        <v>0</v>
      </c>
      <c r="Q3631">
        <v>3</v>
      </c>
      <c r="R3631">
        <v>0</v>
      </c>
      <c r="S3631">
        <v>0</v>
      </c>
      <c r="T3631">
        <v>0</v>
      </c>
      <c r="U3631">
        <v>5.75</v>
      </c>
    </row>
    <row r="3632" spans="1:21" x14ac:dyDescent="0.3">
      <c r="A3632">
        <v>19422</v>
      </c>
      <c r="B3632">
        <v>1</v>
      </c>
      <c r="C3632" t="s">
        <v>79</v>
      </c>
      <c r="D3632" t="s">
        <v>109</v>
      </c>
      <c r="E3632" t="s">
        <v>2971</v>
      </c>
      <c r="F3632" t="s">
        <v>157</v>
      </c>
      <c r="G3632" t="s">
        <v>71</v>
      </c>
      <c r="H3632" t="s">
        <v>128</v>
      </c>
      <c r="I3632" t="s">
        <v>22</v>
      </c>
      <c r="J3632" t="s">
        <v>129</v>
      </c>
      <c r="K3632">
        <v>43331.821817129632</v>
      </c>
      <c r="L3632">
        <v>43331.911805555559</v>
      </c>
      <c r="M3632">
        <v>2.17</v>
      </c>
      <c r="N3632">
        <v>0</v>
      </c>
      <c r="O3632">
        <v>51</v>
      </c>
      <c r="P3632">
        <v>0</v>
      </c>
      <c r="Q3632">
        <v>0</v>
      </c>
      <c r="R3632">
        <v>0</v>
      </c>
      <c r="S3632">
        <v>110.52</v>
      </c>
      <c r="T3632">
        <v>0</v>
      </c>
      <c r="U3632">
        <v>0</v>
      </c>
    </row>
    <row r="3633" spans="1:21" x14ac:dyDescent="0.3">
      <c r="A3633">
        <v>19425</v>
      </c>
      <c r="B3633">
        <v>1</v>
      </c>
      <c r="C3633" t="s">
        <v>79</v>
      </c>
      <c r="D3633" t="s">
        <v>108</v>
      </c>
      <c r="E3633" t="s">
        <v>2972</v>
      </c>
      <c r="F3633" t="s">
        <v>150</v>
      </c>
      <c r="G3633" t="s">
        <v>71</v>
      </c>
      <c r="H3633" t="s">
        <v>128</v>
      </c>
      <c r="I3633" t="s">
        <v>22</v>
      </c>
      <c r="J3633" t="s">
        <v>129</v>
      </c>
      <c r="K3633">
        <v>43331.889097222222</v>
      </c>
      <c r="L3633">
        <v>43331.926388888889</v>
      </c>
      <c r="M3633">
        <v>0.9</v>
      </c>
      <c r="N3633">
        <v>0</v>
      </c>
      <c r="O3633">
        <v>0</v>
      </c>
      <c r="P3633">
        <v>1</v>
      </c>
      <c r="Q3633">
        <v>1</v>
      </c>
      <c r="R3633">
        <v>0</v>
      </c>
      <c r="S3633">
        <v>0</v>
      </c>
      <c r="T3633">
        <v>0.9</v>
      </c>
      <c r="U3633">
        <v>0.9</v>
      </c>
    </row>
    <row r="3634" spans="1:21" x14ac:dyDescent="0.3">
      <c r="A3634">
        <v>19426</v>
      </c>
      <c r="B3634">
        <v>1</v>
      </c>
      <c r="C3634" t="s">
        <v>79</v>
      </c>
      <c r="D3634" t="s">
        <v>117</v>
      </c>
      <c r="E3634" t="s">
        <v>2973</v>
      </c>
      <c r="F3634" t="s">
        <v>142</v>
      </c>
      <c r="G3634" t="s">
        <v>71</v>
      </c>
      <c r="H3634" t="s">
        <v>128</v>
      </c>
      <c r="I3634" t="s">
        <v>22</v>
      </c>
      <c r="J3634" t="s">
        <v>129</v>
      </c>
      <c r="K3634">
        <v>43331.879606481481</v>
      </c>
      <c r="L3634">
        <v>43331.927777777775</v>
      </c>
      <c r="M3634">
        <v>1.1700000000000002</v>
      </c>
      <c r="N3634">
        <v>0</v>
      </c>
      <c r="O3634">
        <v>0</v>
      </c>
      <c r="P3634">
        <v>0</v>
      </c>
      <c r="Q3634">
        <v>2</v>
      </c>
      <c r="R3634">
        <v>0</v>
      </c>
      <c r="S3634">
        <v>0</v>
      </c>
      <c r="T3634">
        <v>0</v>
      </c>
      <c r="U3634">
        <v>2.3299999999999996</v>
      </c>
    </row>
    <row r="3635" spans="1:21" x14ac:dyDescent="0.3">
      <c r="A3635">
        <v>19429</v>
      </c>
      <c r="B3635">
        <v>1</v>
      </c>
      <c r="C3635" t="s">
        <v>79</v>
      </c>
      <c r="D3635" t="s">
        <v>109</v>
      </c>
      <c r="E3635" t="s">
        <v>2974</v>
      </c>
      <c r="F3635" t="s">
        <v>159</v>
      </c>
      <c r="G3635" t="s">
        <v>71</v>
      </c>
      <c r="H3635" t="s">
        <v>128</v>
      </c>
      <c r="I3635" t="s">
        <v>22</v>
      </c>
      <c r="J3635" t="s">
        <v>129</v>
      </c>
      <c r="K3635">
        <v>43331.872986111113</v>
      </c>
      <c r="L3635">
        <v>43331.929861111108</v>
      </c>
      <c r="M3635">
        <v>1.37</v>
      </c>
      <c r="N3635">
        <v>0</v>
      </c>
      <c r="O3635">
        <v>130</v>
      </c>
      <c r="P3635">
        <v>0</v>
      </c>
      <c r="Q3635">
        <v>0</v>
      </c>
      <c r="R3635">
        <v>0</v>
      </c>
      <c r="S3635">
        <v>177.70999999999998</v>
      </c>
      <c r="T3635">
        <v>0</v>
      </c>
      <c r="U3635">
        <v>0</v>
      </c>
    </row>
    <row r="3636" spans="1:21" x14ac:dyDescent="0.3">
      <c r="A3636">
        <v>19433</v>
      </c>
      <c r="B3636">
        <v>1</v>
      </c>
      <c r="C3636" t="s">
        <v>78</v>
      </c>
      <c r="D3636" t="s">
        <v>82</v>
      </c>
      <c r="E3636" t="s">
        <v>2975</v>
      </c>
      <c r="F3636" t="s">
        <v>149</v>
      </c>
      <c r="G3636" t="s">
        <v>71</v>
      </c>
      <c r="H3636" t="s">
        <v>128</v>
      </c>
      <c r="I3636" t="s">
        <v>22</v>
      </c>
      <c r="J3636" t="s">
        <v>129</v>
      </c>
      <c r="K3636">
        <v>43331.862962962965</v>
      </c>
      <c r="L3636">
        <v>43331.9375</v>
      </c>
      <c r="M3636">
        <v>1.8</v>
      </c>
      <c r="N3636">
        <v>0</v>
      </c>
      <c r="O3636">
        <v>43</v>
      </c>
      <c r="P3636">
        <v>0</v>
      </c>
      <c r="Q3636">
        <v>0</v>
      </c>
      <c r="R3636">
        <v>0</v>
      </c>
      <c r="S3636">
        <v>77.400000000000006</v>
      </c>
      <c r="T3636">
        <v>0</v>
      </c>
      <c r="U3636">
        <v>0</v>
      </c>
    </row>
    <row r="3637" spans="1:21" x14ac:dyDescent="0.3">
      <c r="A3637">
        <v>19434</v>
      </c>
      <c r="B3637">
        <v>1</v>
      </c>
      <c r="C3637" t="s">
        <v>78</v>
      </c>
      <c r="D3637" t="s">
        <v>82</v>
      </c>
      <c r="E3637" t="s">
        <v>2975</v>
      </c>
      <c r="F3637" t="s">
        <v>149</v>
      </c>
      <c r="G3637" t="s">
        <v>71</v>
      </c>
      <c r="H3637" t="s">
        <v>128</v>
      </c>
      <c r="I3637" t="s">
        <v>22</v>
      </c>
      <c r="J3637" t="s">
        <v>129</v>
      </c>
      <c r="K3637">
        <v>43331.879351851851</v>
      </c>
      <c r="L3637">
        <v>43331.94027777778</v>
      </c>
      <c r="M3637">
        <v>1.47</v>
      </c>
      <c r="N3637">
        <v>0</v>
      </c>
      <c r="O3637">
        <v>43</v>
      </c>
      <c r="P3637">
        <v>0</v>
      </c>
      <c r="Q3637">
        <v>0</v>
      </c>
      <c r="R3637">
        <v>0</v>
      </c>
      <c r="S3637">
        <v>63.08</v>
      </c>
      <c r="T3637">
        <v>0</v>
      </c>
      <c r="U3637">
        <v>0</v>
      </c>
    </row>
    <row r="3638" spans="1:21" x14ac:dyDescent="0.3">
      <c r="A3638">
        <v>19435</v>
      </c>
      <c r="B3638">
        <v>1</v>
      </c>
      <c r="C3638" t="s">
        <v>78</v>
      </c>
      <c r="D3638" t="s">
        <v>106</v>
      </c>
      <c r="E3638" t="s">
        <v>2976</v>
      </c>
      <c r="F3638" t="s">
        <v>146</v>
      </c>
      <c r="G3638" t="s">
        <v>71</v>
      </c>
      <c r="H3638" t="s">
        <v>128</v>
      </c>
      <c r="I3638" t="s">
        <v>22</v>
      </c>
      <c r="J3638" t="s">
        <v>129</v>
      </c>
      <c r="K3638">
        <v>43331.861817129633</v>
      </c>
      <c r="L3638">
        <v>43331.945833333331</v>
      </c>
      <c r="M3638">
        <v>2.02</v>
      </c>
      <c r="N3638">
        <v>0</v>
      </c>
      <c r="O3638">
        <v>0</v>
      </c>
      <c r="P3638">
        <v>0</v>
      </c>
      <c r="Q3638">
        <v>12</v>
      </c>
      <c r="R3638">
        <v>0</v>
      </c>
      <c r="S3638">
        <v>0</v>
      </c>
      <c r="T3638">
        <v>0</v>
      </c>
      <c r="U3638">
        <v>24.2</v>
      </c>
    </row>
    <row r="3639" spans="1:21" x14ac:dyDescent="0.3">
      <c r="A3639">
        <v>19437</v>
      </c>
      <c r="B3639">
        <v>1</v>
      </c>
      <c r="C3639" t="s">
        <v>78</v>
      </c>
      <c r="D3639" t="s">
        <v>94</v>
      </c>
      <c r="E3639" t="s">
        <v>2977</v>
      </c>
      <c r="F3639" t="s">
        <v>153</v>
      </c>
      <c r="G3639" t="s">
        <v>71</v>
      </c>
      <c r="H3639" t="s">
        <v>128</v>
      </c>
      <c r="I3639" t="s">
        <v>22</v>
      </c>
      <c r="J3639" t="s">
        <v>129</v>
      </c>
      <c r="K3639">
        <v>43331.947916666664</v>
      </c>
      <c r="L3639">
        <v>43331.959722222222</v>
      </c>
      <c r="M3639">
        <v>0.28000000000000008</v>
      </c>
      <c r="N3639">
        <v>0</v>
      </c>
      <c r="O3639">
        <v>27</v>
      </c>
      <c r="P3639">
        <v>0</v>
      </c>
      <c r="Q3639">
        <v>0</v>
      </c>
      <c r="R3639">
        <v>0</v>
      </c>
      <c r="S3639">
        <v>7.64</v>
      </c>
      <c r="T3639">
        <v>0</v>
      </c>
      <c r="U3639">
        <v>0</v>
      </c>
    </row>
    <row r="3640" spans="1:21" x14ac:dyDescent="0.3">
      <c r="A3640">
        <v>19438</v>
      </c>
      <c r="B3640">
        <v>1</v>
      </c>
      <c r="C3640" t="s">
        <v>79</v>
      </c>
      <c r="D3640" t="s">
        <v>124</v>
      </c>
      <c r="E3640" t="s">
        <v>2709</v>
      </c>
      <c r="F3640" t="s">
        <v>134</v>
      </c>
      <c r="G3640" t="s">
        <v>72</v>
      </c>
      <c r="H3640" t="s">
        <v>128</v>
      </c>
      <c r="I3640" t="s">
        <v>22</v>
      </c>
      <c r="J3640" t="s">
        <v>129</v>
      </c>
      <c r="K3640">
        <v>43331.880185185182</v>
      </c>
      <c r="L3640">
        <v>43331.979166666664</v>
      </c>
      <c r="M3640">
        <v>2.38</v>
      </c>
      <c r="N3640">
        <v>0</v>
      </c>
      <c r="O3640">
        <v>64</v>
      </c>
      <c r="P3640">
        <v>0</v>
      </c>
      <c r="Q3640">
        <v>3</v>
      </c>
      <c r="R3640">
        <v>0</v>
      </c>
      <c r="S3640">
        <v>152.51</v>
      </c>
      <c r="T3640">
        <v>0</v>
      </c>
      <c r="U3640">
        <v>7.1499999999999995</v>
      </c>
    </row>
    <row r="3641" spans="1:21" x14ac:dyDescent="0.3">
      <c r="A3641">
        <v>19439</v>
      </c>
      <c r="B3641">
        <v>1</v>
      </c>
      <c r="C3641" t="s">
        <v>78</v>
      </c>
      <c r="D3641" t="s">
        <v>94</v>
      </c>
      <c r="E3641" t="s">
        <v>2978</v>
      </c>
      <c r="F3641" t="s">
        <v>142</v>
      </c>
      <c r="G3641" t="s">
        <v>71</v>
      </c>
      <c r="H3641" t="s">
        <v>128</v>
      </c>
      <c r="I3641" t="s">
        <v>22</v>
      </c>
      <c r="J3641" t="s">
        <v>129</v>
      </c>
      <c r="K3641">
        <v>43331.94672453704</v>
      </c>
      <c r="L3641">
        <v>43331.96597222222</v>
      </c>
      <c r="M3641">
        <v>0.47000000000000003</v>
      </c>
      <c r="N3641">
        <v>1</v>
      </c>
      <c r="O3641">
        <v>223</v>
      </c>
      <c r="P3641">
        <v>0</v>
      </c>
      <c r="Q3641">
        <v>0</v>
      </c>
      <c r="R3641">
        <v>0.47000000000000003</v>
      </c>
      <c r="S3641">
        <v>104.14</v>
      </c>
      <c r="T3641">
        <v>0</v>
      </c>
      <c r="U3641">
        <v>0</v>
      </c>
    </row>
    <row r="3642" spans="1:21" x14ac:dyDescent="0.3">
      <c r="A3642">
        <v>19440</v>
      </c>
      <c r="B3642">
        <v>1</v>
      </c>
      <c r="C3642" t="s">
        <v>78</v>
      </c>
      <c r="D3642" t="s">
        <v>105</v>
      </c>
      <c r="E3642" t="s">
        <v>2979</v>
      </c>
      <c r="F3642" t="s">
        <v>146</v>
      </c>
      <c r="G3642" t="s">
        <v>71</v>
      </c>
      <c r="H3642" t="s">
        <v>128</v>
      </c>
      <c r="I3642" t="s">
        <v>22</v>
      </c>
      <c r="J3642" t="s">
        <v>129</v>
      </c>
      <c r="K3642">
        <v>43331.875567129631</v>
      </c>
      <c r="L3642">
        <v>43331.951388888891</v>
      </c>
      <c r="M3642">
        <v>1.83</v>
      </c>
      <c r="N3642">
        <v>0</v>
      </c>
      <c r="O3642">
        <v>0</v>
      </c>
      <c r="P3642">
        <v>0</v>
      </c>
      <c r="Q3642">
        <v>56</v>
      </c>
      <c r="R3642">
        <v>0</v>
      </c>
      <c r="S3642">
        <v>0</v>
      </c>
      <c r="T3642">
        <v>0</v>
      </c>
      <c r="U3642">
        <v>102.64999999999999</v>
      </c>
    </row>
    <row r="3643" spans="1:21" x14ac:dyDescent="0.3">
      <c r="A3643">
        <v>19442</v>
      </c>
      <c r="B3643">
        <v>1</v>
      </c>
      <c r="C3643" t="s">
        <v>78</v>
      </c>
      <c r="D3643" t="s">
        <v>82</v>
      </c>
      <c r="E3643" t="s">
        <v>2970</v>
      </c>
      <c r="F3643" t="s">
        <v>149</v>
      </c>
      <c r="G3643" t="s">
        <v>71</v>
      </c>
      <c r="H3643" t="s">
        <v>128</v>
      </c>
      <c r="I3643" t="s">
        <v>22</v>
      </c>
      <c r="J3643" t="s">
        <v>129</v>
      </c>
      <c r="K3643">
        <v>43331.953125</v>
      </c>
      <c r="L3643">
        <v>43331.968055555553</v>
      </c>
      <c r="M3643">
        <v>0.37</v>
      </c>
      <c r="N3643">
        <v>0</v>
      </c>
      <c r="O3643">
        <v>0</v>
      </c>
      <c r="P3643">
        <v>0</v>
      </c>
      <c r="Q3643">
        <v>3</v>
      </c>
      <c r="R3643">
        <v>0</v>
      </c>
      <c r="S3643">
        <v>0</v>
      </c>
      <c r="T3643">
        <v>0</v>
      </c>
      <c r="U3643">
        <v>1.1000000000000001</v>
      </c>
    </row>
    <row r="3644" spans="1:21" x14ac:dyDescent="0.3">
      <c r="A3644">
        <v>19443</v>
      </c>
      <c r="B3644">
        <v>1</v>
      </c>
      <c r="C3644" t="s">
        <v>79</v>
      </c>
      <c r="D3644" t="s">
        <v>118</v>
      </c>
      <c r="E3644" t="s">
        <v>2980</v>
      </c>
      <c r="F3644" t="s">
        <v>142</v>
      </c>
      <c r="G3644" t="s">
        <v>71</v>
      </c>
      <c r="H3644" t="s">
        <v>128</v>
      </c>
      <c r="I3644" t="s">
        <v>22</v>
      </c>
      <c r="J3644" t="s">
        <v>129</v>
      </c>
      <c r="K3644">
        <v>43331.80741898148</v>
      </c>
      <c r="L3644">
        <v>43331.977083333331</v>
      </c>
      <c r="M3644">
        <v>4.08</v>
      </c>
      <c r="N3644">
        <v>0</v>
      </c>
      <c r="O3644">
        <v>0</v>
      </c>
      <c r="P3644">
        <v>0</v>
      </c>
      <c r="Q3644">
        <v>83</v>
      </c>
      <c r="R3644">
        <v>0</v>
      </c>
      <c r="S3644">
        <v>0</v>
      </c>
      <c r="T3644">
        <v>0</v>
      </c>
      <c r="U3644">
        <v>338.89</v>
      </c>
    </row>
    <row r="3645" spans="1:21" x14ac:dyDescent="0.3">
      <c r="A3645">
        <v>19444</v>
      </c>
      <c r="B3645">
        <v>1</v>
      </c>
      <c r="C3645" t="s">
        <v>79</v>
      </c>
      <c r="D3645" t="s">
        <v>109</v>
      </c>
      <c r="E3645" t="s">
        <v>2981</v>
      </c>
      <c r="F3645" t="s">
        <v>134</v>
      </c>
      <c r="G3645" t="s">
        <v>72</v>
      </c>
      <c r="H3645" t="s">
        <v>128</v>
      </c>
      <c r="I3645" t="s">
        <v>22</v>
      </c>
      <c r="J3645" t="s">
        <v>129</v>
      </c>
      <c r="K3645">
        <v>43331.797453703701</v>
      </c>
      <c r="L3645">
        <v>43331.980555555558</v>
      </c>
      <c r="M3645">
        <v>4.4000000000000004</v>
      </c>
      <c r="N3645">
        <v>0</v>
      </c>
      <c r="O3645">
        <v>0</v>
      </c>
      <c r="P3645">
        <v>0</v>
      </c>
      <c r="Q3645">
        <v>1</v>
      </c>
      <c r="R3645">
        <v>0</v>
      </c>
      <c r="S3645">
        <v>0</v>
      </c>
      <c r="T3645">
        <v>0</v>
      </c>
      <c r="U3645">
        <v>4.4000000000000004</v>
      </c>
    </row>
    <row r="3646" spans="1:21" x14ac:dyDescent="0.3">
      <c r="A3646">
        <v>19445</v>
      </c>
      <c r="B3646">
        <v>1</v>
      </c>
      <c r="C3646" t="s">
        <v>78</v>
      </c>
      <c r="D3646" t="s">
        <v>93</v>
      </c>
      <c r="E3646" t="s">
        <v>2982</v>
      </c>
      <c r="F3646" t="s">
        <v>145</v>
      </c>
      <c r="G3646" t="s">
        <v>72</v>
      </c>
      <c r="H3646" t="s">
        <v>128</v>
      </c>
      <c r="I3646" t="s">
        <v>22</v>
      </c>
      <c r="J3646" t="s">
        <v>129</v>
      </c>
      <c r="K3646">
        <v>43331.798634259256</v>
      </c>
      <c r="L3646">
        <v>43331.98333333333</v>
      </c>
      <c r="M3646">
        <v>4.4300000000000006</v>
      </c>
      <c r="N3646">
        <v>0</v>
      </c>
      <c r="O3646">
        <v>121</v>
      </c>
      <c r="P3646">
        <v>0</v>
      </c>
      <c r="Q3646">
        <v>0</v>
      </c>
      <c r="R3646">
        <v>0</v>
      </c>
      <c r="S3646">
        <v>536.39</v>
      </c>
      <c r="T3646">
        <v>0</v>
      </c>
      <c r="U3646">
        <v>0</v>
      </c>
    </row>
    <row r="3647" spans="1:21" x14ac:dyDescent="0.3">
      <c r="A3647">
        <v>19447</v>
      </c>
      <c r="B3647">
        <v>1</v>
      </c>
      <c r="C3647" t="s">
        <v>78</v>
      </c>
      <c r="D3647" t="s">
        <v>91</v>
      </c>
      <c r="E3647" t="s">
        <v>2983</v>
      </c>
      <c r="F3647" t="s">
        <v>134</v>
      </c>
      <c r="G3647" t="s">
        <v>72</v>
      </c>
      <c r="H3647" t="s">
        <v>128</v>
      </c>
      <c r="I3647" t="s">
        <v>22</v>
      </c>
      <c r="J3647" t="s">
        <v>129</v>
      </c>
      <c r="K3647">
        <v>43331.81177083333</v>
      </c>
      <c r="L3647">
        <v>43331.988194444442</v>
      </c>
      <c r="M3647">
        <v>4.25</v>
      </c>
      <c r="N3647">
        <v>0</v>
      </c>
      <c r="O3647">
        <v>0</v>
      </c>
      <c r="P3647">
        <v>0</v>
      </c>
      <c r="Q3647">
        <v>1</v>
      </c>
      <c r="R3647">
        <v>0</v>
      </c>
      <c r="S3647">
        <v>0</v>
      </c>
      <c r="T3647">
        <v>0</v>
      </c>
      <c r="U3647">
        <v>4.25</v>
      </c>
    </row>
    <row r="3648" spans="1:21" x14ac:dyDescent="0.3">
      <c r="A3648">
        <v>19448</v>
      </c>
      <c r="B3648">
        <v>1</v>
      </c>
      <c r="C3648" t="s">
        <v>79</v>
      </c>
      <c r="D3648" t="s">
        <v>114</v>
      </c>
      <c r="E3648" t="s">
        <v>2984</v>
      </c>
      <c r="F3648" t="s">
        <v>130</v>
      </c>
      <c r="G3648" t="s">
        <v>72</v>
      </c>
      <c r="H3648" t="s">
        <v>128</v>
      </c>
      <c r="I3648" t="s">
        <v>22</v>
      </c>
      <c r="J3648" t="s">
        <v>129</v>
      </c>
      <c r="K3648">
        <v>43331.953252314815</v>
      </c>
      <c r="L3648">
        <v>43331.991666666669</v>
      </c>
      <c r="M3648">
        <v>0.93</v>
      </c>
      <c r="N3648">
        <v>0</v>
      </c>
      <c r="O3648">
        <v>11</v>
      </c>
      <c r="P3648">
        <v>0</v>
      </c>
      <c r="Q3648">
        <v>0</v>
      </c>
      <c r="R3648">
        <v>0</v>
      </c>
      <c r="S3648">
        <v>10.26</v>
      </c>
      <c r="T3648">
        <v>0</v>
      </c>
      <c r="U3648">
        <v>0</v>
      </c>
    </row>
    <row r="3649" spans="1:21" x14ac:dyDescent="0.3">
      <c r="A3649">
        <v>19456</v>
      </c>
      <c r="B3649">
        <v>1</v>
      </c>
      <c r="C3649" t="s">
        <v>79</v>
      </c>
      <c r="D3649" t="s">
        <v>109</v>
      </c>
      <c r="E3649" t="s">
        <v>2985</v>
      </c>
      <c r="F3649" t="s">
        <v>142</v>
      </c>
      <c r="G3649" t="s">
        <v>71</v>
      </c>
      <c r="H3649" t="s">
        <v>128</v>
      </c>
      <c r="I3649" t="s">
        <v>22</v>
      </c>
      <c r="J3649" t="s">
        <v>129</v>
      </c>
      <c r="K3649">
        <v>43331.969456018516</v>
      </c>
      <c r="L3649">
        <v>43332.048611111109</v>
      </c>
      <c r="M3649">
        <v>1.9</v>
      </c>
      <c r="N3649">
        <v>0</v>
      </c>
      <c r="O3649">
        <v>262</v>
      </c>
      <c r="P3649">
        <v>0</v>
      </c>
      <c r="Q3649">
        <v>0</v>
      </c>
      <c r="R3649">
        <v>0</v>
      </c>
      <c r="S3649">
        <v>497.8</v>
      </c>
      <c r="T3649">
        <v>0</v>
      </c>
      <c r="U3649">
        <v>0</v>
      </c>
    </row>
    <row r="3650" spans="1:21" x14ac:dyDescent="0.3">
      <c r="A3650">
        <v>19457</v>
      </c>
      <c r="B3650">
        <v>1</v>
      </c>
      <c r="C3650" t="s">
        <v>78</v>
      </c>
      <c r="D3650" t="s">
        <v>81</v>
      </c>
      <c r="E3650" t="s">
        <v>2986</v>
      </c>
      <c r="F3650" t="s">
        <v>163</v>
      </c>
      <c r="G3650" t="s">
        <v>71</v>
      </c>
      <c r="H3650" t="s">
        <v>128</v>
      </c>
      <c r="I3650" t="s">
        <v>22</v>
      </c>
      <c r="J3650" t="s">
        <v>129</v>
      </c>
      <c r="K3650">
        <v>43332.021111111113</v>
      </c>
      <c r="L3650">
        <v>43332.051388888889</v>
      </c>
      <c r="M3650">
        <v>0.73</v>
      </c>
      <c r="N3650">
        <v>0</v>
      </c>
      <c r="O3650">
        <v>36</v>
      </c>
      <c r="P3650">
        <v>0</v>
      </c>
      <c r="Q3650">
        <v>0</v>
      </c>
      <c r="R3650">
        <v>0</v>
      </c>
      <c r="S3650">
        <v>26.39</v>
      </c>
      <c r="T3650">
        <v>0</v>
      </c>
      <c r="U3650">
        <v>0</v>
      </c>
    </row>
    <row r="3651" spans="1:21" x14ac:dyDescent="0.3">
      <c r="A3651">
        <v>19458</v>
      </c>
      <c r="B3651">
        <v>1</v>
      </c>
      <c r="C3651" t="s">
        <v>78</v>
      </c>
      <c r="D3651" t="s">
        <v>85</v>
      </c>
      <c r="E3651" t="s">
        <v>2987</v>
      </c>
      <c r="F3651" t="s">
        <v>127</v>
      </c>
      <c r="G3651" t="s">
        <v>72</v>
      </c>
      <c r="H3651" t="s">
        <v>128</v>
      </c>
      <c r="I3651" t="s">
        <v>22</v>
      </c>
      <c r="J3651" t="s">
        <v>129</v>
      </c>
      <c r="K3651">
        <v>43332.055520833332</v>
      </c>
      <c r="L3651">
        <v>43332.077777777777</v>
      </c>
      <c r="M3651">
        <v>0.55000000000000004</v>
      </c>
      <c r="N3651">
        <v>3</v>
      </c>
      <c r="O3651">
        <v>13129</v>
      </c>
      <c r="P3651">
        <v>0</v>
      </c>
      <c r="Q3651">
        <v>293</v>
      </c>
      <c r="R3651">
        <v>1.6500000000000001</v>
      </c>
      <c r="S3651">
        <v>7220.95</v>
      </c>
      <c r="T3651">
        <v>0</v>
      </c>
      <c r="U3651">
        <v>161.15</v>
      </c>
    </row>
    <row r="3652" spans="1:21" x14ac:dyDescent="0.3">
      <c r="A3652">
        <v>19459</v>
      </c>
      <c r="B3652">
        <v>1</v>
      </c>
      <c r="C3652" t="s">
        <v>79</v>
      </c>
      <c r="D3652" t="s">
        <v>108</v>
      </c>
      <c r="E3652" t="s">
        <v>2988</v>
      </c>
      <c r="F3652" t="s">
        <v>147</v>
      </c>
      <c r="G3652" t="s">
        <v>71</v>
      </c>
      <c r="H3652" t="s">
        <v>128</v>
      </c>
      <c r="I3652" t="s">
        <v>22</v>
      </c>
      <c r="J3652" t="s">
        <v>129</v>
      </c>
      <c r="K3652">
        <v>43331.97693287037</v>
      </c>
      <c r="L3652">
        <v>43332.058333333334</v>
      </c>
      <c r="M3652">
        <v>1.97</v>
      </c>
      <c r="N3652">
        <v>0</v>
      </c>
      <c r="O3652">
        <v>105</v>
      </c>
      <c r="P3652">
        <v>0</v>
      </c>
      <c r="Q3652">
        <v>0</v>
      </c>
      <c r="R3652">
        <v>0</v>
      </c>
      <c r="S3652">
        <v>206.54</v>
      </c>
      <c r="T3652">
        <v>0</v>
      </c>
      <c r="U3652">
        <v>0</v>
      </c>
    </row>
    <row r="3653" spans="1:21" x14ac:dyDescent="0.3">
      <c r="A3653">
        <v>19460</v>
      </c>
      <c r="B3653">
        <v>1</v>
      </c>
      <c r="C3653" t="s">
        <v>78</v>
      </c>
      <c r="D3653" t="s">
        <v>106</v>
      </c>
      <c r="E3653" t="s">
        <v>2989</v>
      </c>
      <c r="F3653" t="s">
        <v>146</v>
      </c>
      <c r="G3653" t="s">
        <v>71</v>
      </c>
      <c r="H3653" t="s">
        <v>128</v>
      </c>
      <c r="I3653" t="s">
        <v>22</v>
      </c>
      <c r="J3653" t="s">
        <v>129</v>
      </c>
      <c r="K3653">
        <v>43331.799768518518</v>
      </c>
      <c r="L3653">
        <v>43332.838194444441</v>
      </c>
      <c r="M3653">
        <v>24.93</v>
      </c>
      <c r="N3653">
        <v>0</v>
      </c>
      <c r="O3653">
        <v>0</v>
      </c>
      <c r="P3653">
        <v>0</v>
      </c>
      <c r="Q3653">
        <v>63</v>
      </c>
      <c r="R3653">
        <v>0</v>
      </c>
      <c r="S3653">
        <v>0</v>
      </c>
      <c r="T3653">
        <v>0</v>
      </c>
      <c r="U3653">
        <v>1570.78</v>
      </c>
    </row>
    <row r="3654" spans="1:21" x14ac:dyDescent="0.3">
      <c r="A3654">
        <v>19463</v>
      </c>
      <c r="B3654">
        <v>1</v>
      </c>
      <c r="C3654" t="s">
        <v>79</v>
      </c>
      <c r="D3654" t="s">
        <v>123</v>
      </c>
      <c r="E3654" t="s">
        <v>602</v>
      </c>
      <c r="F3654" t="s">
        <v>130</v>
      </c>
      <c r="G3654" t="s">
        <v>72</v>
      </c>
      <c r="H3654" t="s">
        <v>128</v>
      </c>
      <c r="I3654" t="s">
        <v>22</v>
      </c>
      <c r="J3654" t="s">
        <v>129</v>
      </c>
      <c r="K3654">
        <v>43332.130937499998</v>
      </c>
      <c r="L3654">
        <v>43332.152777777781</v>
      </c>
      <c r="M3654">
        <v>0.53</v>
      </c>
      <c r="N3654">
        <v>1</v>
      </c>
      <c r="O3654">
        <v>444</v>
      </c>
      <c r="P3654">
        <v>0</v>
      </c>
      <c r="Q3654">
        <v>42</v>
      </c>
      <c r="R3654">
        <v>0.53</v>
      </c>
      <c r="S3654">
        <v>236.65</v>
      </c>
      <c r="T3654">
        <v>0</v>
      </c>
      <c r="U3654">
        <v>22.39</v>
      </c>
    </row>
    <row r="3655" spans="1:21" x14ac:dyDescent="0.3">
      <c r="A3655">
        <v>19467</v>
      </c>
      <c r="B3655">
        <v>1</v>
      </c>
      <c r="C3655" t="s">
        <v>78</v>
      </c>
      <c r="D3655" t="s">
        <v>92</v>
      </c>
      <c r="E3655" t="s">
        <v>2990</v>
      </c>
      <c r="F3655" t="s">
        <v>169</v>
      </c>
      <c r="G3655" t="s">
        <v>72</v>
      </c>
      <c r="H3655" t="s">
        <v>128</v>
      </c>
      <c r="I3655" t="s">
        <v>22</v>
      </c>
      <c r="J3655" t="s">
        <v>129</v>
      </c>
      <c r="K3655">
        <v>43331.89472222222</v>
      </c>
      <c r="L3655">
        <v>43332.121527777781</v>
      </c>
      <c r="M3655">
        <v>5.45</v>
      </c>
      <c r="N3655">
        <v>0</v>
      </c>
      <c r="O3655">
        <v>0</v>
      </c>
      <c r="P3655">
        <v>0</v>
      </c>
      <c r="Q3655">
        <v>25</v>
      </c>
      <c r="R3655">
        <v>0</v>
      </c>
      <c r="S3655">
        <v>0</v>
      </c>
      <c r="T3655">
        <v>0</v>
      </c>
      <c r="U3655">
        <v>136.25</v>
      </c>
    </row>
    <row r="3656" spans="1:21" x14ac:dyDescent="0.3">
      <c r="A3656">
        <v>19468</v>
      </c>
      <c r="B3656">
        <v>1</v>
      </c>
      <c r="C3656" t="s">
        <v>78</v>
      </c>
      <c r="D3656" t="s">
        <v>91</v>
      </c>
      <c r="E3656" t="s">
        <v>2991</v>
      </c>
      <c r="F3656" t="s">
        <v>142</v>
      </c>
      <c r="G3656" t="s">
        <v>71</v>
      </c>
      <c r="H3656" t="s">
        <v>128</v>
      </c>
      <c r="I3656" t="s">
        <v>22</v>
      </c>
      <c r="J3656" t="s">
        <v>129</v>
      </c>
      <c r="K3656">
        <v>43332.070543981485</v>
      </c>
      <c r="L3656">
        <v>43332.150694444441</v>
      </c>
      <c r="M3656">
        <v>1.93</v>
      </c>
      <c r="N3656">
        <v>0</v>
      </c>
      <c r="O3656">
        <v>0</v>
      </c>
      <c r="P3656">
        <v>0</v>
      </c>
      <c r="Q3656">
        <v>17</v>
      </c>
      <c r="R3656">
        <v>0</v>
      </c>
      <c r="S3656">
        <v>0</v>
      </c>
      <c r="T3656">
        <v>0</v>
      </c>
      <c r="U3656">
        <v>32.86</v>
      </c>
    </row>
    <row r="3657" spans="1:21" x14ac:dyDescent="0.3">
      <c r="A3657">
        <v>19469</v>
      </c>
      <c r="B3657">
        <v>1</v>
      </c>
      <c r="C3657" t="s">
        <v>78</v>
      </c>
      <c r="D3657" t="s">
        <v>80</v>
      </c>
      <c r="E3657" t="s">
        <v>2992</v>
      </c>
      <c r="F3657" t="s">
        <v>165</v>
      </c>
      <c r="G3657" t="s">
        <v>71</v>
      </c>
      <c r="H3657" t="s">
        <v>128</v>
      </c>
      <c r="I3657" t="s">
        <v>22</v>
      </c>
      <c r="J3657" t="s">
        <v>129</v>
      </c>
      <c r="K3657">
        <v>43332.170138888891</v>
      </c>
      <c r="L3657">
        <v>43332.284722222219</v>
      </c>
      <c r="M3657">
        <v>2.75</v>
      </c>
      <c r="N3657">
        <v>0</v>
      </c>
      <c r="O3657">
        <v>183</v>
      </c>
      <c r="P3657">
        <v>0</v>
      </c>
      <c r="Q3657">
        <v>0</v>
      </c>
      <c r="R3657">
        <v>0</v>
      </c>
      <c r="S3657">
        <v>503.25</v>
      </c>
      <c r="T3657">
        <v>0</v>
      </c>
      <c r="U3657">
        <v>0</v>
      </c>
    </row>
    <row r="3658" spans="1:21" x14ac:dyDescent="0.3">
      <c r="A3658">
        <v>19470</v>
      </c>
      <c r="B3658">
        <v>1</v>
      </c>
      <c r="C3658" t="s">
        <v>78</v>
      </c>
      <c r="D3658" t="s">
        <v>105</v>
      </c>
      <c r="E3658" t="s">
        <v>2993</v>
      </c>
      <c r="F3658" t="s">
        <v>149</v>
      </c>
      <c r="G3658" t="s">
        <v>71</v>
      </c>
      <c r="H3658" t="s">
        <v>128</v>
      </c>
      <c r="I3658" t="s">
        <v>22</v>
      </c>
      <c r="J3658" t="s">
        <v>129</v>
      </c>
      <c r="K3658">
        <v>43332.107442129629</v>
      </c>
      <c r="L3658">
        <v>43332.177083333336</v>
      </c>
      <c r="M3658">
        <v>1.6800000000000002</v>
      </c>
      <c r="N3658">
        <v>0</v>
      </c>
      <c r="O3658">
        <v>5</v>
      </c>
      <c r="P3658">
        <v>0</v>
      </c>
      <c r="Q3658">
        <v>0</v>
      </c>
      <c r="R3658">
        <v>0</v>
      </c>
      <c r="S3658">
        <v>8.42</v>
      </c>
      <c r="T3658">
        <v>0</v>
      </c>
      <c r="U3658">
        <v>0</v>
      </c>
    </row>
    <row r="3659" spans="1:21" x14ac:dyDescent="0.3">
      <c r="A3659">
        <v>19472</v>
      </c>
      <c r="B3659">
        <v>1</v>
      </c>
      <c r="C3659" t="s">
        <v>79</v>
      </c>
      <c r="D3659" t="s">
        <v>117</v>
      </c>
      <c r="E3659" t="s">
        <v>2994</v>
      </c>
      <c r="F3659" t="s">
        <v>130</v>
      </c>
      <c r="G3659" t="s">
        <v>72</v>
      </c>
      <c r="H3659" t="s">
        <v>128</v>
      </c>
      <c r="I3659" t="s">
        <v>22</v>
      </c>
      <c r="J3659" t="s">
        <v>129</v>
      </c>
      <c r="K3659">
        <v>43332.18472222222</v>
      </c>
      <c r="L3659">
        <v>43332.236805555556</v>
      </c>
      <c r="M3659">
        <v>1.25</v>
      </c>
      <c r="N3659">
        <v>0</v>
      </c>
      <c r="O3659">
        <v>0</v>
      </c>
      <c r="P3659">
        <v>0</v>
      </c>
      <c r="Q3659">
        <v>52</v>
      </c>
      <c r="R3659">
        <v>0</v>
      </c>
      <c r="S3659">
        <v>0</v>
      </c>
      <c r="T3659">
        <v>0</v>
      </c>
      <c r="U3659">
        <v>65</v>
      </c>
    </row>
    <row r="3660" spans="1:21" x14ac:dyDescent="0.3">
      <c r="A3660">
        <v>19473</v>
      </c>
      <c r="B3660">
        <v>1</v>
      </c>
      <c r="C3660" t="s">
        <v>78</v>
      </c>
      <c r="D3660" t="s">
        <v>98</v>
      </c>
      <c r="E3660" t="s">
        <v>620</v>
      </c>
      <c r="F3660" t="s">
        <v>130</v>
      </c>
      <c r="G3660" t="s">
        <v>72</v>
      </c>
      <c r="H3660" t="s">
        <v>128</v>
      </c>
      <c r="I3660" t="s">
        <v>22</v>
      </c>
      <c r="J3660" t="s">
        <v>129</v>
      </c>
      <c r="K3660">
        <v>43332.288854166669</v>
      </c>
      <c r="L3660">
        <v>43332.299745370372</v>
      </c>
      <c r="M3660">
        <v>0.27</v>
      </c>
      <c r="N3660">
        <v>5</v>
      </c>
      <c r="O3660">
        <v>1052</v>
      </c>
      <c r="P3660">
        <v>0</v>
      </c>
      <c r="Q3660">
        <v>113</v>
      </c>
      <c r="R3660">
        <v>1.34</v>
      </c>
      <c r="S3660">
        <v>280.88</v>
      </c>
      <c r="T3660">
        <v>0</v>
      </c>
      <c r="U3660">
        <v>30.17</v>
      </c>
    </row>
    <row r="3661" spans="1:21" x14ac:dyDescent="0.3">
      <c r="A3661">
        <v>19474</v>
      </c>
      <c r="B3661">
        <v>1</v>
      </c>
      <c r="C3661" t="s">
        <v>78</v>
      </c>
      <c r="D3661" t="s">
        <v>104</v>
      </c>
      <c r="E3661" t="s">
        <v>2422</v>
      </c>
      <c r="F3661" t="s">
        <v>130</v>
      </c>
      <c r="G3661" t="s">
        <v>72</v>
      </c>
      <c r="H3661" t="s">
        <v>128</v>
      </c>
      <c r="I3661" t="s">
        <v>22</v>
      </c>
      <c r="J3661" t="s">
        <v>129</v>
      </c>
      <c r="K3661">
        <v>43332.314305555556</v>
      </c>
      <c r="L3661">
        <v>43332.318749999999</v>
      </c>
      <c r="M3661">
        <v>0.12000000000000001</v>
      </c>
      <c r="N3661">
        <v>1</v>
      </c>
      <c r="O3661">
        <v>10</v>
      </c>
      <c r="P3661">
        <v>4</v>
      </c>
      <c r="Q3661">
        <v>72</v>
      </c>
      <c r="R3661">
        <v>0.12000000000000001</v>
      </c>
      <c r="S3661">
        <v>1.1700000000000002</v>
      </c>
      <c r="T3661">
        <v>0.47000000000000003</v>
      </c>
      <c r="U3661">
        <v>8.42</v>
      </c>
    </row>
    <row r="3662" spans="1:21" x14ac:dyDescent="0.3">
      <c r="A3662">
        <v>19475</v>
      </c>
      <c r="B3662">
        <v>1</v>
      </c>
      <c r="C3662" t="s">
        <v>79</v>
      </c>
      <c r="D3662" t="s">
        <v>113</v>
      </c>
      <c r="E3662" t="s">
        <v>2009</v>
      </c>
      <c r="F3662" t="s">
        <v>130</v>
      </c>
      <c r="G3662" t="s">
        <v>72</v>
      </c>
      <c r="H3662" t="s">
        <v>128</v>
      </c>
      <c r="I3662" t="s">
        <v>22</v>
      </c>
      <c r="J3662" t="s">
        <v>129</v>
      </c>
      <c r="K3662">
        <v>43332.290335648147</v>
      </c>
      <c r="L3662">
        <v>43332.320833333331</v>
      </c>
      <c r="M3662">
        <v>0.73</v>
      </c>
      <c r="N3662">
        <v>0</v>
      </c>
      <c r="O3662">
        <v>0</v>
      </c>
      <c r="P3662">
        <v>0</v>
      </c>
      <c r="Q3662">
        <v>55</v>
      </c>
      <c r="R3662">
        <v>0</v>
      </c>
      <c r="S3662">
        <v>0</v>
      </c>
      <c r="T3662">
        <v>0</v>
      </c>
      <c r="U3662">
        <v>40.32</v>
      </c>
    </row>
    <row r="3663" spans="1:21" x14ac:dyDescent="0.3">
      <c r="A3663">
        <v>19478</v>
      </c>
      <c r="B3663">
        <v>1</v>
      </c>
      <c r="C3663" t="s">
        <v>79</v>
      </c>
      <c r="D3663" t="s">
        <v>114</v>
      </c>
      <c r="E3663" t="s">
        <v>2995</v>
      </c>
      <c r="F3663" t="s">
        <v>142</v>
      </c>
      <c r="G3663" t="s">
        <v>71</v>
      </c>
      <c r="H3663" t="s">
        <v>128</v>
      </c>
      <c r="I3663" t="s">
        <v>22</v>
      </c>
      <c r="J3663" t="s">
        <v>129</v>
      </c>
      <c r="K3663">
        <v>43332.336111111108</v>
      </c>
      <c r="L3663">
        <v>43332.365277777775</v>
      </c>
      <c r="M3663">
        <v>0.7</v>
      </c>
      <c r="N3663">
        <v>0</v>
      </c>
      <c r="O3663">
        <v>132</v>
      </c>
      <c r="P3663">
        <v>0</v>
      </c>
      <c r="Q3663">
        <v>0</v>
      </c>
      <c r="R3663">
        <v>0</v>
      </c>
      <c r="S3663">
        <v>92.4</v>
      </c>
      <c r="T3663">
        <v>0</v>
      </c>
      <c r="U3663">
        <v>0</v>
      </c>
    </row>
    <row r="3664" spans="1:21" x14ac:dyDescent="0.3">
      <c r="A3664">
        <v>19479</v>
      </c>
      <c r="B3664">
        <v>1</v>
      </c>
      <c r="C3664" t="s">
        <v>79</v>
      </c>
      <c r="D3664" t="s">
        <v>114</v>
      </c>
      <c r="E3664" t="s">
        <v>930</v>
      </c>
      <c r="F3664" t="s">
        <v>130</v>
      </c>
      <c r="G3664" t="s">
        <v>72</v>
      </c>
      <c r="H3664" t="s">
        <v>128</v>
      </c>
      <c r="I3664" t="s">
        <v>22</v>
      </c>
      <c r="J3664" t="s">
        <v>129</v>
      </c>
      <c r="K3664">
        <v>43332.309305555558</v>
      </c>
      <c r="L3664">
        <v>43332.368055555555</v>
      </c>
      <c r="M3664">
        <v>1.42</v>
      </c>
      <c r="N3664">
        <v>13</v>
      </c>
      <c r="O3664">
        <v>4551</v>
      </c>
      <c r="P3664">
        <v>94</v>
      </c>
      <c r="Q3664">
        <v>5476</v>
      </c>
      <c r="R3664">
        <v>18.420000000000002</v>
      </c>
      <c r="S3664">
        <v>6448.7699999999995</v>
      </c>
      <c r="T3664">
        <v>133.19999999999999</v>
      </c>
      <c r="U3664">
        <v>7759.49</v>
      </c>
    </row>
    <row r="3665" spans="1:21" x14ac:dyDescent="0.3">
      <c r="A3665">
        <v>19480</v>
      </c>
      <c r="B3665">
        <v>1</v>
      </c>
      <c r="C3665" t="s">
        <v>79</v>
      </c>
      <c r="D3665" t="s">
        <v>113</v>
      </c>
      <c r="E3665" t="s">
        <v>2996</v>
      </c>
      <c r="F3665" t="s">
        <v>130</v>
      </c>
      <c r="G3665" t="s">
        <v>72</v>
      </c>
      <c r="H3665" t="s">
        <v>128</v>
      </c>
      <c r="I3665" t="s">
        <v>22</v>
      </c>
      <c r="J3665" t="s">
        <v>129</v>
      </c>
      <c r="K3665">
        <v>43332.307164351849</v>
      </c>
      <c r="L3665">
        <v>43332.374305555553</v>
      </c>
      <c r="M3665">
        <v>1.62</v>
      </c>
      <c r="N3665">
        <v>0</v>
      </c>
      <c r="O3665">
        <v>0</v>
      </c>
      <c r="P3665">
        <v>0</v>
      </c>
      <c r="Q3665">
        <v>5</v>
      </c>
      <c r="R3665">
        <v>0</v>
      </c>
      <c r="S3665">
        <v>0</v>
      </c>
      <c r="T3665">
        <v>0</v>
      </c>
      <c r="U3665">
        <v>8.09</v>
      </c>
    </row>
    <row r="3666" spans="1:21" x14ac:dyDescent="0.3">
      <c r="A3666">
        <v>19481</v>
      </c>
      <c r="B3666">
        <v>1</v>
      </c>
      <c r="C3666" t="s">
        <v>78</v>
      </c>
      <c r="D3666" t="s">
        <v>93</v>
      </c>
      <c r="E3666" t="s">
        <v>2997</v>
      </c>
      <c r="F3666" t="s">
        <v>146</v>
      </c>
      <c r="G3666" t="s">
        <v>71</v>
      </c>
      <c r="H3666" t="s">
        <v>128</v>
      </c>
      <c r="I3666" t="s">
        <v>22</v>
      </c>
      <c r="J3666" t="s">
        <v>129</v>
      </c>
      <c r="K3666">
        <v>43332.334594907406</v>
      </c>
      <c r="L3666">
        <v>43332.390972222223</v>
      </c>
      <c r="M3666">
        <v>1.37</v>
      </c>
      <c r="N3666">
        <v>0</v>
      </c>
      <c r="O3666">
        <v>131</v>
      </c>
      <c r="P3666">
        <v>0</v>
      </c>
      <c r="Q3666">
        <v>0</v>
      </c>
      <c r="R3666">
        <v>0</v>
      </c>
      <c r="S3666">
        <v>179.47000000000003</v>
      </c>
      <c r="T3666">
        <v>0</v>
      </c>
      <c r="U3666">
        <v>0</v>
      </c>
    </row>
    <row r="3667" spans="1:21" x14ac:dyDescent="0.3">
      <c r="A3667">
        <v>19482</v>
      </c>
      <c r="B3667">
        <v>1</v>
      </c>
      <c r="C3667" t="s">
        <v>78</v>
      </c>
      <c r="D3667" t="s">
        <v>95</v>
      </c>
      <c r="E3667" t="s">
        <v>2998</v>
      </c>
      <c r="F3667" t="s">
        <v>130</v>
      </c>
      <c r="G3667" t="s">
        <v>72</v>
      </c>
      <c r="H3667" t="s">
        <v>128</v>
      </c>
      <c r="I3667" t="s">
        <v>22</v>
      </c>
      <c r="J3667" t="s">
        <v>129</v>
      </c>
      <c r="K3667">
        <v>43332.339270833334</v>
      </c>
      <c r="L3667">
        <v>43332.382638888892</v>
      </c>
      <c r="M3667">
        <v>1.05</v>
      </c>
      <c r="N3667">
        <v>0</v>
      </c>
      <c r="O3667">
        <v>0</v>
      </c>
      <c r="P3667">
        <v>0</v>
      </c>
      <c r="Q3667">
        <v>586</v>
      </c>
      <c r="R3667">
        <v>0</v>
      </c>
      <c r="S3667">
        <v>0</v>
      </c>
      <c r="T3667">
        <v>0</v>
      </c>
      <c r="U3667">
        <v>615.29999999999995</v>
      </c>
    </row>
    <row r="3668" spans="1:21" x14ac:dyDescent="0.3">
      <c r="A3668">
        <v>19484</v>
      </c>
      <c r="B3668">
        <v>1</v>
      </c>
      <c r="C3668" t="s">
        <v>79</v>
      </c>
      <c r="D3668" t="s">
        <v>112</v>
      </c>
      <c r="E3668" t="s">
        <v>2964</v>
      </c>
      <c r="F3668" t="s">
        <v>130</v>
      </c>
      <c r="G3668" t="s">
        <v>72</v>
      </c>
      <c r="H3668" t="s">
        <v>128</v>
      </c>
      <c r="I3668" t="s">
        <v>22</v>
      </c>
      <c r="J3668" t="s">
        <v>129</v>
      </c>
      <c r="K3668">
        <v>43332.333078703705</v>
      </c>
      <c r="L3668">
        <v>43332.385416666664</v>
      </c>
      <c r="M3668">
        <v>1.27</v>
      </c>
      <c r="N3668">
        <v>0</v>
      </c>
      <c r="O3668">
        <v>0</v>
      </c>
      <c r="P3668">
        <v>13</v>
      </c>
      <c r="Q3668">
        <v>988</v>
      </c>
      <c r="R3668">
        <v>0</v>
      </c>
      <c r="S3668">
        <v>0</v>
      </c>
      <c r="T3668">
        <v>16.47</v>
      </c>
      <c r="U3668">
        <v>1251.8</v>
      </c>
    </row>
    <row r="3669" spans="1:21" x14ac:dyDescent="0.3">
      <c r="A3669">
        <v>19485</v>
      </c>
      <c r="B3669">
        <v>1</v>
      </c>
      <c r="C3669" t="s">
        <v>79</v>
      </c>
      <c r="D3669" t="s">
        <v>123</v>
      </c>
      <c r="E3669" t="s">
        <v>2999</v>
      </c>
      <c r="F3669" t="s">
        <v>134</v>
      </c>
      <c r="G3669" t="s">
        <v>72</v>
      </c>
      <c r="H3669" t="s">
        <v>128</v>
      </c>
      <c r="I3669" t="s">
        <v>22</v>
      </c>
      <c r="J3669" t="s">
        <v>129</v>
      </c>
      <c r="K3669">
        <v>43332.299814814818</v>
      </c>
      <c r="L3669">
        <v>43332.384722222225</v>
      </c>
      <c r="M3669">
        <v>2.0499999999999998</v>
      </c>
      <c r="N3669">
        <v>0</v>
      </c>
      <c r="O3669">
        <v>0</v>
      </c>
      <c r="P3669">
        <v>0</v>
      </c>
      <c r="Q3669">
        <v>35</v>
      </c>
      <c r="R3669">
        <v>0</v>
      </c>
      <c r="S3669">
        <v>0</v>
      </c>
      <c r="T3669">
        <v>0</v>
      </c>
      <c r="U3669">
        <v>71.75</v>
      </c>
    </row>
    <row r="3670" spans="1:21" x14ac:dyDescent="0.3">
      <c r="A3670">
        <v>19488</v>
      </c>
      <c r="B3670">
        <v>1</v>
      </c>
      <c r="C3670" t="s">
        <v>78</v>
      </c>
      <c r="D3670" t="s">
        <v>104</v>
      </c>
      <c r="E3670" t="s">
        <v>3000</v>
      </c>
      <c r="F3670" t="s">
        <v>142</v>
      </c>
      <c r="G3670" t="s">
        <v>71</v>
      </c>
      <c r="H3670" t="s">
        <v>128</v>
      </c>
      <c r="I3670" t="s">
        <v>22</v>
      </c>
      <c r="J3670" t="s">
        <v>129</v>
      </c>
      <c r="K3670">
        <v>43332.362870370373</v>
      </c>
      <c r="L3670">
        <v>43332.388194444444</v>
      </c>
      <c r="M3670">
        <v>0.62</v>
      </c>
      <c r="N3670">
        <v>0</v>
      </c>
      <c r="O3670">
        <v>0</v>
      </c>
      <c r="P3670">
        <v>0</v>
      </c>
      <c r="Q3670">
        <v>18</v>
      </c>
      <c r="R3670">
        <v>0</v>
      </c>
      <c r="S3670">
        <v>0</v>
      </c>
      <c r="T3670">
        <v>0</v>
      </c>
      <c r="U3670">
        <v>11.11</v>
      </c>
    </row>
    <row r="3671" spans="1:21" x14ac:dyDescent="0.3">
      <c r="A3671">
        <v>19490</v>
      </c>
      <c r="B3671">
        <v>1</v>
      </c>
      <c r="C3671" t="s">
        <v>79</v>
      </c>
      <c r="D3671" t="s">
        <v>114</v>
      </c>
      <c r="E3671" t="s">
        <v>3001</v>
      </c>
      <c r="F3671" t="s">
        <v>130</v>
      </c>
      <c r="G3671" t="s">
        <v>72</v>
      </c>
      <c r="H3671" t="s">
        <v>128</v>
      </c>
      <c r="I3671" t="s">
        <v>22</v>
      </c>
      <c r="J3671" t="s">
        <v>129</v>
      </c>
      <c r="K3671">
        <v>43332.354571759257</v>
      </c>
      <c r="L3671">
        <v>43332.390972222223</v>
      </c>
      <c r="M3671">
        <v>0.88</v>
      </c>
      <c r="N3671">
        <v>1</v>
      </c>
      <c r="O3671">
        <v>2</v>
      </c>
      <c r="P3671">
        <v>0</v>
      </c>
      <c r="Q3671">
        <v>0</v>
      </c>
      <c r="R3671">
        <v>0.88</v>
      </c>
      <c r="S3671">
        <v>1.76</v>
      </c>
      <c r="T3671">
        <v>0</v>
      </c>
      <c r="U3671">
        <v>0</v>
      </c>
    </row>
    <row r="3672" spans="1:21" x14ac:dyDescent="0.3">
      <c r="A3672">
        <v>19491</v>
      </c>
      <c r="B3672">
        <v>1</v>
      </c>
      <c r="C3672" t="s">
        <v>79</v>
      </c>
      <c r="D3672" t="s">
        <v>109</v>
      </c>
      <c r="E3672" t="s">
        <v>1827</v>
      </c>
      <c r="F3672" t="s">
        <v>130</v>
      </c>
      <c r="G3672" t="s">
        <v>72</v>
      </c>
      <c r="H3672" t="s">
        <v>128</v>
      </c>
      <c r="I3672" t="s">
        <v>22</v>
      </c>
      <c r="J3672" t="s">
        <v>129</v>
      </c>
      <c r="K3672">
        <v>43332.391041666669</v>
      </c>
      <c r="L3672">
        <v>43332.414583333331</v>
      </c>
      <c r="M3672">
        <v>0.56999999999999995</v>
      </c>
      <c r="N3672">
        <v>1</v>
      </c>
      <c r="O3672">
        <v>1</v>
      </c>
      <c r="P3672">
        <v>0</v>
      </c>
      <c r="Q3672">
        <v>0</v>
      </c>
      <c r="R3672">
        <v>0.56999999999999995</v>
      </c>
      <c r="S3672">
        <v>0.56999999999999995</v>
      </c>
      <c r="T3672">
        <v>0</v>
      </c>
      <c r="U3672">
        <v>0</v>
      </c>
    </row>
    <row r="3673" spans="1:21" x14ac:dyDescent="0.3">
      <c r="A3673">
        <v>19493</v>
      </c>
      <c r="B3673">
        <v>1</v>
      </c>
      <c r="C3673" t="s">
        <v>79</v>
      </c>
      <c r="D3673" t="s">
        <v>114</v>
      </c>
      <c r="E3673" t="s">
        <v>1174</v>
      </c>
      <c r="F3673" t="s">
        <v>134</v>
      </c>
      <c r="G3673" t="s">
        <v>72</v>
      </c>
      <c r="H3673" t="s">
        <v>128</v>
      </c>
      <c r="I3673" t="s">
        <v>22</v>
      </c>
      <c r="J3673" t="s">
        <v>129</v>
      </c>
      <c r="K3673">
        <v>43332.269224537034</v>
      </c>
      <c r="L3673">
        <v>43332.393750000003</v>
      </c>
      <c r="M3673">
        <v>3</v>
      </c>
      <c r="N3673">
        <v>0</v>
      </c>
      <c r="O3673">
        <v>0</v>
      </c>
      <c r="P3673">
        <v>0</v>
      </c>
      <c r="Q3673">
        <v>85</v>
      </c>
      <c r="R3673">
        <v>0</v>
      </c>
      <c r="S3673">
        <v>0</v>
      </c>
      <c r="T3673">
        <v>0</v>
      </c>
      <c r="U3673">
        <v>255</v>
      </c>
    </row>
    <row r="3674" spans="1:21" x14ac:dyDescent="0.3">
      <c r="A3674">
        <v>19494</v>
      </c>
      <c r="B3674">
        <v>1</v>
      </c>
      <c r="C3674" t="s">
        <v>79</v>
      </c>
      <c r="D3674" t="s">
        <v>109</v>
      </c>
      <c r="E3674" t="s">
        <v>3002</v>
      </c>
      <c r="F3674" t="s">
        <v>142</v>
      </c>
      <c r="G3674" t="s">
        <v>71</v>
      </c>
      <c r="H3674" t="s">
        <v>128</v>
      </c>
      <c r="I3674" t="s">
        <v>22</v>
      </c>
      <c r="J3674" t="s">
        <v>129</v>
      </c>
      <c r="K3674">
        <v>43332.378171296295</v>
      </c>
      <c r="L3674">
        <v>43332.399305555555</v>
      </c>
      <c r="M3674">
        <v>0.52</v>
      </c>
      <c r="N3674">
        <v>0</v>
      </c>
      <c r="O3674">
        <v>51</v>
      </c>
      <c r="P3674">
        <v>0</v>
      </c>
      <c r="Q3674">
        <v>0</v>
      </c>
      <c r="R3674">
        <v>0</v>
      </c>
      <c r="S3674">
        <v>26.37</v>
      </c>
      <c r="T3674">
        <v>0</v>
      </c>
      <c r="U3674">
        <v>0</v>
      </c>
    </row>
    <row r="3675" spans="1:21" x14ac:dyDescent="0.3">
      <c r="A3675">
        <v>19495</v>
      </c>
      <c r="B3675">
        <v>1</v>
      </c>
      <c r="C3675" t="s">
        <v>79</v>
      </c>
      <c r="D3675" t="s">
        <v>124</v>
      </c>
      <c r="E3675" t="s">
        <v>3003</v>
      </c>
      <c r="F3675" t="s">
        <v>134</v>
      </c>
      <c r="G3675" t="s">
        <v>72</v>
      </c>
      <c r="H3675" t="s">
        <v>128</v>
      </c>
      <c r="I3675" t="s">
        <v>22</v>
      </c>
      <c r="J3675" t="s">
        <v>129</v>
      </c>
      <c r="K3675">
        <v>43332.303425925929</v>
      </c>
      <c r="L3675">
        <v>43332.40347222222</v>
      </c>
      <c r="M3675">
        <v>2.42</v>
      </c>
      <c r="N3675">
        <v>0</v>
      </c>
      <c r="O3675">
        <v>0</v>
      </c>
      <c r="P3675">
        <v>0</v>
      </c>
      <c r="Q3675">
        <v>120</v>
      </c>
      <c r="R3675">
        <v>0</v>
      </c>
      <c r="S3675">
        <v>0</v>
      </c>
      <c r="T3675">
        <v>0</v>
      </c>
      <c r="U3675">
        <v>290.04000000000002</v>
      </c>
    </row>
    <row r="3676" spans="1:21" x14ac:dyDescent="0.3">
      <c r="A3676">
        <v>19496</v>
      </c>
      <c r="B3676">
        <v>1</v>
      </c>
      <c r="C3676" t="s">
        <v>79</v>
      </c>
      <c r="D3676" t="s">
        <v>113</v>
      </c>
      <c r="E3676" t="s">
        <v>910</v>
      </c>
      <c r="F3676" t="s">
        <v>134</v>
      </c>
      <c r="G3676" t="s">
        <v>72</v>
      </c>
      <c r="H3676" t="s">
        <v>128</v>
      </c>
      <c r="I3676" t="s">
        <v>22</v>
      </c>
      <c r="J3676" t="s">
        <v>129</v>
      </c>
      <c r="K3676">
        <v>43332.348611111112</v>
      </c>
      <c r="L3676">
        <v>43332.40625</v>
      </c>
      <c r="M3676">
        <v>1.3800000000000001</v>
      </c>
      <c r="N3676">
        <v>0</v>
      </c>
      <c r="O3676">
        <v>0</v>
      </c>
      <c r="P3676">
        <v>0</v>
      </c>
      <c r="Q3676">
        <v>55</v>
      </c>
      <c r="R3676">
        <v>0</v>
      </c>
      <c r="S3676">
        <v>0</v>
      </c>
      <c r="T3676">
        <v>0</v>
      </c>
      <c r="U3676">
        <v>76.069999999999993</v>
      </c>
    </row>
    <row r="3677" spans="1:21" x14ac:dyDescent="0.3">
      <c r="A3677">
        <v>19497</v>
      </c>
      <c r="B3677">
        <v>1</v>
      </c>
      <c r="C3677" t="s">
        <v>79</v>
      </c>
      <c r="D3677" t="s">
        <v>109</v>
      </c>
      <c r="E3677" t="s">
        <v>3004</v>
      </c>
      <c r="F3677" t="s">
        <v>130</v>
      </c>
      <c r="G3677" t="s">
        <v>72</v>
      </c>
      <c r="H3677" t="s">
        <v>128</v>
      </c>
      <c r="I3677" t="s">
        <v>22</v>
      </c>
      <c r="J3677" t="s">
        <v>129</v>
      </c>
      <c r="K3677">
        <v>43332.370821759258</v>
      </c>
      <c r="L3677">
        <v>43332.40902777778</v>
      </c>
      <c r="M3677">
        <v>0.93</v>
      </c>
      <c r="N3677">
        <v>0</v>
      </c>
      <c r="O3677">
        <v>0</v>
      </c>
      <c r="P3677">
        <v>0</v>
      </c>
      <c r="Q3677">
        <v>18</v>
      </c>
      <c r="R3677">
        <v>0</v>
      </c>
      <c r="S3677">
        <v>0</v>
      </c>
      <c r="T3677">
        <v>0</v>
      </c>
      <c r="U3677">
        <v>16.79</v>
      </c>
    </row>
    <row r="3678" spans="1:21" x14ac:dyDescent="0.3">
      <c r="A3678">
        <v>19498</v>
      </c>
      <c r="B3678">
        <v>1</v>
      </c>
      <c r="C3678" t="s">
        <v>79</v>
      </c>
      <c r="D3678" t="s">
        <v>108</v>
      </c>
      <c r="E3678" t="s">
        <v>3005</v>
      </c>
      <c r="F3678" t="s">
        <v>149</v>
      </c>
      <c r="G3678" t="s">
        <v>71</v>
      </c>
      <c r="H3678" t="s">
        <v>128</v>
      </c>
      <c r="I3678" t="s">
        <v>22</v>
      </c>
      <c r="J3678" t="s">
        <v>129</v>
      </c>
      <c r="K3678">
        <v>43332.300532407404</v>
      </c>
      <c r="L3678">
        <v>43332.411805555559</v>
      </c>
      <c r="M3678">
        <v>2.68</v>
      </c>
      <c r="N3678">
        <v>0</v>
      </c>
      <c r="O3678">
        <v>96</v>
      </c>
      <c r="P3678">
        <v>0</v>
      </c>
      <c r="Q3678">
        <v>0</v>
      </c>
      <c r="R3678">
        <v>0</v>
      </c>
      <c r="S3678">
        <v>257.57</v>
      </c>
      <c r="T3678">
        <v>0</v>
      </c>
      <c r="U3678">
        <v>0</v>
      </c>
    </row>
    <row r="3679" spans="1:21" x14ac:dyDescent="0.3">
      <c r="A3679">
        <v>19499</v>
      </c>
      <c r="B3679">
        <v>1</v>
      </c>
      <c r="C3679" t="s">
        <v>78</v>
      </c>
      <c r="D3679" t="s">
        <v>102</v>
      </c>
      <c r="E3679" t="s">
        <v>295</v>
      </c>
      <c r="F3679" t="s">
        <v>130</v>
      </c>
      <c r="G3679" t="s">
        <v>72</v>
      </c>
      <c r="H3679" t="s">
        <v>128</v>
      </c>
      <c r="I3679" t="s">
        <v>22</v>
      </c>
      <c r="J3679" t="s">
        <v>129</v>
      </c>
      <c r="K3679">
        <v>43332.378564814811</v>
      </c>
      <c r="L3679">
        <v>43332.412499999999</v>
      </c>
      <c r="M3679">
        <v>0.82000000000000006</v>
      </c>
      <c r="N3679">
        <v>0</v>
      </c>
      <c r="O3679">
        <v>0</v>
      </c>
      <c r="P3679">
        <v>6</v>
      </c>
      <c r="Q3679">
        <v>348</v>
      </c>
      <c r="R3679">
        <v>0</v>
      </c>
      <c r="S3679">
        <v>0</v>
      </c>
      <c r="T3679">
        <v>4.9000000000000004</v>
      </c>
      <c r="U3679">
        <v>284.32</v>
      </c>
    </row>
    <row r="3680" spans="1:21" x14ac:dyDescent="0.3">
      <c r="A3680">
        <v>19500</v>
      </c>
      <c r="B3680">
        <v>1</v>
      </c>
      <c r="C3680" t="s">
        <v>78</v>
      </c>
      <c r="D3680" t="s">
        <v>92</v>
      </c>
      <c r="E3680" t="s">
        <v>2953</v>
      </c>
      <c r="F3680" t="s">
        <v>134</v>
      </c>
      <c r="G3680" t="s">
        <v>72</v>
      </c>
      <c r="H3680" t="s">
        <v>128</v>
      </c>
      <c r="I3680" t="s">
        <v>22</v>
      </c>
      <c r="J3680" t="s">
        <v>129</v>
      </c>
      <c r="K3680">
        <v>43332.333449074074</v>
      </c>
      <c r="L3680">
        <v>43332.427777777775</v>
      </c>
      <c r="M3680">
        <v>2.27</v>
      </c>
      <c r="N3680">
        <v>0</v>
      </c>
      <c r="O3680">
        <v>0</v>
      </c>
      <c r="P3680">
        <v>0</v>
      </c>
      <c r="Q3680">
        <v>6</v>
      </c>
      <c r="R3680">
        <v>0</v>
      </c>
      <c r="S3680">
        <v>0</v>
      </c>
      <c r="T3680">
        <v>0</v>
      </c>
      <c r="U3680">
        <v>13.620000000000001</v>
      </c>
    </row>
    <row r="3681" spans="1:21" x14ac:dyDescent="0.3">
      <c r="A3681">
        <v>19501</v>
      </c>
      <c r="B3681">
        <v>1</v>
      </c>
      <c r="C3681" t="s">
        <v>78</v>
      </c>
      <c r="D3681" t="s">
        <v>125</v>
      </c>
      <c r="E3681" t="s">
        <v>1387</v>
      </c>
      <c r="F3681" t="s">
        <v>131</v>
      </c>
      <c r="G3681" t="s">
        <v>72</v>
      </c>
      <c r="H3681" t="s">
        <v>128</v>
      </c>
      <c r="I3681" t="s">
        <v>22</v>
      </c>
      <c r="J3681" t="s">
        <v>129</v>
      </c>
      <c r="K3681">
        <v>43332.434849537036</v>
      </c>
      <c r="L3681">
        <v>43332.473611111112</v>
      </c>
      <c r="M3681">
        <v>0.93</v>
      </c>
      <c r="N3681">
        <v>13</v>
      </c>
      <c r="O3681">
        <v>3190</v>
      </c>
      <c r="P3681">
        <v>0</v>
      </c>
      <c r="Q3681">
        <v>0</v>
      </c>
      <c r="R3681">
        <v>12.129999999999999</v>
      </c>
      <c r="S3681">
        <v>2976.27</v>
      </c>
      <c r="T3681">
        <v>0</v>
      </c>
      <c r="U3681">
        <v>0</v>
      </c>
    </row>
    <row r="3682" spans="1:21" x14ac:dyDescent="0.3">
      <c r="A3682">
        <v>19502</v>
      </c>
      <c r="B3682">
        <v>1</v>
      </c>
      <c r="C3682" t="s">
        <v>79</v>
      </c>
      <c r="D3682" t="s">
        <v>111</v>
      </c>
      <c r="E3682" t="s">
        <v>990</v>
      </c>
      <c r="F3682" t="s">
        <v>153</v>
      </c>
      <c r="G3682" t="s">
        <v>71</v>
      </c>
      <c r="H3682" t="s">
        <v>132</v>
      </c>
      <c r="I3682" t="s">
        <v>22</v>
      </c>
      <c r="J3682" t="s">
        <v>129</v>
      </c>
      <c r="K3682">
        <v>43332.4375</v>
      </c>
      <c r="L3682">
        <v>43332.4375</v>
      </c>
      <c r="M3682">
        <v>0</v>
      </c>
      <c r="N3682">
        <v>0</v>
      </c>
      <c r="O3682">
        <v>0</v>
      </c>
      <c r="P3682">
        <v>1</v>
      </c>
      <c r="Q3682">
        <v>125</v>
      </c>
      <c r="R3682">
        <v>0</v>
      </c>
      <c r="S3682">
        <v>0</v>
      </c>
      <c r="T3682">
        <v>0</v>
      </c>
      <c r="U3682">
        <v>0</v>
      </c>
    </row>
    <row r="3683" spans="1:21" x14ac:dyDescent="0.3">
      <c r="A3683">
        <v>19505</v>
      </c>
      <c r="B3683">
        <v>1</v>
      </c>
      <c r="C3683" t="s">
        <v>78</v>
      </c>
      <c r="D3683" t="s">
        <v>94</v>
      </c>
      <c r="E3683" t="s">
        <v>3006</v>
      </c>
      <c r="F3683" t="s">
        <v>165</v>
      </c>
      <c r="G3683" t="s">
        <v>71</v>
      </c>
      <c r="H3683" t="s">
        <v>128</v>
      </c>
      <c r="I3683" t="s">
        <v>22</v>
      </c>
      <c r="J3683" t="s">
        <v>129</v>
      </c>
      <c r="K3683">
        <v>43332.511192129627</v>
      </c>
      <c r="L3683">
        <v>43332.530555555553</v>
      </c>
      <c r="M3683">
        <v>0.47000000000000003</v>
      </c>
      <c r="N3683">
        <v>2</v>
      </c>
      <c r="O3683">
        <v>213</v>
      </c>
      <c r="P3683">
        <v>0</v>
      </c>
      <c r="Q3683">
        <v>0</v>
      </c>
      <c r="R3683">
        <v>0.93</v>
      </c>
      <c r="S3683">
        <v>99.47</v>
      </c>
      <c r="T3683">
        <v>0</v>
      </c>
      <c r="U3683">
        <v>0</v>
      </c>
    </row>
    <row r="3684" spans="1:21" x14ac:dyDescent="0.3">
      <c r="A3684">
        <v>19507</v>
      </c>
      <c r="B3684">
        <v>1</v>
      </c>
      <c r="C3684" t="s">
        <v>79</v>
      </c>
      <c r="D3684" t="s">
        <v>119</v>
      </c>
      <c r="E3684" t="s">
        <v>3007</v>
      </c>
      <c r="F3684" t="s">
        <v>146</v>
      </c>
      <c r="G3684" t="s">
        <v>71</v>
      </c>
      <c r="H3684" t="s">
        <v>128</v>
      </c>
      <c r="I3684" t="s">
        <v>22</v>
      </c>
      <c r="J3684" t="s">
        <v>129</v>
      </c>
      <c r="K3684">
        <v>43332.501574074071</v>
      </c>
      <c r="L3684">
        <v>43332.507638888892</v>
      </c>
      <c r="M3684">
        <v>0.15000000000000002</v>
      </c>
      <c r="N3684">
        <v>0</v>
      </c>
      <c r="O3684">
        <v>268</v>
      </c>
      <c r="P3684">
        <v>0</v>
      </c>
      <c r="Q3684">
        <v>0</v>
      </c>
      <c r="R3684">
        <v>0</v>
      </c>
      <c r="S3684">
        <v>40.200000000000003</v>
      </c>
      <c r="T3684">
        <v>0</v>
      </c>
      <c r="U3684">
        <v>0</v>
      </c>
    </row>
    <row r="3685" spans="1:21" x14ac:dyDescent="0.3">
      <c r="A3685">
        <v>19509</v>
      </c>
      <c r="B3685">
        <v>1</v>
      </c>
      <c r="C3685" t="s">
        <v>78</v>
      </c>
      <c r="D3685" t="s">
        <v>90</v>
      </c>
      <c r="E3685" t="s">
        <v>2891</v>
      </c>
      <c r="F3685" t="s">
        <v>134</v>
      </c>
      <c r="G3685" t="s">
        <v>72</v>
      </c>
      <c r="H3685" t="s">
        <v>128</v>
      </c>
      <c r="I3685" t="s">
        <v>22</v>
      </c>
      <c r="J3685" t="s">
        <v>129</v>
      </c>
      <c r="K3685">
        <v>43332.413576388892</v>
      </c>
      <c r="L3685">
        <v>43332.472916666666</v>
      </c>
      <c r="M3685">
        <v>1.43</v>
      </c>
      <c r="N3685">
        <v>0</v>
      </c>
      <c r="O3685">
        <v>0</v>
      </c>
      <c r="P3685">
        <v>0</v>
      </c>
      <c r="Q3685">
        <v>48</v>
      </c>
      <c r="R3685">
        <v>0</v>
      </c>
      <c r="S3685">
        <v>0</v>
      </c>
      <c r="T3685">
        <v>0</v>
      </c>
      <c r="U3685">
        <v>68.78</v>
      </c>
    </row>
    <row r="3686" spans="1:21" x14ac:dyDescent="0.3">
      <c r="A3686">
        <v>19510</v>
      </c>
      <c r="B3686">
        <v>1</v>
      </c>
      <c r="C3686" t="s">
        <v>79</v>
      </c>
      <c r="D3686" t="s">
        <v>109</v>
      </c>
      <c r="E3686" t="s">
        <v>3008</v>
      </c>
      <c r="F3686" t="s">
        <v>134</v>
      </c>
      <c r="G3686" t="s">
        <v>72</v>
      </c>
      <c r="H3686" t="s">
        <v>128</v>
      </c>
      <c r="I3686" t="s">
        <v>22</v>
      </c>
      <c r="J3686" t="s">
        <v>129</v>
      </c>
      <c r="K3686">
        <v>43332.388935185183</v>
      </c>
      <c r="L3686">
        <v>43332.477083333331</v>
      </c>
      <c r="M3686">
        <v>2.12</v>
      </c>
      <c r="N3686">
        <v>0</v>
      </c>
      <c r="O3686">
        <v>0</v>
      </c>
      <c r="P3686">
        <v>0</v>
      </c>
      <c r="Q3686">
        <v>10</v>
      </c>
      <c r="R3686">
        <v>0</v>
      </c>
      <c r="S3686">
        <v>0</v>
      </c>
      <c r="T3686">
        <v>0</v>
      </c>
      <c r="U3686">
        <v>21.17</v>
      </c>
    </row>
    <row r="3687" spans="1:21" x14ac:dyDescent="0.3">
      <c r="A3687">
        <v>19512</v>
      </c>
      <c r="B3687">
        <v>1</v>
      </c>
      <c r="C3687" t="s">
        <v>79</v>
      </c>
      <c r="D3687" t="s">
        <v>112</v>
      </c>
      <c r="E3687" t="s">
        <v>3009</v>
      </c>
      <c r="F3687" t="s">
        <v>167</v>
      </c>
      <c r="G3687" t="s">
        <v>72</v>
      </c>
      <c r="H3687" t="s">
        <v>128</v>
      </c>
      <c r="I3687" t="s">
        <v>22</v>
      </c>
      <c r="J3687" t="s">
        <v>129</v>
      </c>
      <c r="K3687">
        <v>43332.295069444444</v>
      </c>
      <c r="L3687">
        <v>43332.474999999999</v>
      </c>
      <c r="M3687">
        <v>4.33</v>
      </c>
      <c r="N3687">
        <v>0</v>
      </c>
      <c r="O3687">
        <v>0</v>
      </c>
      <c r="P3687">
        <v>0</v>
      </c>
      <c r="Q3687">
        <v>56</v>
      </c>
      <c r="R3687">
        <v>0</v>
      </c>
      <c r="S3687">
        <v>0</v>
      </c>
      <c r="T3687">
        <v>0</v>
      </c>
      <c r="U3687">
        <v>242.65</v>
      </c>
    </row>
    <row r="3688" spans="1:21" x14ac:dyDescent="0.3">
      <c r="A3688">
        <v>19513</v>
      </c>
      <c r="B3688">
        <v>1</v>
      </c>
      <c r="C3688" t="s">
        <v>78</v>
      </c>
      <c r="D3688" t="s">
        <v>105</v>
      </c>
      <c r="E3688" t="s">
        <v>3010</v>
      </c>
      <c r="F3688" t="s">
        <v>134</v>
      </c>
      <c r="G3688" t="s">
        <v>72</v>
      </c>
      <c r="H3688" t="s">
        <v>128</v>
      </c>
      <c r="I3688" t="s">
        <v>22</v>
      </c>
      <c r="J3688" t="s">
        <v>129</v>
      </c>
      <c r="K3688">
        <v>43332.344155092593</v>
      </c>
      <c r="L3688">
        <v>43332.476388888892</v>
      </c>
      <c r="M3688">
        <v>3.18</v>
      </c>
      <c r="N3688">
        <v>0</v>
      </c>
      <c r="O3688">
        <v>47</v>
      </c>
      <c r="P3688">
        <v>0</v>
      </c>
      <c r="Q3688">
        <v>0</v>
      </c>
      <c r="R3688">
        <v>0</v>
      </c>
      <c r="S3688">
        <v>149.6</v>
      </c>
      <c r="T3688">
        <v>0</v>
      </c>
      <c r="U3688">
        <v>0</v>
      </c>
    </row>
    <row r="3689" spans="1:21" x14ac:dyDescent="0.3">
      <c r="A3689">
        <v>19515</v>
      </c>
      <c r="B3689">
        <v>1</v>
      </c>
      <c r="C3689" t="s">
        <v>78</v>
      </c>
      <c r="D3689" t="s">
        <v>91</v>
      </c>
      <c r="E3689" t="s">
        <v>3011</v>
      </c>
      <c r="F3689" t="s">
        <v>157</v>
      </c>
      <c r="G3689" t="s">
        <v>71</v>
      </c>
      <c r="H3689" t="s">
        <v>128</v>
      </c>
      <c r="I3689" t="s">
        <v>22</v>
      </c>
      <c r="J3689" t="s">
        <v>129</v>
      </c>
      <c r="K3689">
        <v>43332.384513888886</v>
      </c>
      <c r="L3689">
        <v>43332.476388888892</v>
      </c>
      <c r="M3689">
        <v>2.2200000000000002</v>
      </c>
      <c r="N3689">
        <v>0</v>
      </c>
      <c r="O3689">
        <v>0</v>
      </c>
      <c r="P3689">
        <v>0</v>
      </c>
      <c r="Q3689">
        <v>23</v>
      </c>
      <c r="R3689">
        <v>0</v>
      </c>
      <c r="S3689">
        <v>0</v>
      </c>
      <c r="T3689">
        <v>0</v>
      </c>
      <c r="U3689">
        <v>50.99</v>
      </c>
    </row>
    <row r="3690" spans="1:21" x14ac:dyDescent="0.3">
      <c r="A3690">
        <v>19518</v>
      </c>
      <c r="B3690">
        <v>1</v>
      </c>
      <c r="C3690" t="s">
        <v>79</v>
      </c>
      <c r="D3690" t="s">
        <v>119</v>
      </c>
      <c r="E3690" t="s">
        <v>407</v>
      </c>
      <c r="F3690" t="s">
        <v>130</v>
      </c>
      <c r="G3690" t="s">
        <v>72</v>
      </c>
      <c r="H3690" t="s">
        <v>128</v>
      </c>
      <c r="I3690" t="s">
        <v>22</v>
      </c>
      <c r="J3690" t="s">
        <v>129</v>
      </c>
      <c r="K3690">
        <v>43332.418761574074</v>
      </c>
      <c r="L3690">
        <v>43332.488888888889</v>
      </c>
      <c r="M3690">
        <v>1.6800000000000002</v>
      </c>
      <c r="N3690">
        <v>2</v>
      </c>
      <c r="O3690">
        <v>5558</v>
      </c>
      <c r="P3690">
        <v>0</v>
      </c>
      <c r="Q3690">
        <v>1466</v>
      </c>
      <c r="R3690">
        <v>3.3699999999999997</v>
      </c>
      <c r="S3690">
        <v>9354.11</v>
      </c>
      <c r="T3690">
        <v>0</v>
      </c>
      <c r="U3690">
        <v>2467.2799999999997</v>
      </c>
    </row>
    <row r="3691" spans="1:21" x14ac:dyDescent="0.3">
      <c r="A3691">
        <v>19520</v>
      </c>
      <c r="B3691">
        <v>1</v>
      </c>
      <c r="C3691" t="s">
        <v>79</v>
      </c>
      <c r="D3691" t="s">
        <v>114</v>
      </c>
      <c r="E3691" t="s">
        <v>3012</v>
      </c>
      <c r="F3691" t="s">
        <v>134</v>
      </c>
      <c r="G3691" t="s">
        <v>72</v>
      </c>
      <c r="H3691" t="s">
        <v>128</v>
      </c>
      <c r="I3691" t="s">
        <v>22</v>
      </c>
      <c r="J3691" t="s">
        <v>129</v>
      </c>
      <c r="K3691">
        <v>43332.443055555559</v>
      </c>
      <c r="L3691">
        <v>43332.493055555555</v>
      </c>
      <c r="M3691">
        <v>1.2</v>
      </c>
      <c r="N3691">
        <v>0</v>
      </c>
      <c r="O3691">
        <v>0</v>
      </c>
      <c r="P3691">
        <v>0</v>
      </c>
      <c r="Q3691">
        <v>4</v>
      </c>
      <c r="R3691">
        <v>0</v>
      </c>
      <c r="S3691">
        <v>0</v>
      </c>
      <c r="T3691">
        <v>0</v>
      </c>
      <c r="U3691">
        <v>4.8</v>
      </c>
    </row>
    <row r="3692" spans="1:21" x14ac:dyDescent="0.3">
      <c r="A3692">
        <v>19521</v>
      </c>
      <c r="B3692">
        <v>1</v>
      </c>
      <c r="C3692" t="s">
        <v>78</v>
      </c>
      <c r="D3692" t="s">
        <v>92</v>
      </c>
      <c r="E3692" t="s">
        <v>3013</v>
      </c>
      <c r="F3692" t="s">
        <v>165</v>
      </c>
      <c r="G3692" t="s">
        <v>71</v>
      </c>
      <c r="H3692" t="s">
        <v>128</v>
      </c>
      <c r="I3692" t="s">
        <v>22</v>
      </c>
      <c r="J3692" t="s">
        <v>129</v>
      </c>
      <c r="K3692">
        <v>43332.3125</v>
      </c>
      <c r="L3692">
        <v>43332.495138888888</v>
      </c>
      <c r="M3692">
        <v>4.38</v>
      </c>
      <c r="N3692">
        <v>0</v>
      </c>
      <c r="O3692">
        <v>58</v>
      </c>
      <c r="P3692">
        <v>0</v>
      </c>
      <c r="Q3692">
        <v>0</v>
      </c>
      <c r="R3692">
        <v>0</v>
      </c>
      <c r="S3692">
        <v>254.20999999999998</v>
      </c>
      <c r="T3692">
        <v>0</v>
      </c>
      <c r="U3692">
        <v>0</v>
      </c>
    </row>
    <row r="3693" spans="1:21" x14ac:dyDescent="0.3">
      <c r="A3693">
        <v>19522</v>
      </c>
      <c r="B3693">
        <v>1</v>
      </c>
      <c r="C3693" t="s">
        <v>79</v>
      </c>
      <c r="D3693" t="s">
        <v>112</v>
      </c>
      <c r="E3693" t="s">
        <v>3014</v>
      </c>
      <c r="F3693" t="s">
        <v>149</v>
      </c>
      <c r="G3693" t="s">
        <v>71</v>
      </c>
      <c r="H3693" t="s">
        <v>128</v>
      </c>
      <c r="I3693" t="s">
        <v>22</v>
      </c>
      <c r="J3693" t="s">
        <v>129</v>
      </c>
      <c r="K3693">
        <v>43332.433136574073</v>
      </c>
      <c r="L3693">
        <v>43332.495138888888</v>
      </c>
      <c r="M3693">
        <v>1.5</v>
      </c>
      <c r="N3693">
        <v>0</v>
      </c>
      <c r="O3693">
        <v>0</v>
      </c>
      <c r="P3693">
        <v>0</v>
      </c>
      <c r="Q3693">
        <v>1</v>
      </c>
      <c r="R3693">
        <v>0</v>
      </c>
      <c r="S3693">
        <v>0</v>
      </c>
      <c r="T3693">
        <v>0</v>
      </c>
      <c r="U3693">
        <v>1.5</v>
      </c>
    </row>
    <row r="3694" spans="1:21" x14ac:dyDescent="0.3">
      <c r="A3694">
        <v>19524</v>
      </c>
      <c r="B3694">
        <v>1</v>
      </c>
      <c r="C3694" t="s">
        <v>79</v>
      </c>
      <c r="D3694" t="s">
        <v>119</v>
      </c>
      <c r="E3694" t="s">
        <v>2013</v>
      </c>
      <c r="F3694" t="s">
        <v>130</v>
      </c>
      <c r="G3694" t="s">
        <v>72</v>
      </c>
      <c r="H3694" t="s">
        <v>128</v>
      </c>
      <c r="I3694" t="s">
        <v>22</v>
      </c>
      <c r="J3694" t="s">
        <v>129</v>
      </c>
      <c r="K3694">
        <v>43332.496620370373</v>
      </c>
      <c r="L3694">
        <v>43332.505555555559</v>
      </c>
      <c r="M3694">
        <v>0.22</v>
      </c>
      <c r="N3694">
        <v>0</v>
      </c>
      <c r="O3694">
        <v>0</v>
      </c>
      <c r="P3694">
        <v>0</v>
      </c>
      <c r="Q3694">
        <v>2</v>
      </c>
      <c r="R3694">
        <v>0</v>
      </c>
      <c r="S3694">
        <v>0</v>
      </c>
      <c r="T3694">
        <v>0</v>
      </c>
      <c r="U3694">
        <v>0.43000000000000005</v>
      </c>
    </row>
    <row r="3695" spans="1:21" x14ac:dyDescent="0.3">
      <c r="A3695">
        <v>19525</v>
      </c>
      <c r="B3695">
        <v>1</v>
      </c>
      <c r="C3695" t="s">
        <v>78</v>
      </c>
      <c r="D3695" t="s">
        <v>94</v>
      </c>
      <c r="E3695" t="s">
        <v>3015</v>
      </c>
      <c r="F3695" t="s">
        <v>147</v>
      </c>
      <c r="G3695" t="s">
        <v>71</v>
      </c>
      <c r="H3695" t="s">
        <v>128</v>
      </c>
      <c r="I3695" t="s">
        <v>22</v>
      </c>
      <c r="J3695" t="s">
        <v>129</v>
      </c>
      <c r="K3695">
        <v>43332.540983796294</v>
      </c>
      <c r="L3695">
        <v>43332.637499999997</v>
      </c>
      <c r="M3695">
        <v>2.3199999999999994</v>
      </c>
      <c r="N3695">
        <v>0</v>
      </c>
      <c r="O3695">
        <v>5</v>
      </c>
      <c r="P3695">
        <v>0</v>
      </c>
      <c r="Q3695">
        <v>0</v>
      </c>
      <c r="R3695">
        <v>0</v>
      </c>
      <c r="S3695">
        <v>11.59</v>
      </c>
      <c r="T3695">
        <v>0</v>
      </c>
      <c r="U3695">
        <v>0</v>
      </c>
    </row>
    <row r="3696" spans="1:21" x14ac:dyDescent="0.3">
      <c r="A3696">
        <v>19527</v>
      </c>
      <c r="B3696">
        <v>1</v>
      </c>
      <c r="C3696" t="s">
        <v>78</v>
      </c>
      <c r="D3696" t="s">
        <v>102</v>
      </c>
      <c r="E3696" t="s">
        <v>3016</v>
      </c>
      <c r="F3696" t="s">
        <v>163</v>
      </c>
      <c r="G3696" t="s">
        <v>71</v>
      </c>
      <c r="H3696" t="s">
        <v>128</v>
      </c>
      <c r="I3696" t="s">
        <v>22</v>
      </c>
      <c r="J3696" t="s">
        <v>129</v>
      </c>
      <c r="K3696">
        <v>43332.453946759262</v>
      </c>
      <c r="L3696">
        <v>43332.504861111112</v>
      </c>
      <c r="M3696">
        <v>1.23</v>
      </c>
      <c r="N3696">
        <v>0</v>
      </c>
      <c r="O3696">
        <v>21</v>
      </c>
      <c r="P3696">
        <v>0</v>
      </c>
      <c r="Q3696">
        <v>0</v>
      </c>
      <c r="R3696">
        <v>0</v>
      </c>
      <c r="S3696">
        <v>25.89</v>
      </c>
      <c r="T3696">
        <v>0</v>
      </c>
      <c r="U3696">
        <v>0</v>
      </c>
    </row>
    <row r="3697" spans="1:21" x14ac:dyDescent="0.3">
      <c r="A3697">
        <v>19528</v>
      </c>
      <c r="B3697">
        <v>1</v>
      </c>
      <c r="C3697" t="s">
        <v>79</v>
      </c>
      <c r="D3697" t="s">
        <v>118</v>
      </c>
      <c r="E3697" t="s">
        <v>3017</v>
      </c>
      <c r="F3697" t="s">
        <v>151</v>
      </c>
      <c r="G3697" t="s">
        <v>71</v>
      </c>
      <c r="H3697" t="s">
        <v>128</v>
      </c>
      <c r="I3697" t="s">
        <v>22</v>
      </c>
      <c r="J3697" t="s">
        <v>129</v>
      </c>
      <c r="K3697">
        <v>43332.466782407406</v>
      </c>
      <c r="L3697">
        <v>43332.507638888892</v>
      </c>
      <c r="M3697">
        <v>0.98</v>
      </c>
      <c r="N3697">
        <v>0</v>
      </c>
      <c r="O3697">
        <v>73</v>
      </c>
      <c r="P3697">
        <v>0</v>
      </c>
      <c r="Q3697">
        <v>0</v>
      </c>
      <c r="R3697">
        <v>0</v>
      </c>
      <c r="S3697">
        <v>71.760000000000005</v>
      </c>
      <c r="T3697">
        <v>0</v>
      </c>
      <c r="U3697">
        <v>0</v>
      </c>
    </row>
    <row r="3698" spans="1:21" x14ac:dyDescent="0.3">
      <c r="A3698">
        <v>19530</v>
      </c>
      <c r="B3698">
        <v>1</v>
      </c>
      <c r="C3698" t="s">
        <v>79</v>
      </c>
      <c r="D3698" t="s">
        <v>116</v>
      </c>
      <c r="E3698" t="s">
        <v>918</v>
      </c>
      <c r="F3698" t="s">
        <v>149</v>
      </c>
      <c r="G3698" t="s">
        <v>71</v>
      </c>
      <c r="H3698" t="s">
        <v>128</v>
      </c>
      <c r="I3698" t="s">
        <v>22</v>
      </c>
      <c r="J3698" t="s">
        <v>129</v>
      </c>
      <c r="K3698">
        <v>43332.503946759258</v>
      </c>
      <c r="L3698">
        <v>43332.511111111111</v>
      </c>
      <c r="M3698">
        <v>0.18</v>
      </c>
      <c r="N3698">
        <v>0</v>
      </c>
      <c r="O3698">
        <v>196</v>
      </c>
      <c r="P3698">
        <v>0</v>
      </c>
      <c r="Q3698">
        <v>2</v>
      </c>
      <c r="R3698">
        <v>0</v>
      </c>
      <c r="S3698">
        <v>35.870000000000005</v>
      </c>
      <c r="T3698">
        <v>0</v>
      </c>
      <c r="U3698">
        <v>0.37</v>
      </c>
    </row>
    <row r="3699" spans="1:21" x14ac:dyDescent="0.3">
      <c r="A3699">
        <v>19531</v>
      </c>
      <c r="B3699">
        <v>1</v>
      </c>
      <c r="C3699" t="s">
        <v>79</v>
      </c>
      <c r="D3699" t="s">
        <v>116</v>
      </c>
      <c r="E3699" t="s">
        <v>3018</v>
      </c>
      <c r="F3699" t="s">
        <v>133</v>
      </c>
      <c r="G3699" t="s">
        <v>72</v>
      </c>
      <c r="H3699" t="s">
        <v>128</v>
      </c>
      <c r="I3699" t="s">
        <v>22</v>
      </c>
      <c r="J3699" t="s">
        <v>129</v>
      </c>
      <c r="K3699">
        <v>43332.500590277778</v>
      </c>
      <c r="L3699">
        <v>43332.512499999997</v>
      </c>
      <c r="M3699">
        <v>0.3</v>
      </c>
      <c r="N3699">
        <v>0</v>
      </c>
      <c r="O3699">
        <v>0</v>
      </c>
      <c r="P3699">
        <v>0</v>
      </c>
      <c r="Q3699">
        <v>13</v>
      </c>
      <c r="R3699">
        <v>0</v>
      </c>
      <c r="S3699">
        <v>0</v>
      </c>
      <c r="T3699">
        <v>0</v>
      </c>
      <c r="U3699">
        <v>3.9</v>
      </c>
    </row>
    <row r="3700" spans="1:21" x14ac:dyDescent="0.3">
      <c r="A3700">
        <v>19532</v>
      </c>
      <c r="B3700">
        <v>1</v>
      </c>
      <c r="C3700" t="s">
        <v>79</v>
      </c>
      <c r="D3700" t="s">
        <v>119</v>
      </c>
      <c r="E3700" t="s">
        <v>3019</v>
      </c>
      <c r="F3700" t="s">
        <v>130</v>
      </c>
      <c r="G3700" t="s">
        <v>72</v>
      </c>
      <c r="H3700" t="s">
        <v>128</v>
      </c>
      <c r="I3700" t="s">
        <v>22</v>
      </c>
      <c r="J3700" t="s">
        <v>129</v>
      </c>
      <c r="K3700">
        <v>43332.540520833332</v>
      </c>
      <c r="L3700">
        <v>43332.546527777777</v>
      </c>
      <c r="M3700">
        <v>0.15000000000000002</v>
      </c>
      <c r="N3700">
        <v>0</v>
      </c>
      <c r="O3700">
        <v>16</v>
      </c>
      <c r="P3700">
        <v>0</v>
      </c>
      <c r="Q3700">
        <v>0</v>
      </c>
      <c r="R3700">
        <v>0</v>
      </c>
      <c r="S3700">
        <v>2.4</v>
      </c>
      <c r="T3700">
        <v>0</v>
      </c>
      <c r="U3700">
        <v>0</v>
      </c>
    </row>
    <row r="3701" spans="1:21" x14ac:dyDescent="0.3">
      <c r="A3701">
        <v>19533</v>
      </c>
      <c r="B3701">
        <v>1</v>
      </c>
      <c r="C3701" t="s">
        <v>79</v>
      </c>
      <c r="D3701" t="s">
        <v>109</v>
      </c>
      <c r="E3701" t="s">
        <v>1153</v>
      </c>
      <c r="F3701" t="s">
        <v>134</v>
      </c>
      <c r="G3701" t="s">
        <v>72</v>
      </c>
      <c r="H3701" t="s">
        <v>128</v>
      </c>
      <c r="I3701" t="s">
        <v>22</v>
      </c>
      <c r="J3701" t="s">
        <v>129</v>
      </c>
      <c r="K3701">
        <v>43332.436631944445</v>
      </c>
      <c r="L3701">
        <v>43332.515277777777</v>
      </c>
      <c r="M3701">
        <v>1.9</v>
      </c>
      <c r="N3701">
        <v>0</v>
      </c>
      <c r="O3701">
        <v>0</v>
      </c>
      <c r="P3701">
        <v>0</v>
      </c>
      <c r="Q3701">
        <v>11</v>
      </c>
      <c r="R3701">
        <v>0</v>
      </c>
      <c r="S3701">
        <v>0</v>
      </c>
      <c r="T3701">
        <v>0</v>
      </c>
      <c r="U3701">
        <v>20.9</v>
      </c>
    </row>
    <row r="3702" spans="1:21" x14ac:dyDescent="0.3">
      <c r="A3702">
        <v>19534</v>
      </c>
      <c r="B3702">
        <v>1</v>
      </c>
      <c r="C3702" t="s">
        <v>78</v>
      </c>
      <c r="D3702" t="s">
        <v>102</v>
      </c>
      <c r="E3702" t="s">
        <v>2196</v>
      </c>
      <c r="F3702" t="s">
        <v>149</v>
      </c>
      <c r="G3702" t="s">
        <v>71</v>
      </c>
      <c r="H3702" t="s">
        <v>128</v>
      </c>
      <c r="I3702" t="s">
        <v>22</v>
      </c>
      <c r="J3702" t="s">
        <v>129</v>
      </c>
      <c r="K3702">
        <v>43332.502824074072</v>
      </c>
      <c r="L3702">
        <v>43332.51666666667</v>
      </c>
      <c r="M3702">
        <v>0.32999999999999996</v>
      </c>
      <c r="N3702">
        <v>0</v>
      </c>
      <c r="O3702">
        <v>0</v>
      </c>
      <c r="P3702">
        <v>0</v>
      </c>
      <c r="Q3702">
        <v>1</v>
      </c>
      <c r="R3702">
        <v>0</v>
      </c>
      <c r="S3702">
        <v>0</v>
      </c>
      <c r="T3702">
        <v>0</v>
      </c>
      <c r="U3702">
        <v>0.32999999999999996</v>
      </c>
    </row>
    <row r="3703" spans="1:21" x14ac:dyDescent="0.3">
      <c r="A3703">
        <v>19535</v>
      </c>
      <c r="B3703">
        <v>1</v>
      </c>
      <c r="C3703" t="s">
        <v>79</v>
      </c>
      <c r="D3703" t="s">
        <v>109</v>
      </c>
      <c r="E3703" t="s">
        <v>3020</v>
      </c>
      <c r="F3703" t="s">
        <v>134</v>
      </c>
      <c r="G3703" t="s">
        <v>72</v>
      </c>
      <c r="H3703" t="s">
        <v>128</v>
      </c>
      <c r="I3703" t="s">
        <v>22</v>
      </c>
      <c r="J3703" t="s">
        <v>129</v>
      </c>
      <c r="K3703">
        <v>43332.453472222223</v>
      </c>
      <c r="L3703">
        <v>43332.519444444442</v>
      </c>
      <c r="M3703">
        <v>1.58</v>
      </c>
      <c r="N3703">
        <v>0</v>
      </c>
      <c r="O3703">
        <v>0</v>
      </c>
      <c r="P3703">
        <v>0</v>
      </c>
      <c r="Q3703">
        <v>94</v>
      </c>
      <c r="R3703">
        <v>0</v>
      </c>
      <c r="S3703">
        <v>0</v>
      </c>
      <c r="T3703">
        <v>0</v>
      </c>
      <c r="U3703">
        <v>148.80000000000001</v>
      </c>
    </row>
    <row r="3704" spans="1:21" x14ac:dyDescent="0.3">
      <c r="A3704">
        <v>19536</v>
      </c>
      <c r="B3704">
        <v>1</v>
      </c>
      <c r="C3704" t="s">
        <v>78</v>
      </c>
      <c r="D3704" t="s">
        <v>88</v>
      </c>
      <c r="E3704" t="s">
        <v>3021</v>
      </c>
      <c r="F3704" t="s">
        <v>172</v>
      </c>
      <c r="G3704" t="s">
        <v>72</v>
      </c>
      <c r="H3704" t="s">
        <v>128</v>
      </c>
      <c r="I3704" t="s">
        <v>24</v>
      </c>
      <c r="J3704" t="s">
        <v>129</v>
      </c>
      <c r="K3704">
        <v>43332.521134259259</v>
      </c>
      <c r="L3704">
        <v>43332.553472222222</v>
      </c>
      <c r="M3704">
        <v>0.77999999999999992</v>
      </c>
      <c r="N3704">
        <v>5</v>
      </c>
      <c r="O3704">
        <v>4865</v>
      </c>
      <c r="P3704">
        <v>0</v>
      </c>
      <c r="Q3704">
        <v>0</v>
      </c>
      <c r="R3704">
        <v>3.92</v>
      </c>
      <c r="S3704">
        <v>3809.3</v>
      </c>
      <c r="T3704">
        <v>0</v>
      </c>
      <c r="U3704">
        <v>0</v>
      </c>
    </row>
    <row r="3705" spans="1:21" x14ac:dyDescent="0.3">
      <c r="A3705">
        <v>19539</v>
      </c>
      <c r="B3705">
        <v>1</v>
      </c>
      <c r="C3705" t="s">
        <v>78</v>
      </c>
      <c r="D3705" t="s">
        <v>95</v>
      </c>
      <c r="E3705" t="s">
        <v>3022</v>
      </c>
      <c r="F3705" t="s">
        <v>134</v>
      </c>
      <c r="G3705" t="s">
        <v>72</v>
      </c>
      <c r="H3705" t="s">
        <v>128</v>
      </c>
      <c r="I3705" t="s">
        <v>22</v>
      </c>
      <c r="J3705" t="s">
        <v>129</v>
      </c>
      <c r="K3705">
        <v>43332.441284722219</v>
      </c>
      <c r="L3705">
        <v>43332.526388888888</v>
      </c>
      <c r="M3705">
        <v>2.0499999999999998</v>
      </c>
      <c r="N3705">
        <v>0</v>
      </c>
      <c r="O3705">
        <v>0</v>
      </c>
      <c r="P3705">
        <v>0</v>
      </c>
      <c r="Q3705">
        <v>49</v>
      </c>
      <c r="R3705">
        <v>0</v>
      </c>
      <c r="S3705">
        <v>0</v>
      </c>
      <c r="T3705">
        <v>0</v>
      </c>
      <c r="U3705">
        <v>100.45</v>
      </c>
    </row>
    <row r="3706" spans="1:21" x14ac:dyDescent="0.3">
      <c r="A3706">
        <v>19541</v>
      </c>
      <c r="B3706">
        <v>1</v>
      </c>
      <c r="C3706" t="s">
        <v>78</v>
      </c>
      <c r="D3706" t="s">
        <v>125</v>
      </c>
      <c r="E3706" t="s">
        <v>3023</v>
      </c>
      <c r="F3706" t="s">
        <v>131</v>
      </c>
      <c r="G3706" t="s">
        <v>72</v>
      </c>
      <c r="H3706" t="s">
        <v>128</v>
      </c>
      <c r="I3706" t="s">
        <v>22</v>
      </c>
      <c r="J3706" t="s">
        <v>129</v>
      </c>
      <c r="K3706">
        <v>43332.526134259257</v>
      </c>
      <c r="L3706">
        <v>43332.619444444441</v>
      </c>
      <c r="M3706">
        <v>2.25</v>
      </c>
      <c r="N3706">
        <v>2</v>
      </c>
      <c r="O3706">
        <v>4968</v>
      </c>
      <c r="P3706">
        <v>0</v>
      </c>
      <c r="Q3706">
        <v>0</v>
      </c>
      <c r="R3706">
        <v>4.5</v>
      </c>
      <c r="S3706">
        <v>11178</v>
      </c>
      <c r="T3706">
        <v>0</v>
      </c>
      <c r="U3706">
        <v>0</v>
      </c>
    </row>
    <row r="3707" spans="1:21" x14ac:dyDescent="0.3">
      <c r="A3707">
        <v>19542</v>
      </c>
      <c r="B3707">
        <v>1</v>
      </c>
      <c r="C3707" t="s">
        <v>79</v>
      </c>
      <c r="D3707" t="s">
        <v>110</v>
      </c>
      <c r="E3707" t="s">
        <v>911</v>
      </c>
      <c r="F3707" t="s">
        <v>130</v>
      </c>
      <c r="G3707" t="s">
        <v>72</v>
      </c>
      <c r="H3707" t="s">
        <v>128</v>
      </c>
      <c r="I3707" t="s">
        <v>22</v>
      </c>
      <c r="J3707" t="s">
        <v>129</v>
      </c>
      <c r="K3707">
        <v>43332.51489583333</v>
      </c>
      <c r="L3707">
        <v>43332.527777777781</v>
      </c>
      <c r="M3707">
        <v>0.32</v>
      </c>
      <c r="N3707">
        <v>0</v>
      </c>
      <c r="O3707">
        <v>0</v>
      </c>
      <c r="P3707">
        <v>5</v>
      </c>
      <c r="Q3707">
        <v>720</v>
      </c>
      <c r="R3707">
        <v>0</v>
      </c>
      <c r="S3707">
        <v>0</v>
      </c>
      <c r="T3707">
        <v>1.59</v>
      </c>
      <c r="U3707">
        <v>228.23999999999998</v>
      </c>
    </row>
    <row r="3708" spans="1:21" x14ac:dyDescent="0.3">
      <c r="A3708">
        <v>19543</v>
      </c>
      <c r="B3708">
        <v>1</v>
      </c>
      <c r="C3708" t="s">
        <v>79</v>
      </c>
      <c r="D3708" t="s">
        <v>119</v>
      </c>
      <c r="E3708" t="s">
        <v>3024</v>
      </c>
      <c r="F3708" t="s">
        <v>130</v>
      </c>
      <c r="G3708" t="s">
        <v>72</v>
      </c>
      <c r="H3708" t="s">
        <v>132</v>
      </c>
      <c r="I3708" t="s">
        <v>22</v>
      </c>
      <c r="J3708" t="s">
        <v>129</v>
      </c>
      <c r="K3708">
        <v>43332.527604166666</v>
      </c>
      <c r="L3708">
        <v>43332.528946759259</v>
      </c>
      <c r="M3708">
        <v>0.03</v>
      </c>
      <c r="N3708">
        <v>2</v>
      </c>
      <c r="O3708">
        <v>146</v>
      </c>
      <c r="P3708">
        <v>0</v>
      </c>
      <c r="Q3708">
        <v>0</v>
      </c>
      <c r="R3708">
        <v>7.0000000000000007E-2</v>
      </c>
      <c r="S3708">
        <v>4.8199999999999994</v>
      </c>
      <c r="T3708">
        <v>0</v>
      </c>
      <c r="U3708">
        <v>0</v>
      </c>
    </row>
    <row r="3709" spans="1:21" x14ac:dyDescent="0.3">
      <c r="A3709">
        <v>19544</v>
      </c>
      <c r="B3709">
        <v>1</v>
      </c>
      <c r="C3709" t="s">
        <v>78</v>
      </c>
      <c r="D3709" t="s">
        <v>83</v>
      </c>
      <c r="E3709" t="s">
        <v>3025</v>
      </c>
      <c r="F3709" t="s">
        <v>142</v>
      </c>
      <c r="G3709" t="s">
        <v>71</v>
      </c>
      <c r="H3709" t="s">
        <v>128</v>
      </c>
      <c r="I3709" t="s">
        <v>22</v>
      </c>
      <c r="J3709" t="s">
        <v>129</v>
      </c>
      <c r="K3709">
        <v>43332.466979166667</v>
      </c>
      <c r="L3709">
        <v>43332.535416666666</v>
      </c>
      <c r="M3709">
        <v>1.6500000000000001</v>
      </c>
      <c r="N3709">
        <v>0</v>
      </c>
      <c r="O3709">
        <v>1299</v>
      </c>
      <c r="P3709">
        <v>0</v>
      </c>
      <c r="Q3709">
        <v>0</v>
      </c>
      <c r="R3709">
        <v>0</v>
      </c>
      <c r="S3709">
        <v>2143.3500000000004</v>
      </c>
      <c r="T3709">
        <v>0</v>
      </c>
      <c r="U3709">
        <v>0</v>
      </c>
    </row>
    <row r="3710" spans="1:21" x14ac:dyDescent="0.3">
      <c r="A3710">
        <v>19545</v>
      </c>
      <c r="B3710">
        <v>1</v>
      </c>
      <c r="C3710" t="s">
        <v>78</v>
      </c>
      <c r="D3710" t="s">
        <v>96</v>
      </c>
      <c r="E3710" t="s">
        <v>3026</v>
      </c>
      <c r="F3710" t="s">
        <v>146</v>
      </c>
      <c r="G3710" t="s">
        <v>71</v>
      </c>
      <c r="H3710" t="s">
        <v>128</v>
      </c>
      <c r="I3710" t="s">
        <v>22</v>
      </c>
      <c r="J3710" t="s">
        <v>129</v>
      </c>
      <c r="K3710">
        <v>43332.500416666669</v>
      </c>
      <c r="L3710">
        <v>43332.576388888891</v>
      </c>
      <c r="M3710">
        <v>1.83</v>
      </c>
      <c r="N3710">
        <v>0</v>
      </c>
      <c r="O3710">
        <v>0</v>
      </c>
      <c r="P3710">
        <v>0</v>
      </c>
      <c r="Q3710">
        <v>27</v>
      </c>
      <c r="R3710">
        <v>0</v>
      </c>
      <c r="S3710">
        <v>0</v>
      </c>
      <c r="T3710">
        <v>0</v>
      </c>
      <c r="U3710">
        <v>49.410000000000004</v>
      </c>
    </row>
    <row r="3711" spans="1:21" x14ac:dyDescent="0.3">
      <c r="A3711">
        <v>19546</v>
      </c>
      <c r="B3711">
        <v>1</v>
      </c>
      <c r="C3711" t="s">
        <v>79</v>
      </c>
      <c r="D3711" t="s">
        <v>124</v>
      </c>
      <c r="E3711" t="s">
        <v>3027</v>
      </c>
      <c r="F3711" t="s">
        <v>142</v>
      </c>
      <c r="G3711" t="s">
        <v>71</v>
      </c>
      <c r="H3711" t="s">
        <v>128</v>
      </c>
      <c r="I3711" t="s">
        <v>22</v>
      </c>
      <c r="J3711" t="s">
        <v>129</v>
      </c>
      <c r="K3711">
        <v>43332.486006944448</v>
      </c>
      <c r="L3711">
        <v>43332.534722222219</v>
      </c>
      <c r="M3711">
        <v>1.1800000000000002</v>
      </c>
      <c r="N3711">
        <v>0</v>
      </c>
      <c r="O3711">
        <v>60</v>
      </c>
      <c r="P3711">
        <v>0</v>
      </c>
      <c r="Q3711">
        <v>0</v>
      </c>
      <c r="R3711">
        <v>0</v>
      </c>
      <c r="S3711">
        <v>70.98</v>
      </c>
      <c r="T3711">
        <v>0</v>
      </c>
      <c r="U3711">
        <v>0</v>
      </c>
    </row>
    <row r="3712" spans="1:21" x14ac:dyDescent="0.3">
      <c r="A3712">
        <v>19551</v>
      </c>
      <c r="B3712">
        <v>1</v>
      </c>
      <c r="C3712" t="s">
        <v>78</v>
      </c>
      <c r="D3712" t="s">
        <v>106</v>
      </c>
      <c r="E3712" t="s">
        <v>2156</v>
      </c>
      <c r="F3712" t="s">
        <v>163</v>
      </c>
      <c r="G3712" t="s">
        <v>71</v>
      </c>
      <c r="H3712" t="s">
        <v>128</v>
      </c>
      <c r="I3712" t="s">
        <v>22</v>
      </c>
      <c r="J3712" t="s">
        <v>129</v>
      </c>
      <c r="K3712">
        <v>43332.488425925927</v>
      </c>
      <c r="L3712">
        <v>43332.550694444442</v>
      </c>
      <c r="M3712">
        <v>1.5</v>
      </c>
      <c r="N3712">
        <v>0</v>
      </c>
      <c r="O3712">
        <v>0</v>
      </c>
      <c r="P3712">
        <v>0</v>
      </c>
      <c r="Q3712">
        <v>121</v>
      </c>
      <c r="R3712">
        <v>0</v>
      </c>
      <c r="S3712">
        <v>0</v>
      </c>
      <c r="T3712">
        <v>0</v>
      </c>
      <c r="U3712">
        <v>181.5</v>
      </c>
    </row>
    <row r="3713" spans="1:21" x14ac:dyDescent="0.3">
      <c r="A3713">
        <v>19552</v>
      </c>
      <c r="B3713">
        <v>1</v>
      </c>
      <c r="C3713" t="s">
        <v>78</v>
      </c>
      <c r="D3713" t="s">
        <v>101</v>
      </c>
      <c r="E3713" t="s">
        <v>1452</v>
      </c>
      <c r="F3713" t="s">
        <v>134</v>
      </c>
      <c r="G3713" t="s">
        <v>72</v>
      </c>
      <c r="H3713" t="s">
        <v>128</v>
      </c>
      <c r="I3713" t="s">
        <v>22</v>
      </c>
      <c r="J3713" t="s">
        <v>129</v>
      </c>
      <c r="K3713">
        <v>43332.473680555559</v>
      </c>
      <c r="L3713">
        <v>43332.5625</v>
      </c>
      <c r="M3713">
        <v>2.13</v>
      </c>
      <c r="N3713">
        <v>0</v>
      </c>
      <c r="O3713">
        <v>0</v>
      </c>
      <c r="P3713">
        <v>0</v>
      </c>
      <c r="Q3713">
        <v>974</v>
      </c>
      <c r="R3713">
        <v>0</v>
      </c>
      <c r="S3713">
        <v>0</v>
      </c>
      <c r="T3713">
        <v>0</v>
      </c>
      <c r="U3713">
        <v>2077.54</v>
      </c>
    </row>
    <row r="3714" spans="1:21" x14ac:dyDescent="0.3">
      <c r="A3714">
        <v>19553</v>
      </c>
      <c r="B3714">
        <v>1</v>
      </c>
      <c r="C3714" t="s">
        <v>78</v>
      </c>
      <c r="D3714" t="s">
        <v>106</v>
      </c>
      <c r="E3714" t="s">
        <v>3028</v>
      </c>
      <c r="F3714" t="s">
        <v>146</v>
      </c>
      <c r="G3714" t="s">
        <v>71</v>
      </c>
      <c r="H3714" t="s">
        <v>128</v>
      </c>
      <c r="I3714" t="s">
        <v>22</v>
      </c>
      <c r="J3714" t="s">
        <v>129</v>
      </c>
      <c r="K3714">
        <v>43332.473182870373</v>
      </c>
      <c r="L3714">
        <v>43332.556944444441</v>
      </c>
      <c r="M3714">
        <v>2.02</v>
      </c>
      <c r="N3714">
        <v>0</v>
      </c>
      <c r="O3714">
        <v>0</v>
      </c>
      <c r="P3714">
        <v>0</v>
      </c>
      <c r="Q3714">
        <v>55</v>
      </c>
      <c r="R3714">
        <v>0</v>
      </c>
      <c r="S3714">
        <v>0</v>
      </c>
      <c r="T3714">
        <v>0</v>
      </c>
      <c r="U3714">
        <v>110.94000000000001</v>
      </c>
    </row>
    <row r="3715" spans="1:21" x14ac:dyDescent="0.3">
      <c r="A3715">
        <v>19556</v>
      </c>
      <c r="B3715">
        <v>1</v>
      </c>
      <c r="C3715" t="s">
        <v>79</v>
      </c>
      <c r="D3715" t="s">
        <v>114</v>
      </c>
      <c r="E3715" t="s">
        <v>2750</v>
      </c>
      <c r="F3715" t="s">
        <v>130</v>
      </c>
      <c r="G3715" t="s">
        <v>72</v>
      </c>
      <c r="H3715" t="s">
        <v>128</v>
      </c>
      <c r="I3715" t="s">
        <v>22</v>
      </c>
      <c r="J3715" t="s">
        <v>129</v>
      </c>
      <c r="K3715">
        <v>43332.458784722221</v>
      </c>
      <c r="L3715">
        <v>43332.592361111114</v>
      </c>
      <c r="M3715">
        <v>3.22</v>
      </c>
      <c r="N3715">
        <v>0</v>
      </c>
      <c r="O3715">
        <v>0</v>
      </c>
      <c r="P3715">
        <v>0</v>
      </c>
      <c r="Q3715">
        <v>247</v>
      </c>
      <c r="R3715">
        <v>0</v>
      </c>
      <c r="S3715">
        <v>0</v>
      </c>
      <c r="T3715">
        <v>0</v>
      </c>
      <c r="U3715">
        <v>794.6</v>
      </c>
    </row>
    <row r="3716" spans="1:21" x14ac:dyDescent="0.3">
      <c r="A3716">
        <v>19557</v>
      </c>
      <c r="B3716">
        <v>1</v>
      </c>
      <c r="C3716" t="s">
        <v>78</v>
      </c>
      <c r="D3716" t="s">
        <v>125</v>
      </c>
      <c r="E3716" t="s">
        <v>3029</v>
      </c>
      <c r="F3716" t="s">
        <v>146</v>
      </c>
      <c r="G3716" t="s">
        <v>71</v>
      </c>
      <c r="H3716" t="s">
        <v>128</v>
      </c>
      <c r="I3716" t="s">
        <v>22</v>
      </c>
      <c r="J3716" t="s">
        <v>129</v>
      </c>
      <c r="K3716">
        <v>43332.566562499997</v>
      </c>
      <c r="L3716">
        <v>43332.636111111111</v>
      </c>
      <c r="M3716">
        <v>1.6800000000000002</v>
      </c>
      <c r="N3716">
        <v>0</v>
      </c>
      <c r="O3716">
        <v>1154</v>
      </c>
      <c r="P3716">
        <v>0</v>
      </c>
      <c r="Q3716">
        <v>0</v>
      </c>
      <c r="R3716">
        <v>0</v>
      </c>
      <c r="S3716">
        <v>1942.1799999999998</v>
      </c>
      <c r="T3716">
        <v>0</v>
      </c>
      <c r="U3716">
        <v>0</v>
      </c>
    </row>
    <row r="3717" spans="1:21" x14ac:dyDescent="0.3">
      <c r="A3717">
        <v>19558</v>
      </c>
      <c r="B3717">
        <v>1</v>
      </c>
      <c r="C3717" t="s">
        <v>79</v>
      </c>
      <c r="D3717" t="s">
        <v>123</v>
      </c>
      <c r="E3717" t="s">
        <v>3030</v>
      </c>
      <c r="F3717" t="s">
        <v>159</v>
      </c>
      <c r="G3717" t="s">
        <v>71</v>
      </c>
      <c r="H3717" t="s">
        <v>128</v>
      </c>
      <c r="I3717" t="s">
        <v>22</v>
      </c>
      <c r="J3717" t="s">
        <v>129</v>
      </c>
      <c r="K3717">
        <v>43332.402013888888</v>
      </c>
      <c r="L3717">
        <v>43332.572222222225</v>
      </c>
      <c r="M3717">
        <v>4.0999999999999996</v>
      </c>
      <c r="N3717">
        <v>0</v>
      </c>
      <c r="O3717">
        <v>90</v>
      </c>
      <c r="P3717">
        <v>0</v>
      </c>
      <c r="Q3717">
        <v>0</v>
      </c>
      <c r="R3717">
        <v>0</v>
      </c>
      <c r="S3717">
        <v>369</v>
      </c>
      <c r="T3717">
        <v>0</v>
      </c>
      <c r="U3717">
        <v>0</v>
      </c>
    </row>
    <row r="3718" spans="1:21" x14ac:dyDescent="0.3">
      <c r="A3718">
        <v>19559</v>
      </c>
      <c r="B3718">
        <v>1</v>
      </c>
      <c r="C3718" t="s">
        <v>79</v>
      </c>
      <c r="D3718" t="s">
        <v>113</v>
      </c>
      <c r="E3718" t="s">
        <v>3031</v>
      </c>
      <c r="F3718" t="s">
        <v>134</v>
      </c>
      <c r="G3718" t="s">
        <v>72</v>
      </c>
      <c r="H3718" t="s">
        <v>128</v>
      </c>
      <c r="I3718" t="s">
        <v>22</v>
      </c>
      <c r="J3718" t="s">
        <v>129</v>
      </c>
      <c r="K3718">
        <v>43332.53502314815</v>
      </c>
      <c r="L3718">
        <v>43332.573611111111</v>
      </c>
      <c r="M3718">
        <v>0.93</v>
      </c>
      <c r="N3718">
        <v>0</v>
      </c>
      <c r="O3718">
        <v>0</v>
      </c>
      <c r="P3718">
        <v>0</v>
      </c>
      <c r="Q3718">
        <v>68</v>
      </c>
      <c r="R3718">
        <v>0</v>
      </c>
      <c r="S3718">
        <v>0</v>
      </c>
      <c r="T3718">
        <v>0</v>
      </c>
      <c r="U3718">
        <v>63.44</v>
      </c>
    </row>
    <row r="3719" spans="1:21" x14ac:dyDescent="0.3">
      <c r="A3719">
        <v>19561</v>
      </c>
      <c r="B3719">
        <v>1</v>
      </c>
      <c r="C3719" t="s">
        <v>79</v>
      </c>
      <c r="D3719" t="s">
        <v>108</v>
      </c>
      <c r="E3719" t="s">
        <v>1375</v>
      </c>
      <c r="F3719" t="s">
        <v>131</v>
      </c>
      <c r="G3719" t="s">
        <v>72</v>
      </c>
      <c r="H3719" t="s">
        <v>128</v>
      </c>
      <c r="I3719" t="s">
        <v>22</v>
      </c>
      <c r="J3719" t="s">
        <v>129</v>
      </c>
      <c r="K3719">
        <v>43332.590682870374</v>
      </c>
      <c r="L3719">
        <v>43332.605555555558</v>
      </c>
      <c r="M3719">
        <v>0.37</v>
      </c>
      <c r="N3719">
        <v>0</v>
      </c>
      <c r="O3719">
        <v>0</v>
      </c>
      <c r="P3719">
        <v>2</v>
      </c>
      <c r="Q3719">
        <v>1079</v>
      </c>
      <c r="R3719">
        <v>0</v>
      </c>
      <c r="S3719">
        <v>0</v>
      </c>
      <c r="T3719">
        <v>0.73</v>
      </c>
      <c r="U3719">
        <v>395.98999999999995</v>
      </c>
    </row>
    <row r="3720" spans="1:21" x14ac:dyDescent="0.3">
      <c r="A3720">
        <v>19562</v>
      </c>
      <c r="B3720">
        <v>1</v>
      </c>
      <c r="C3720" t="s">
        <v>78</v>
      </c>
      <c r="D3720" t="s">
        <v>126</v>
      </c>
      <c r="E3720" t="s">
        <v>3032</v>
      </c>
      <c r="F3720" t="s">
        <v>153</v>
      </c>
      <c r="G3720" t="s">
        <v>71</v>
      </c>
      <c r="H3720" t="s">
        <v>128</v>
      </c>
      <c r="I3720" t="s">
        <v>22</v>
      </c>
      <c r="J3720" t="s">
        <v>129</v>
      </c>
      <c r="K3720">
        <v>43332.577650462961</v>
      </c>
      <c r="L3720">
        <v>43332.609722222223</v>
      </c>
      <c r="M3720">
        <v>0.77999999999999992</v>
      </c>
      <c r="N3720">
        <v>0</v>
      </c>
      <c r="O3720">
        <v>184</v>
      </c>
      <c r="P3720">
        <v>0</v>
      </c>
      <c r="Q3720">
        <v>0</v>
      </c>
      <c r="R3720">
        <v>0</v>
      </c>
      <c r="S3720">
        <v>144.07</v>
      </c>
      <c r="T3720">
        <v>0</v>
      </c>
      <c r="U3720">
        <v>0</v>
      </c>
    </row>
    <row r="3721" spans="1:21" x14ac:dyDescent="0.3">
      <c r="A3721">
        <v>19564</v>
      </c>
      <c r="B3721">
        <v>1</v>
      </c>
      <c r="C3721" t="s">
        <v>78</v>
      </c>
      <c r="D3721" t="s">
        <v>104</v>
      </c>
      <c r="E3721" t="s">
        <v>3033</v>
      </c>
      <c r="F3721" t="s">
        <v>130</v>
      </c>
      <c r="G3721" t="s">
        <v>72</v>
      </c>
      <c r="H3721" t="s">
        <v>128</v>
      </c>
      <c r="I3721" t="s">
        <v>22</v>
      </c>
      <c r="J3721" t="s">
        <v>129</v>
      </c>
      <c r="K3721">
        <v>43332.609791666669</v>
      </c>
      <c r="L3721">
        <v>43332.629861111112</v>
      </c>
      <c r="M3721">
        <v>0.48000000000000004</v>
      </c>
      <c r="N3721">
        <v>2</v>
      </c>
      <c r="O3721">
        <v>1139</v>
      </c>
      <c r="P3721">
        <v>47</v>
      </c>
      <c r="Q3721">
        <v>4577</v>
      </c>
      <c r="R3721">
        <v>0.97</v>
      </c>
      <c r="S3721">
        <v>550.14</v>
      </c>
      <c r="T3721">
        <v>22.7</v>
      </c>
      <c r="U3721">
        <v>2210.69</v>
      </c>
    </row>
    <row r="3722" spans="1:21" x14ac:dyDescent="0.3">
      <c r="A3722">
        <v>19567</v>
      </c>
      <c r="B3722">
        <v>1</v>
      </c>
      <c r="C3722" t="s">
        <v>78</v>
      </c>
      <c r="D3722" t="s">
        <v>92</v>
      </c>
      <c r="E3722" t="s">
        <v>3034</v>
      </c>
      <c r="F3722" t="s">
        <v>149</v>
      </c>
      <c r="G3722" t="s">
        <v>71</v>
      </c>
      <c r="H3722" t="s">
        <v>128</v>
      </c>
      <c r="I3722" t="s">
        <v>22</v>
      </c>
      <c r="J3722" t="s">
        <v>129</v>
      </c>
      <c r="K3722">
        <v>43332.563946759263</v>
      </c>
      <c r="L3722">
        <v>43332.643055555556</v>
      </c>
      <c r="M3722">
        <v>1.9</v>
      </c>
      <c r="N3722">
        <v>0</v>
      </c>
      <c r="O3722">
        <v>0</v>
      </c>
      <c r="P3722">
        <v>0</v>
      </c>
      <c r="Q3722">
        <v>11</v>
      </c>
      <c r="R3722">
        <v>0</v>
      </c>
      <c r="S3722">
        <v>0</v>
      </c>
      <c r="T3722">
        <v>0</v>
      </c>
      <c r="U3722">
        <v>20.9</v>
      </c>
    </row>
    <row r="3723" spans="1:21" x14ac:dyDescent="0.3">
      <c r="A3723">
        <v>19569</v>
      </c>
      <c r="B3723">
        <v>1</v>
      </c>
      <c r="C3723" t="s">
        <v>79</v>
      </c>
      <c r="D3723" t="s">
        <v>114</v>
      </c>
      <c r="E3723" t="s">
        <v>642</v>
      </c>
      <c r="F3723" t="s">
        <v>134</v>
      </c>
      <c r="G3723" t="s">
        <v>72</v>
      </c>
      <c r="H3723" t="s">
        <v>128</v>
      </c>
      <c r="I3723" t="s">
        <v>22</v>
      </c>
      <c r="J3723" t="s">
        <v>129</v>
      </c>
      <c r="K3723">
        <v>43332.613194444442</v>
      </c>
      <c r="L3723">
        <v>43332.646527777775</v>
      </c>
      <c r="M3723">
        <v>0.8</v>
      </c>
      <c r="N3723">
        <v>0</v>
      </c>
      <c r="O3723">
        <v>0</v>
      </c>
      <c r="P3723">
        <v>0</v>
      </c>
      <c r="Q3723">
        <v>1</v>
      </c>
      <c r="R3723">
        <v>0</v>
      </c>
      <c r="S3723">
        <v>0</v>
      </c>
      <c r="T3723">
        <v>0</v>
      </c>
      <c r="U3723">
        <v>0.8</v>
      </c>
    </row>
    <row r="3724" spans="1:21" x14ac:dyDescent="0.3">
      <c r="A3724">
        <v>19570</v>
      </c>
      <c r="B3724">
        <v>1</v>
      </c>
      <c r="C3724" t="s">
        <v>79</v>
      </c>
      <c r="D3724" t="s">
        <v>123</v>
      </c>
      <c r="E3724" t="s">
        <v>3035</v>
      </c>
      <c r="F3724" t="s">
        <v>130</v>
      </c>
      <c r="G3724" t="s">
        <v>72</v>
      </c>
      <c r="H3724" t="s">
        <v>128</v>
      </c>
      <c r="I3724" t="s">
        <v>22</v>
      </c>
      <c r="J3724" t="s">
        <v>129</v>
      </c>
      <c r="K3724">
        <v>43332.633958333332</v>
      </c>
      <c r="L3724">
        <v>43332.651388888888</v>
      </c>
      <c r="M3724">
        <v>0.43000000000000005</v>
      </c>
      <c r="N3724">
        <v>0</v>
      </c>
      <c r="O3724">
        <v>1860</v>
      </c>
      <c r="P3724">
        <v>0</v>
      </c>
      <c r="Q3724">
        <v>359</v>
      </c>
      <c r="R3724">
        <v>0</v>
      </c>
      <c r="S3724">
        <v>805.38</v>
      </c>
      <c r="T3724">
        <v>0</v>
      </c>
      <c r="U3724">
        <v>155.44999999999999</v>
      </c>
    </row>
    <row r="3725" spans="1:21" x14ac:dyDescent="0.3">
      <c r="A3725">
        <v>19571</v>
      </c>
      <c r="B3725">
        <v>1</v>
      </c>
      <c r="C3725" t="s">
        <v>79</v>
      </c>
      <c r="D3725" t="s">
        <v>108</v>
      </c>
      <c r="E3725" t="s">
        <v>3036</v>
      </c>
      <c r="F3725" t="s">
        <v>149</v>
      </c>
      <c r="G3725" t="s">
        <v>71</v>
      </c>
      <c r="H3725" t="s">
        <v>128</v>
      </c>
      <c r="I3725" t="s">
        <v>22</v>
      </c>
      <c r="J3725" t="s">
        <v>129</v>
      </c>
      <c r="K3725">
        <v>43332.627106481479</v>
      </c>
      <c r="L3725">
        <v>43332.651388888888</v>
      </c>
      <c r="M3725">
        <v>0.58000000000000007</v>
      </c>
      <c r="N3725">
        <v>0</v>
      </c>
      <c r="O3725">
        <v>203</v>
      </c>
      <c r="P3725">
        <v>0</v>
      </c>
      <c r="Q3725">
        <v>0</v>
      </c>
      <c r="R3725">
        <v>0</v>
      </c>
      <c r="S3725">
        <v>118.35</v>
      </c>
      <c r="T3725">
        <v>0</v>
      </c>
      <c r="U3725">
        <v>0</v>
      </c>
    </row>
    <row r="3726" spans="1:21" x14ac:dyDescent="0.3">
      <c r="A3726">
        <v>19574</v>
      </c>
      <c r="B3726">
        <v>1</v>
      </c>
      <c r="C3726" t="s">
        <v>79</v>
      </c>
      <c r="D3726" t="s">
        <v>109</v>
      </c>
      <c r="E3726" t="s">
        <v>2079</v>
      </c>
      <c r="F3726" t="s">
        <v>134</v>
      </c>
      <c r="G3726" t="s">
        <v>72</v>
      </c>
      <c r="H3726" t="s">
        <v>128</v>
      </c>
      <c r="I3726" t="s">
        <v>22</v>
      </c>
      <c r="J3726" t="s">
        <v>129</v>
      </c>
      <c r="K3726">
        <v>43332.619444444441</v>
      </c>
      <c r="L3726">
        <v>43332.655555555553</v>
      </c>
      <c r="M3726">
        <v>0.87000000000000011</v>
      </c>
      <c r="N3726">
        <v>0</v>
      </c>
      <c r="O3726">
        <v>0</v>
      </c>
      <c r="P3726">
        <v>0</v>
      </c>
      <c r="Q3726">
        <v>6</v>
      </c>
      <c r="R3726">
        <v>0</v>
      </c>
      <c r="S3726">
        <v>0</v>
      </c>
      <c r="T3726">
        <v>0</v>
      </c>
      <c r="U3726">
        <v>5.2</v>
      </c>
    </row>
    <row r="3727" spans="1:21" x14ac:dyDescent="0.3">
      <c r="A3727">
        <v>19575</v>
      </c>
      <c r="B3727">
        <v>1</v>
      </c>
      <c r="C3727" t="s">
        <v>79</v>
      </c>
      <c r="D3727" t="s">
        <v>121</v>
      </c>
      <c r="E3727" t="s">
        <v>996</v>
      </c>
      <c r="F3727" t="s">
        <v>134</v>
      </c>
      <c r="G3727" t="s">
        <v>72</v>
      </c>
      <c r="H3727" t="s">
        <v>128</v>
      </c>
      <c r="I3727" t="s">
        <v>22</v>
      </c>
      <c r="J3727" t="s">
        <v>129</v>
      </c>
      <c r="K3727">
        <v>43332.641550925924</v>
      </c>
      <c r="L3727">
        <v>43332.65902777778</v>
      </c>
      <c r="M3727">
        <v>0.43000000000000005</v>
      </c>
      <c r="N3727">
        <v>0</v>
      </c>
      <c r="O3727">
        <v>0</v>
      </c>
      <c r="P3727">
        <v>0</v>
      </c>
      <c r="Q3727">
        <v>7</v>
      </c>
      <c r="R3727">
        <v>0</v>
      </c>
      <c r="S3727">
        <v>0</v>
      </c>
      <c r="T3727">
        <v>0</v>
      </c>
      <c r="U3727">
        <v>3.03</v>
      </c>
    </row>
    <row r="3728" spans="1:21" x14ac:dyDescent="0.3">
      <c r="A3728">
        <v>19576</v>
      </c>
      <c r="B3728">
        <v>1</v>
      </c>
      <c r="C3728" t="s">
        <v>79</v>
      </c>
      <c r="D3728" t="s">
        <v>119</v>
      </c>
      <c r="E3728" t="s">
        <v>3037</v>
      </c>
      <c r="F3728" t="s">
        <v>149</v>
      </c>
      <c r="G3728" t="s">
        <v>71</v>
      </c>
      <c r="H3728" t="s">
        <v>128</v>
      </c>
      <c r="I3728" t="s">
        <v>22</v>
      </c>
      <c r="J3728" t="s">
        <v>129</v>
      </c>
      <c r="K3728">
        <v>43332.628148148149</v>
      </c>
      <c r="L3728">
        <v>43332.663194444445</v>
      </c>
      <c r="M3728">
        <v>0.85000000000000009</v>
      </c>
      <c r="N3728">
        <v>0</v>
      </c>
      <c r="O3728">
        <v>15</v>
      </c>
      <c r="P3728">
        <v>0</v>
      </c>
      <c r="Q3728">
        <v>0</v>
      </c>
      <c r="R3728">
        <v>0</v>
      </c>
      <c r="S3728">
        <v>12.75</v>
      </c>
      <c r="T3728">
        <v>0</v>
      </c>
      <c r="U3728">
        <v>0</v>
      </c>
    </row>
    <row r="3729" spans="1:21" x14ac:dyDescent="0.3">
      <c r="A3729">
        <v>19577</v>
      </c>
      <c r="B3729">
        <v>1</v>
      </c>
      <c r="C3729" t="s">
        <v>78</v>
      </c>
      <c r="D3729" t="s">
        <v>82</v>
      </c>
      <c r="E3729" t="s">
        <v>1839</v>
      </c>
      <c r="F3729" t="s">
        <v>146</v>
      </c>
      <c r="G3729" t="s">
        <v>71</v>
      </c>
      <c r="H3729" t="s">
        <v>128</v>
      </c>
      <c r="I3729" t="s">
        <v>22</v>
      </c>
      <c r="J3729" t="s">
        <v>129</v>
      </c>
      <c r="K3729">
        <v>43332.617037037038</v>
      </c>
      <c r="L3729">
        <v>43332.717361111114</v>
      </c>
      <c r="M3729">
        <v>2.42</v>
      </c>
      <c r="N3729">
        <v>0</v>
      </c>
      <c r="O3729">
        <v>228</v>
      </c>
      <c r="P3729">
        <v>0</v>
      </c>
      <c r="Q3729">
        <v>0</v>
      </c>
      <c r="R3729">
        <v>0</v>
      </c>
      <c r="S3729">
        <v>551.08000000000004</v>
      </c>
      <c r="T3729">
        <v>0</v>
      </c>
      <c r="U3729">
        <v>0</v>
      </c>
    </row>
    <row r="3730" spans="1:21" x14ac:dyDescent="0.3">
      <c r="A3730">
        <v>19578</v>
      </c>
      <c r="B3730">
        <v>1</v>
      </c>
      <c r="C3730" t="s">
        <v>78</v>
      </c>
      <c r="D3730" t="s">
        <v>98</v>
      </c>
      <c r="E3730" t="s">
        <v>620</v>
      </c>
      <c r="F3730" t="s">
        <v>130</v>
      </c>
      <c r="G3730" t="s">
        <v>72</v>
      </c>
      <c r="H3730" t="s">
        <v>128</v>
      </c>
      <c r="I3730" t="s">
        <v>22</v>
      </c>
      <c r="J3730" t="s">
        <v>129</v>
      </c>
      <c r="K3730">
        <v>43332.675150462965</v>
      </c>
      <c r="L3730">
        <v>43332.682638888888</v>
      </c>
      <c r="M3730">
        <v>0.18</v>
      </c>
      <c r="N3730">
        <v>5</v>
      </c>
      <c r="O3730">
        <v>1052</v>
      </c>
      <c r="P3730">
        <v>0</v>
      </c>
      <c r="Q3730">
        <v>113</v>
      </c>
      <c r="R3730">
        <v>0.92</v>
      </c>
      <c r="S3730">
        <v>192.52</v>
      </c>
      <c r="T3730">
        <v>0</v>
      </c>
      <c r="U3730">
        <v>20.68</v>
      </c>
    </row>
    <row r="3731" spans="1:21" x14ac:dyDescent="0.3">
      <c r="A3731">
        <v>19580</v>
      </c>
      <c r="B3731">
        <v>1</v>
      </c>
      <c r="C3731" t="s">
        <v>78</v>
      </c>
      <c r="D3731" t="s">
        <v>100</v>
      </c>
      <c r="E3731" t="s">
        <v>3038</v>
      </c>
      <c r="F3731" t="s">
        <v>142</v>
      </c>
      <c r="G3731" t="s">
        <v>71</v>
      </c>
      <c r="H3731" t="s">
        <v>128</v>
      </c>
      <c r="I3731" t="s">
        <v>22</v>
      </c>
      <c r="J3731" t="s">
        <v>129</v>
      </c>
      <c r="K3731">
        <v>43332.656435185185</v>
      </c>
      <c r="L3731">
        <v>43332.683333333334</v>
      </c>
      <c r="M3731">
        <v>0.65</v>
      </c>
      <c r="N3731">
        <v>0</v>
      </c>
      <c r="O3731">
        <v>465</v>
      </c>
      <c r="P3731">
        <v>0</v>
      </c>
      <c r="Q3731">
        <v>0</v>
      </c>
      <c r="R3731">
        <v>0</v>
      </c>
      <c r="S3731">
        <v>302.25</v>
      </c>
      <c r="T3731">
        <v>0</v>
      </c>
      <c r="U3731">
        <v>0</v>
      </c>
    </row>
    <row r="3732" spans="1:21" x14ac:dyDescent="0.3">
      <c r="A3732">
        <v>19581</v>
      </c>
      <c r="B3732">
        <v>1</v>
      </c>
      <c r="C3732" t="s">
        <v>78</v>
      </c>
      <c r="D3732" t="s">
        <v>88</v>
      </c>
      <c r="E3732" t="s">
        <v>3039</v>
      </c>
      <c r="F3732" t="s">
        <v>149</v>
      </c>
      <c r="G3732" t="s">
        <v>71</v>
      </c>
      <c r="H3732" t="s">
        <v>128</v>
      </c>
      <c r="I3732" t="s">
        <v>22</v>
      </c>
      <c r="J3732" t="s">
        <v>129</v>
      </c>
      <c r="K3732">
        <v>43332.663715277777</v>
      </c>
      <c r="L3732">
        <v>43332.684027777781</v>
      </c>
      <c r="M3732">
        <v>0.5</v>
      </c>
      <c r="N3732">
        <v>0</v>
      </c>
      <c r="O3732">
        <v>196</v>
      </c>
      <c r="P3732">
        <v>0</v>
      </c>
      <c r="Q3732">
        <v>0</v>
      </c>
      <c r="R3732">
        <v>0</v>
      </c>
      <c r="S3732">
        <v>98</v>
      </c>
      <c r="T3732">
        <v>0</v>
      </c>
      <c r="U3732">
        <v>0</v>
      </c>
    </row>
    <row r="3733" spans="1:21" x14ac:dyDescent="0.3">
      <c r="A3733">
        <v>19583</v>
      </c>
      <c r="B3733">
        <v>1</v>
      </c>
      <c r="C3733" t="s">
        <v>78</v>
      </c>
      <c r="D3733" t="s">
        <v>101</v>
      </c>
      <c r="E3733" t="s">
        <v>365</v>
      </c>
      <c r="F3733" t="s">
        <v>130</v>
      </c>
      <c r="G3733" t="s">
        <v>72</v>
      </c>
      <c r="H3733" t="s">
        <v>128</v>
      </c>
      <c r="I3733" t="s">
        <v>22</v>
      </c>
      <c r="J3733" t="s">
        <v>129</v>
      </c>
      <c r="K3733">
        <v>43332.536226851851</v>
      </c>
      <c r="L3733">
        <v>43332.704861111109</v>
      </c>
      <c r="M3733">
        <v>4.05</v>
      </c>
      <c r="N3733">
        <v>0</v>
      </c>
      <c r="O3733">
        <v>532</v>
      </c>
      <c r="P3733">
        <v>0</v>
      </c>
      <c r="Q3733">
        <v>532</v>
      </c>
      <c r="R3733">
        <v>0</v>
      </c>
      <c r="S3733">
        <v>2154.6</v>
      </c>
      <c r="T3733">
        <v>0</v>
      </c>
      <c r="U3733">
        <v>2154.6</v>
      </c>
    </row>
    <row r="3734" spans="1:21" x14ac:dyDescent="0.3">
      <c r="A3734">
        <v>19584</v>
      </c>
      <c r="B3734">
        <v>1</v>
      </c>
      <c r="C3734" t="s">
        <v>79</v>
      </c>
      <c r="D3734" t="s">
        <v>122</v>
      </c>
      <c r="E3734" t="s">
        <v>3040</v>
      </c>
      <c r="F3734" t="s">
        <v>134</v>
      </c>
      <c r="G3734" t="s">
        <v>72</v>
      </c>
      <c r="H3734" t="s">
        <v>128</v>
      </c>
      <c r="I3734" t="s">
        <v>22</v>
      </c>
      <c r="J3734" t="s">
        <v>129</v>
      </c>
      <c r="K3734">
        <v>43332.663807870369</v>
      </c>
      <c r="L3734">
        <v>43332.705555555556</v>
      </c>
      <c r="M3734">
        <v>1.02</v>
      </c>
      <c r="N3734">
        <v>0</v>
      </c>
      <c r="O3734">
        <v>0</v>
      </c>
      <c r="P3734">
        <v>0</v>
      </c>
      <c r="Q3734">
        <v>32</v>
      </c>
      <c r="R3734">
        <v>0</v>
      </c>
      <c r="S3734">
        <v>0</v>
      </c>
      <c r="T3734">
        <v>0</v>
      </c>
      <c r="U3734">
        <v>32.54</v>
      </c>
    </row>
    <row r="3735" spans="1:21" x14ac:dyDescent="0.3">
      <c r="A3735">
        <v>19586</v>
      </c>
      <c r="B3735">
        <v>1</v>
      </c>
      <c r="C3735" t="s">
        <v>79</v>
      </c>
      <c r="D3735" t="s">
        <v>110</v>
      </c>
      <c r="E3735" t="s">
        <v>1392</v>
      </c>
      <c r="F3735" t="s">
        <v>134</v>
      </c>
      <c r="G3735" t="s">
        <v>72</v>
      </c>
      <c r="H3735" t="s">
        <v>128</v>
      </c>
      <c r="I3735" t="s">
        <v>22</v>
      </c>
      <c r="J3735" t="s">
        <v>129</v>
      </c>
      <c r="K3735">
        <v>43332.680162037039</v>
      </c>
      <c r="L3735">
        <v>43332.720138888886</v>
      </c>
      <c r="M3735">
        <v>0.97</v>
      </c>
      <c r="N3735">
        <v>0</v>
      </c>
      <c r="O3735">
        <v>0</v>
      </c>
      <c r="P3735">
        <v>0</v>
      </c>
      <c r="Q3735">
        <v>54</v>
      </c>
      <c r="R3735">
        <v>0</v>
      </c>
      <c r="S3735">
        <v>0</v>
      </c>
      <c r="T3735">
        <v>0</v>
      </c>
      <c r="U3735">
        <v>52.220000000000006</v>
      </c>
    </row>
    <row r="3736" spans="1:21" x14ac:dyDescent="0.3">
      <c r="A3736">
        <v>19587</v>
      </c>
      <c r="B3736">
        <v>1</v>
      </c>
      <c r="C3736" t="s">
        <v>79</v>
      </c>
      <c r="D3736" t="s">
        <v>119</v>
      </c>
      <c r="E3736" t="s">
        <v>3041</v>
      </c>
      <c r="F3736" t="s">
        <v>134</v>
      </c>
      <c r="G3736" t="s">
        <v>72</v>
      </c>
      <c r="H3736" t="s">
        <v>128</v>
      </c>
      <c r="I3736" t="s">
        <v>22</v>
      </c>
      <c r="J3736" t="s">
        <v>129</v>
      </c>
      <c r="K3736">
        <v>43332.65421296296</v>
      </c>
      <c r="L3736">
        <v>43332.727777777778</v>
      </c>
      <c r="M3736">
        <v>1.77</v>
      </c>
      <c r="N3736">
        <v>0</v>
      </c>
      <c r="O3736">
        <v>222</v>
      </c>
      <c r="P3736">
        <v>0</v>
      </c>
      <c r="Q3736">
        <v>0</v>
      </c>
      <c r="R3736">
        <v>0</v>
      </c>
      <c r="S3736">
        <v>392.27</v>
      </c>
      <c r="T3736">
        <v>0</v>
      </c>
      <c r="U3736">
        <v>0</v>
      </c>
    </row>
    <row r="3737" spans="1:21" x14ac:dyDescent="0.3">
      <c r="A3737">
        <v>19588</v>
      </c>
      <c r="B3737">
        <v>1</v>
      </c>
      <c r="C3737" t="s">
        <v>78</v>
      </c>
      <c r="D3737" t="s">
        <v>104</v>
      </c>
      <c r="E3737" t="s">
        <v>578</v>
      </c>
      <c r="F3737" t="s">
        <v>134</v>
      </c>
      <c r="G3737" t="s">
        <v>72</v>
      </c>
      <c r="H3737" t="s">
        <v>128</v>
      </c>
      <c r="I3737" t="s">
        <v>22</v>
      </c>
      <c r="J3737" t="s">
        <v>129</v>
      </c>
      <c r="K3737">
        <v>43332.722488425927</v>
      </c>
      <c r="L3737">
        <v>43332.759722222225</v>
      </c>
      <c r="M3737">
        <v>0.9</v>
      </c>
      <c r="N3737">
        <v>0</v>
      </c>
      <c r="O3737">
        <v>0</v>
      </c>
      <c r="P3737">
        <v>0</v>
      </c>
      <c r="Q3737">
        <v>13</v>
      </c>
      <c r="R3737">
        <v>0</v>
      </c>
      <c r="S3737">
        <v>0</v>
      </c>
      <c r="T3737">
        <v>0</v>
      </c>
      <c r="U3737">
        <v>11.7</v>
      </c>
    </row>
    <row r="3738" spans="1:21" x14ac:dyDescent="0.3">
      <c r="A3738">
        <v>19593</v>
      </c>
      <c r="B3738">
        <v>1</v>
      </c>
      <c r="C3738" t="s">
        <v>78</v>
      </c>
      <c r="D3738" t="s">
        <v>105</v>
      </c>
      <c r="E3738" t="s">
        <v>3042</v>
      </c>
      <c r="F3738" t="s">
        <v>153</v>
      </c>
      <c r="G3738" t="s">
        <v>71</v>
      </c>
      <c r="H3738" t="s">
        <v>128</v>
      </c>
      <c r="I3738" t="s">
        <v>22</v>
      </c>
      <c r="J3738" t="s">
        <v>129</v>
      </c>
      <c r="K3738">
        <v>43332.615706018521</v>
      </c>
      <c r="L3738">
        <v>43332.743750000001</v>
      </c>
      <c r="M3738">
        <v>3.08</v>
      </c>
      <c r="N3738">
        <v>0</v>
      </c>
      <c r="O3738">
        <v>5</v>
      </c>
      <c r="P3738">
        <v>0</v>
      </c>
      <c r="Q3738">
        <v>0</v>
      </c>
      <c r="R3738">
        <v>0</v>
      </c>
      <c r="S3738">
        <v>15.42</v>
      </c>
      <c r="T3738">
        <v>0</v>
      </c>
      <c r="U3738">
        <v>0</v>
      </c>
    </row>
    <row r="3739" spans="1:21" x14ac:dyDescent="0.3">
      <c r="A3739">
        <v>19594</v>
      </c>
      <c r="B3739">
        <v>1</v>
      </c>
      <c r="C3739" t="s">
        <v>78</v>
      </c>
      <c r="D3739" t="s">
        <v>103</v>
      </c>
      <c r="E3739" t="s">
        <v>3043</v>
      </c>
      <c r="F3739" t="s">
        <v>142</v>
      </c>
      <c r="G3739" t="s">
        <v>71</v>
      </c>
      <c r="H3739" t="s">
        <v>128</v>
      </c>
      <c r="I3739" t="s">
        <v>22</v>
      </c>
      <c r="J3739" t="s">
        <v>129</v>
      </c>
      <c r="K3739">
        <v>43332.695196759261</v>
      </c>
      <c r="L3739">
        <v>43332.75</v>
      </c>
      <c r="M3739">
        <v>1.32</v>
      </c>
      <c r="N3739">
        <v>0</v>
      </c>
      <c r="O3739">
        <v>0</v>
      </c>
      <c r="P3739">
        <v>0</v>
      </c>
      <c r="Q3739">
        <v>175</v>
      </c>
      <c r="R3739">
        <v>0</v>
      </c>
      <c r="S3739">
        <v>0</v>
      </c>
      <c r="T3739">
        <v>0</v>
      </c>
      <c r="U3739">
        <v>230.48000000000002</v>
      </c>
    </row>
    <row r="3740" spans="1:21" x14ac:dyDescent="0.3">
      <c r="A3740">
        <v>19595</v>
      </c>
      <c r="B3740">
        <v>1</v>
      </c>
      <c r="C3740" t="s">
        <v>78</v>
      </c>
      <c r="D3740" t="s">
        <v>91</v>
      </c>
      <c r="E3740" t="s">
        <v>3044</v>
      </c>
      <c r="F3740" t="s">
        <v>134</v>
      </c>
      <c r="G3740" t="s">
        <v>72</v>
      </c>
      <c r="H3740" t="s">
        <v>128</v>
      </c>
      <c r="I3740" t="s">
        <v>22</v>
      </c>
      <c r="J3740" t="s">
        <v>129</v>
      </c>
      <c r="K3740">
        <v>43332.709768518522</v>
      </c>
      <c r="L3740">
        <v>43332.752083333333</v>
      </c>
      <c r="M3740">
        <v>1.02</v>
      </c>
      <c r="N3740">
        <v>0</v>
      </c>
      <c r="O3740">
        <v>0</v>
      </c>
      <c r="P3740">
        <v>0</v>
      </c>
      <c r="Q3740">
        <v>45</v>
      </c>
      <c r="R3740">
        <v>0</v>
      </c>
      <c r="S3740">
        <v>0</v>
      </c>
      <c r="T3740">
        <v>0</v>
      </c>
      <c r="U3740">
        <v>45.77</v>
      </c>
    </row>
    <row r="3741" spans="1:21" x14ac:dyDescent="0.3">
      <c r="A3741">
        <v>19596</v>
      </c>
      <c r="B3741">
        <v>1</v>
      </c>
      <c r="C3741" t="s">
        <v>78</v>
      </c>
      <c r="D3741" t="s">
        <v>92</v>
      </c>
      <c r="E3741" t="s">
        <v>3045</v>
      </c>
      <c r="F3741" t="s">
        <v>157</v>
      </c>
      <c r="G3741" t="s">
        <v>71</v>
      </c>
      <c r="H3741" t="s">
        <v>128</v>
      </c>
      <c r="I3741" t="s">
        <v>22</v>
      </c>
      <c r="J3741" t="s">
        <v>129</v>
      </c>
      <c r="K3741">
        <v>43332.707870370374</v>
      </c>
      <c r="L3741">
        <v>43332.754166666666</v>
      </c>
      <c r="M3741">
        <v>1.1200000000000001</v>
      </c>
      <c r="N3741">
        <v>0</v>
      </c>
      <c r="O3741">
        <v>153</v>
      </c>
      <c r="P3741">
        <v>0</v>
      </c>
      <c r="Q3741">
        <v>8</v>
      </c>
      <c r="R3741">
        <v>0</v>
      </c>
      <c r="S3741">
        <v>170.9</v>
      </c>
      <c r="T3741">
        <v>0</v>
      </c>
      <c r="U3741">
        <v>8.94</v>
      </c>
    </row>
    <row r="3742" spans="1:21" x14ac:dyDescent="0.3">
      <c r="A3742">
        <v>19597</v>
      </c>
      <c r="B3742">
        <v>1</v>
      </c>
      <c r="C3742" t="s">
        <v>78</v>
      </c>
      <c r="D3742" t="s">
        <v>91</v>
      </c>
      <c r="E3742" t="s">
        <v>3046</v>
      </c>
      <c r="F3742" t="s">
        <v>142</v>
      </c>
      <c r="G3742" t="s">
        <v>71</v>
      </c>
      <c r="H3742" t="s">
        <v>128</v>
      </c>
      <c r="I3742" t="s">
        <v>22</v>
      </c>
      <c r="J3742" t="s">
        <v>129</v>
      </c>
      <c r="K3742">
        <v>43332.711863425924</v>
      </c>
      <c r="L3742">
        <v>43332.755555555559</v>
      </c>
      <c r="M3742">
        <v>1.05</v>
      </c>
      <c r="N3742">
        <v>1</v>
      </c>
      <c r="O3742">
        <v>464</v>
      </c>
      <c r="P3742">
        <v>0</v>
      </c>
      <c r="Q3742">
        <v>0</v>
      </c>
      <c r="R3742">
        <v>1.05</v>
      </c>
      <c r="S3742">
        <v>487.2</v>
      </c>
      <c r="T3742">
        <v>0</v>
      </c>
      <c r="U3742">
        <v>0</v>
      </c>
    </row>
    <row r="3743" spans="1:21" x14ac:dyDescent="0.3">
      <c r="A3743">
        <v>19600</v>
      </c>
      <c r="B3743">
        <v>1</v>
      </c>
      <c r="C3743" t="s">
        <v>79</v>
      </c>
      <c r="D3743" t="s">
        <v>114</v>
      </c>
      <c r="E3743" t="s">
        <v>3047</v>
      </c>
      <c r="F3743" t="s">
        <v>153</v>
      </c>
      <c r="G3743" t="s">
        <v>71</v>
      </c>
      <c r="H3743" t="s">
        <v>128</v>
      </c>
      <c r="I3743" t="s">
        <v>22</v>
      </c>
      <c r="J3743" t="s">
        <v>129</v>
      </c>
      <c r="K3743">
        <v>43332.729756944442</v>
      </c>
      <c r="L3743">
        <v>43332.768055555556</v>
      </c>
      <c r="M3743">
        <v>0.93</v>
      </c>
      <c r="N3743">
        <v>0</v>
      </c>
      <c r="O3743">
        <v>710</v>
      </c>
      <c r="P3743">
        <v>0</v>
      </c>
      <c r="Q3743">
        <v>0</v>
      </c>
      <c r="R3743">
        <v>0</v>
      </c>
      <c r="S3743">
        <v>662.43</v>
      </c>
      <c r="T3743">
        <v>0</v>
      </c>
      <c r="U3743">
        <v>0</v>
      </c>
    </row>
    <row r="3744" spans="1:21" x14ac:dyDescent="0.3">
      <c r="A3744">
        <v>19602</v>
      </c>
      <c r="B3744">
        <v>1</v>
      </c>
      <c r="C3744" t="s">
        <v>79</v>
      </c>
      <c r="D3744" t="s">
        <v>110</v>
      </c>
      <c r="E3744" t="s">
        <v>3048</v>
      </c>
      <c r="F3744" t="s">
        <v>150</v>
      </c>
      <c r="G3744" t="s">
        <v>71</v>
      </c>
      <c r="H3744" t="s">
        <v>128</v>
      </c>
      <c r="I3744" t="s">
        <v>22</v>
      </c>
      <c r="J3744" t="s">
        <v>129</v>
      </c>
      <c r="K3744">
        <v>43332.74628472222</v>
      </c>
      <c r="L3744">
        <v>43332.768055555556</v>
      </c>
      <c r="M3744">
        <v>0.53</v>
      </c>
      <c r="N3744">
        <v>0</v>
      </c>
      <c r="O3744">
        <v>79</v>
      </c>
      <c r="P3744">
        <v>0</v>
      </c>
      <c r="Q3744">
        <v>0</v>
      </c>
      <c r="R3744">
        <v>0</v>
      </c>
      <c r="S3744">
        <v>42.11</v>
      </c>
      <c r="T3744">
        <v>0</v>
      </c>
      <c r="U3744">
        <v>0</v>
      </c>
    </row>
    <row r="3745" spans="1:21" x14ac:dyDescent="0.3">
      <c r="A3745">
        <v>19606</v>
      </c>
      <c r="B3745">
        <v>1</v>
      </c>
      <c r="C3745" t="s">
        <v>79</v>
      </c>
      <c r="D3745" t="s">
        <v>117</v>
      </c>
      <c r="E3745" t="s">
        <v>3049</v>
      </c>
      <c r="F3745" t="s">
        <v>153</v>
      </c>
      <c r="G3745" t="s">
        <v>71</v>
      </c>
      <c r="H3745" t="s">
        <v>128</v>
      </c>
      <c r="I3745" t="s">
        <v>22</v>
      </c>
      <c r="J3745" t="s">
        <v>129</v>
      </c>
      <c r="K3745">
        <v>43332.767361111109</v>
      </c>
      <c r="L3745">
        <v>43332.788888888892</v>
      </c>
      <c r="M3745">
        <v>0.52</v>
      </c>
      <c r="N3745">
        <v>0</v>
      </c>
      <c r="O3745">
        <v>5</v>
      </c>
      <c r="P3745">
        <v>0</v>
      </c>
      <c r="Q3745">
        <v>0</v>
      </c>
      <c r="R3745">
        <v>0</v>
      </c>
      <c r="S3745">
        <v>2.59</v>
      </c>
      <c r="T3745">
        <v>0</v>
      </c>
      <c r="U3745">
        <v>0</v>
      </c>
    </row>
    <row r="3746" spans="1:21" x14ac:dyDescent="0.3">
      <c r="A3746">
        <v>19607</v>
      </c>
      <c r="B3746">
        <v>1</v>
      </c>
      <c r="C3746" t="s">
        <v>78</v>
      </c>
      <c r="D3746" t="s">
        <v>96</v>
      </c>
      <c r="E3746" t="s">
        <v>3050</v>
      </c>
      <c r="F3746" t="s">
        <v>130</v>
      </c>
      <c r="G3746" t="s">
        <v>72</v>
      </c>
      <c r="H3746" t="s">
        <v>128</v>
      </c>
      <c r="I3746" t="s">
        <v>22</v>
      </c>
      <c r="J3746" t="s">
        <v>129</v>
      </c>
      <c r="K3746">
        <v>43332.768946759257</v>
      </c>
      <c r="L3746">
        <v>43332.790972222225</v>
      </c>
      <c r="M3746">
        <v>0.53</v>
      </c>
      <c r="N3746">
        <v>0</v>
      </c>
      <c r="O3746">
        <v>1</v>
      </c>
      <c r="P3746">
        <v>1</v>
      </c>
      <c r="Q3746">
        <v>37</v>
      </c>
      <c r="R3746">
        <v>0</v>
      </c>
      <c r="S3746">
        <v>0.53</v>
      </c>
      <c r="T3746">
        <v>0.53</v>
      </c>
      <c r="U3746">
        <v>19.72</v>
      </c>
    </row>
    <row r="3747" spans="1:21" x14ac:dyDescent="0.3">
      <c r="A3747">
        <v>19608</v>
      </c>
      <c r="B3747">
        <v>1</v>
      </c>
      <c r="C3747" t="s">
        <v>78</v>
      </c>
      <c r="D3747" t="s">
        <v>92</v>
      </c>
      <c r="E3747" t="s">
        <v>1735</v>
      </c>
      <c r="F3747" t="s">
        <v>159</v>
      </c>
      <c r="G3747" t="s">
        <v>71</v>
      </c>
      <c r="H3747" t="s">
        <v>128</v>
      </c>
      <c r="I3747" t="s">
        <v>22</v>
      </c>
      <c r="J3747" t="s">
        <v>129</v>
      </c>
      <c r="K3747">
        <v>43332.776504629626</v>
      </c>
      <c r="L3747">
        <v>43332.795138888891</v>
      </c>
      <c r="M3747">
        <v>0.45</v>
      </c>
      <c r="N3747">
        <v>0</v>
      </c>
      <c r="O3747">
        <v>528</v>
      </c>
      <c r="P3747">
        <v>0</v>
      </c>
      <c r="Q3747">
        <v>1</v>
      </c>
      <c r="R3747">
        <v>0</v>
      </c>
      <c r="S3747">
        <v>237.6</v>
      </c>
      <c r="T3747">
        <v>0</v>
      </c>
      <c r="U3747">
        <v>0.45</v>
      </c>
    </row>
    <row r="3748" spans="1:21" x14ac:dyDescent="0.3">
      <c r="A3748">
        <v>19609</v>
      </c>
      <c r="B3748">
        <v>1</v>
      </c>
      <c r="C3748" t="s">
        <v>79</v>
      </c>
      <c r="D3748" t="s">
        <v>123</v>
      </c>
      <c r="E3748" t="s">
        <v>3051</v>
      </c>
      <c r="F3748" t="s">
        <v>134</v>
      </c>
      <c r="G3748" t="s">
        <v>72</v>
      </c>
      <c r="H3748" t="s">
        <v>128</v>
      </c>
      <c r="I3748" t="s">
        <v>22</v>
      </c>
      <c r="J3748" t="s">
        <v>129</v>
      </c>
      <c r="K3748">
        <v>43332.604062500002</v>
      </c>
      <c r="L3748">
        <v>43332.79583333333</v>
      </c>
      <c r="M3748">
        <v>4.6199999999999992</v>
      </c>
      <c r="N3748">
        <v>0</v>
      </c>
      <c r="O3748">
        <v>91</v>
      </c>
      <c r="P3748">
        <v>0</v>
      </c>
      <c r="Q3748">
        <v>0</v>
      </c>
      <c r="R3748">
        <v>0</v>
      </c>
      <c r="S3748">
        <v>420.15000000000003</v>
      </c>
      <c r="T3748">
        <v>0</v>
      </c>
      <c r="U3748">
        <v>0</v>
      </c>
    </row>
    <row r="3749" spans="1:21" x14ac:dyDescent="0.3">
      <c r="A3749">
        <v>19611</v>
      </c>
      <c r="B3749">
        <v>1</v>
      </c>
      <c r="C3749" t="s">
        <v>78</v>
      </c>
      <c r="D3749" t="s">
        <v>104</v>
      </c>
      <c r="E3749" t="s">
        <v>1350</v>
      </c>
      <c r="F3749" t="s">
        <v>130</v>
      </c>
      <c r="G3749" t="s">
        <v>72</v>
      </c>
      <c r="H3749" t="s">
        <v>128</v>
      </c>
      <c r="I3749" t="s">
        <v>22</v>
      </c>
      <c r="J3749" t="s">
        <v>129</v>
      </c>
      <c r="K3749">
        <v>43332.777407407404</v>
      </c>
      <c r="L3749">
        <v>43332.801388888889</v>
      </c>
      <c r="M3749">
        <v>0.58000000000000007</v>
      </c>
      <c r="N3749">
        <v>0</v>
      </c>
      <c r="O3749">
        <v>0</v>
      </c>
      <c r="P3749">
        <v>13</v>
      </c>
      <c r="Q3749">
        <v>1203</v>
      </c>
      <c r="R3749">
        <v>0</v>
      </c>
      <c r="S3749">
        <v>0</v>
      </c>
      <c r="T3749">
        <v>7.58</v>
      </c>
      <c r="U3749">
        <v>701.34999999999991</v>
      </c>
    </row>
    <row r="3750" spans="1:21" x14ac:dyDescent="0.3">
      <c r="A3750">
        <v>19612</v>
      </c>
      <c r="B3750">
        <v>1</v>
      </c>
      <c r="C3750" t="s">
        <v>78</v>
      </c>
      <c r="D3750" t="s">
        <v>94</v>
      </c>
      <c r="E3750" t="s">
        <v>3052</v>
      </c>
      <c r="F3750" t="s">
        <v>154</v>
      </c>
      <c r="G3750" t="s">
        <v>71</v>
      </c>
      <c r="H3750" t="s">
        <v>128</v>
      </c>
      <c r="I3750" t="s">
        <v>22</v>
      </c>
      <c r="J3750" t="s">
        <v>129</v>
      </c>
      <c r="K3750">
        <v>43332.666076388887</v>
      </c>
      <c r="L3750">
        <v>43332.801388888889</v>
      </c>
      <c r="M3750">
        <v>3.25</v>
      </c>
      <c r="N3750">
        <v>1</v>
      </c>
      <c r="O3750">
        <v>210</v>
      </c>
      <c r="P3750">
        <v>0</v>
      </c>
      <c r="Q3750">
        <v>0</v>
      </c>
      <c r="R3750">
        <v>3.25</v>
      </c>
      <c r="S3750">
        <v>682.5</v>
      </c>
      <c r="T3750">
        <v>0</v>
      </c>
      <c r="U3750">
        <v>0</v>
      </c>
    </row>
    <row r="3751" spans="1:21" x14ac:dyDescent="0.3">
      <c r="A3751">
        <v>19615</v>
      </c>
      <c r="B3751">
        <v>1</v>
      </c>
      <c r="C3751" t="s">
        <v>78</v>
      </c>
      <c r="D3751" t="s">
        <v>106</v>
      </c>
      <c r="E3751" t="s">
        <v>3053</v>
      </c>
      <c r="F3751" t="s">
        <v>154</v>
      </c>
      <c r="G3751" t="s">
        <v>71</v>
      </c>
      <c r="H3751" t="s">
        <v>128</v>
      </c>
      <c r="I3751" t="s">
        <v>22</v>
      </c>
      <c r="J3751" t="s">
        <v>129</v>
      </c>
      <c r="K3751">
        <v>43332.394247685188</v>
      </c>
      <c r="L3751">
        <v>43332.8125</v>
      </c>
      <c r="M3751">
        <v>10.050000000000002</v>
      </c>
      <c r="N3751">
        <v>0</v>
      </c>
      <c r="O3751">
        <v>0</v>
      </c>
      <c r="P3751">
        <v>0</v>
      </c>
      <c r="Q3751">
        <v>14</v>
      </c>
      <c r="R3751">
        <v>0</v>
      </c>
      <c r="S3751">
        <v>0</v>
      </c>
      <c r="T3751">
        <v>0</v>
      </c>
      <c r="U3751">
        <v>140.69999999999999</v>
      </c>
    </row>
    <row r="3752" spans="1:21" x14ac:dyDescent="0.3">
      <c r="A3752">
        <v>19618</v>
      </c>
      <c r="B3752">
        <v>1</v>
      </c>
      <c r="C3752" t="s">
        <v>79</v>
      </c>
      <c r="D3752" t="s">
        <v>119</v>
      </c>
      <c r="E3752" t="s">
        <v>3054</v>
      </c>
      <c r="F3752" t="s">
        <v>149</v>
      </c>
      <c r="G3752" t="s">
        <v>71</v>
      </c>
      <c r="H3752" t="s">
        <v>128</v>
      </c>
      <c r="I3752" t="s">
        <v>22</v>
      </c>
      <c r="J3752" t="s">
        <v>129</v>
      </c>
      <c r="K3752">
        <v>43332.774456018517</v>
      </c>
      <c r="L3752">
        <v>43332.820833333331</v>
      </c>
      <c r="M3752">
        <v>1.1200000000000001</v>
      </c>
      <c r="N3752">
        <v>0</v>
      </c>
      <c r="O3752">
        <v>462</v>
      </c>
      <c r="P3752">
        <v>0</v>
      </c>
      <c r="Q3752">
        <v>0</v>
      </c>
      <c r="R3752">
        <v>0</v>
      </c>
      <c r="S3752">
        <v>516.04999999999984</v>
      </c>
      <c r="T3752">
        <v>0</v>
      </c>
      <c r="U3752">
        <v>0</v>
      </c>
    </row>
    <row r="3753" spans="1:21" x14ac:dyDescent="0.3">
      <c r="A3753">
        <v>19619</v>
      </c>
      <c r="B3753">
        <v>1</v>
      </c>
      <c r="C3753" t="s">
        <v>78</v>
      </c>
      <c r="D3753" t="s">
        <v>91</v>
      </c>
      <c r="E3753" t="s">
        <v>3055</v>
      </c>
      <c r="F3753" t="s">
        <v>130</v>
      </c>
      <c r="G3753" t="s">
        <v>72</v>
      </c>
      <c r="H3753" t="s">
        <v>128</v>
      </c>
      <c r="I3753" t="s">
        <v>22</v>
      </c>
      <c r="J3753" t="s">
        <v>129</v>
      </c>
      <c r="K3753">
        <v>43332.815266203703</v>
      </c>
      <c r="L3753">
        <v>43332.822916666664</v>
      </c>
      <c r="M3753">
        <v>0.2</v>
      </c>
      <c r="N3753">
        <v>13</v>
      </c>
      <c r="O3753">
        <v>2488</v>
      </c>
      <c r="P3753">
        <v>0</v>
      </c>
      <c r="Q3753">
        <v>70</v>
      </c>
      <c r="R3753">
        <v>2.6</v>
      </c>
      <c r="S3753">
        <v>497.6</v>
      </c>
      <c r="T3753">
        <v>0</v>
      </c>
      <c r="U3753">
        <v>14</v>
      </c>
    </row>
    <row r="3754" spans="1:21" x14ac:dyDescent="0.3">
      <c r="A3754">
        <v>19624</v>
      </c>
      <c r="B3754">
        <v>1</v>
      </c>
      <c r="C3754" t="s">
        <v>79</v>
      </c>
      <c r="D3754" t="s">
        <v>118</v>
      </c>
      <c r="E3754" t="s">
        <v>3056</v>
      </c>
      <c r="F3754" t="s">
        <v>130</v>
      </c>
      <c r="G3754" t="s">
        <v>72</v>
      </c>
      <c r="H3754" t="s">
        <v>128</v>
      </c>
      <c r="I3754" t="s">
        <v>22</v>
      </c>
      <c r="J3754" t="s">
        <v>129</v>
      </c>
      <c r="K3754">
        <v>43332.703622685185</v>
      </c>
      <c r="L3754">
        <v>43332.806944444441</v>
      </c>
      <c r="M3754">
        <v>2.48</v>
      </c>
      <c r="N3754">
        <v>0</v>
      </c>
      <c r="O3754">
        <v>0</v>
      </c>
      <c r="P3754">
        <v>159</v>
      </c>
      <c r="Q3754">
        <v>4123</v>
      </c>
      <c r="R3754">
        <v>0</v>
      </c>
      <c r="S3754">
        <v>0</v>
      </c>
      <c r="T3754">
        <v>394.32</v>
      </c>
      <c r="U3754">
        <v>10225.039999999997</v>
      </c>
    </row>
    <row r="3755" spans="1:21" x14ac:dyDescent="0.3">
      <c r="A3755">
        <v>19628</v>
      </c>
      <c r="B3755">
        <v>1</v>
      </c>
      <c r="C3755" t="s">
        <v>79</v>
      </c>
      <c r="D3755" t="s">
        <v>110</v>
      </c>
      <c r="E3755" t="s">
        <v>3057</v>
      </c>
      <c r="F3755" t="s">
        <v>134</v>
      </c>
      <c r="G3755" t="s">
        <v>72</v>
      </c>
      <c r="H3755" t="s">
        <v>128</v>
      </c>
      <c r="I3755" t="s">
        <v>22</v>
      </c>
      <c r="J3755" t="s">
        <v>129</v>
      </c>
      <c r="K3755">
        <v>43332.823842592596</v>
      </c>
      <c r="L3755">
        <v>43332.856944444444</v>
      </c>
      <c r="M3755">
        <v>0.8</v>
      </c>
      <c r="N3755">
        <v>0</v>
      </c>
      <c r="O3755">
        <v>0</v>
      </c>
      <c r="P3755">
        <v>0</v>
      </c>
      <c r="Q3755">
        <v>41</v>
      </c>
      <c r="R3755">
        <v>0</v>
      </c>
      <c r="S3755">
        <v>0</v>
      </c>
      <c r="T3755">
        <v>0</v>
      </c>
      <c r="U3755">
        <v>32.800000000000011</v>
      </c>
    </row>
    <row r="3756" spans="1:21" x14ac:dyDescent="0.3">
      <c r="A3756">
        <v>19629</v>
      </c>
      <c r="B3756">
        <v>1</v>
      </c>
      <c r="C3756" t="s">
        <v>79</v>
      </c>
      <c r="D3756" t="s">
        <v>108</v>
      </c>
      <c r="E3756" t="s">
        <v>3058</v>
      </c>
      <c r="F3756" t="s">
        <v>150</v>
      </c>
      <c r="G3756" t="s">
        <v>71</v>
      </c>
      <c r="H3756" t="s">
        <v>128</v>
      </c>
      <c r="I3756" t="s">
        <v>22</v>
      </c>
      <c r="J3756" t="s">
        <v>129</v>
      </c>
      <c r="K3756">
        <v>43332.850462962961</v>
      </c>
      <c r="L3756">
        <v>43332.859027777777</v>
      </c>
      <c r="M3756">
        <v>0.22</v>
      </c>
      <c r="N3756">
        <v>0</v>
      </c>
      <c r="O3756">
        <v>67</v>
      </c>
      <c r="P3756">
        <v>0</v>
      </c>
      <c r="Q3756">
        <v>0</v>
      </c>
      <c r="R3756">
        <v>0</v>
      </c>
      <c r="S3756">
        <v>14.54</v>
      </c>
      <c r="T3756">
        <v>0</v>
      </c>
      <c r="U3756">
        <v>0</v>
      </c>
    </row>
    <row r="3757" spans="1:21" x14ac:dyDescent="0.3">
      <c r="A3757">
        <v>19631</v>
      </c>
      <c r="B3757">
        <v>1</v>
      </c>
      <c r="C3757" t="s">
        <v>78</v>
      </c>
      <c r="D3757" t="s">
        <v>107</v>
      </c>
      <c r="E3757" t="s">
        <v>3059</v>
      </c>
      <c r="F3757" t="s">
        <v>157</v>
      </c>
      <c r="G3757" t="s">
        <v>71</v>
      </c>
      <c r="H3757" t="s">
        <v>128</v>
      </c>
      <c r="I3757" t="s">
        <v>22</v>
      </c>
      <c r="J3757" t="s">
        <v>129</v>
      </c>
      <c r="K3757">
        <v>43332.813090277778</v>
      </c>
      <c r="L3757">
        <v>43332.868055555555</v>
      </c>
      <c r="M3757">
        <v>1.33</v>
      </c>
      <c r="N3757">
        <v>0</v>
      </c>
      <c r="O3757">
        <v>0</v>
      </c>
      <c r="P3757">
        <v>0</v>
      </c>
      <c r="Q3757">
        <v>19</v>
      </c>
      <c r="R3757">
        <v>0</v>
      </c>
      <c r="S3757">
        <v>0</v>
      </c>
      <c r="T3757">
        <v>0</v>
      </c>
      <c r="U3757">
        <v>25.330000000000002</v>
      </c>
    </row>
    <row r="3758" spans="1:21" x14ac:dyDescent="0.3">
      <c r="A3758">
        <v>19632</v>
      </c>
      <c r="B3758">
        <v>1</v>
      </c>
      <c r="C3758" t="s">
        <v>79</v>
      </c>
      <c r="D3758" t="s">
        <v>123</v>
      </c>
      <c r="E3758" t="s">
        <v>3060</v>
      </c>
      <c r="F3758" t="s">
        <v>134</v>
      </c>
      <c r="G3758" t="s">
        <v>72</v>
      </c>
      <c r="H3758" t="s">
        <v>128</v>
      </c>
      <c r="I3758" t="s">
        <v>22</v>
      </c>
      <c r="J3758" t="s">
        <v>129</v>
      </c>
      <c r="K3758">
        <v>43332.800798611112</v>
      </c>
      <c r="L3758">
        <v>43332.876388888886</v>
      </c>
      <c r="M3758">
        <v>1.82</v>
      </c>
      <c r="N3758">
        <v>0</v>
      </c>
      <c r="O3758">
        <v>0</v>
      </c>
      <c r="P3758">
        <v>0</v>
      </c>
      <c r="Q3758">
        <v>24</v>
      </c>
      <c r="R3758">
        <v>0</v>
      </c>
      <c r="S3758">
        <v>0</v>
      </c>
      <c r="T3758">
        <v>0</v>
      </c>
      <c r="U3758">
        <v>43.61</v>
      </c>
    </row>
    <row r="3759" spans="1:21" x14ac:dyDescent="0.3">
      <c r="A3759">
        <v>19633</v>
      </c>
      <c r="B3759">
        <v>1</v>
      </c>
      <c r="C3759" t="s">
        <v>79</v>
      </c>
      <c r="D3759" t="s">
        <v>114</v>
      </c>
      <c r="E3759" t="s">
        <v>3061</v>
      </c>
      <c r="F3759" t="s">
        <v>134</v>
      </c>
      <c r="G3759" t="s">
        <v>72</v>
      </c>
      <c r="H3759" t="s">
        <v>128</v>
      </c>
      <c r="I3759" t="s">
        <v>22</v>
      </c>
      <c r="J3759" t="s">
        <v>129</v>
      </c>
      <c r="K3759">
        <v>43332.78833333333</v>
      </c>
      <c r="L3759">
        <v>43332.890277777777</v>
      </c>
      <c r="M3759">
        <v>2.4499999999999997</v>
      </c>
      <c r="N3759">
        <v>0</v>
      </c>
      <c r="O3759">
        <v>0</v>
      </c>
      <c r="P3759">
        <v>0</v>
      </c>
      <c r="Q3759">
        <v>10</v>
      </c>
      <c r="R3759">
        <v>0</v>
      </c>
      <c r="S3759">
        <v>0</v>
      </c>
      <c r="T3759">
        <v>0</v>
      </c>
      <c r="U3759">
        <v>24.5</v>
      </c>
    </row>
    <row r="3760" spans="1:21" x14ac:dyDescent="0.3">
      <c r="A3760">
        <v>19634</v>
      </c>
      <c r="B3760">
        <v>1</v>
      </c>
      <c r="C3760" t="s">
        <v>79</v>
      </c>
      <c r="D3760" t="s">
        <v>116</v>
      </c>
      <c r="E3760" t="s">
        <v>3062</v>
      </c>
      <c r="F3760" t="s">
        <v>134</v>
      </c>
      <c r="G3760" t="s">
        <v>72</v>
      </c>
      <c r="H3760" t="s">
        <v>128</v>
      </c>
      <c r="I3760" t="s">
        <v>22</v>
      </c>
      <c r="J3760" t="s">
        <v>129</v>
      </c>
      <c r="K3760">
        <v>43332.791203703702</v>
      </c>
      <c r="L3760">
        <v>43332.884722222225</v>
      </c>
      <c r="M3760">
        <v>2.25</v>
      </c>
      <c r="N3760">
        <v>0</v>
      </c>
      <c r="O3760">
        <v>0</v>
      </c>
      <c r="P3760">
        <v>0</v>
      </c>
      <c r="Q3760">
        <v>50</v>
      </c>
      <c r="R3760">
        <v>0</v>
      </c>
      <c r="S3760">
        <v>0</v>
      </c>
      <c r="T3760">
        <v>0</v>
      </c>
      <c r="U3760">
        <v>112.5</v>
      </c>
    </row>
    <row r="3761" spans="1:21" x14ac:dyDescent="0.3">
      <c r="A3761">
        <v>19635</v>
      </c>
      <c r="B3761">
        <v>1</v>
      </c>
      <c r="C3761" t="s">
        <v>79</v>
      </c>
      <c r="D3761" t="s">
        <v>109</v>
      </c>
      <c r="E3761" t="s">
        <v>3063</v>
      </c>
      <c r="F3761" t="s">
        <v>134</v>
      </c>
      <c r="G3761" t="s">
        <v>72</v>
      </c>
      <c r="H3761" t="s">
        <v>128</v>
      </c>
      <c r="I3761" t="s">
        <v>22</v>
      </c>
      <c r="J3761" t="s">
        <v>129</v>
      </c>
      <c r="K3761">
        <v>43332.822384259256</v>
      </c>
      <c r="L3761">
        <v>43332.892361111109</v>
      </c>
      <c r="M3761">
        <v>1.6800000000000002</v>
      </c>
      <c r="N3761">
        <v>0</v>
      </c>
      <c r="O3761">
        <v>0</v>
      </c>
      <c r="P3761">
        <v>0</v>
      </c>
      <c r="Q3761">
        <v>8</v>
      </c>
      <c r="R3761">
        <v>0</v>
      </c>
      <c r="S3761">
        <v>0</v>
      </c>
      <c r="T3761">
        <v>0</v>
      </c>
      <c r="U3761">
        <v>13.46</v>
      </c>
    </row>
    <row r="3762" spans="1:21" x14ac:dyDescent="0.3">
      <c r="A3762">
        <v>19636</v>
      </c>
      <c r="B3762">
        <v>1</v>
      </c>
      <c r="C3762" t="s">
        <v>78</v>
      </c>
      <c r="D3762" t="s">
        <v>98</v>
      </c>
      <c r="E3762" t="s">
        <v>3064</v>
      </c>
      <c r="F3762" t="s">
        <v>153</v>
      </c>
      <c r="G3762" t="s">
        <v>71</v>
      </c>
      <c r="H3762" t="s">
        <v>128</v>
      </c>
      <c r="I3762" t="s">
        <v>22</v>
      </c>
      <c r="J3762" t="s">
        <v>129</v>
      </c>
      <c r="K3762">
        <v>43332.844629629632</v>
      </c>
      <c r="L3762">
        <v>43332.890277777777</v>
      </c>
      <c r="M3762">
        <v>1.1000000000000001</v>
      </c>
      <c r="N3762">
        <v>0</v>
      </c>
      <c r="O3762">
        <v>0</v>
      </c>
      <c r="P3762">
        <v>0</v>
      </c>
      <c r="Q3762">
        <v>298</v>
      </c>
      <c r="R3762">
        <v>0</v>
      </c>
      <c r="S3762">
        <v>0</v>
      </c>
      <c r="T3762">
        <v>0</v>
      </c>
      <c r="U3762">
        <v>327.8</v>
      </c>
    </row>
    <row r="3763" spans="1:21" x14ac:dyDescent="0.3">
      <c r="A3763">
        <v>19638</v>
      </c>
      <c r="B3763">
        <v>1</v>
      </c>
      <c r="C3763" t="s">
        <v>79</v>
      </c>
      <c r="D3763" t="s">
        <v>117</v>
      </c>
      <c r="E3763" t="s">
        <v>3065</v>
      </c>
      <c r="F3763" t="s">
        <v>142</v>
      </c>
      <c r="G3763" t="s">
        <v>71</v>
      </c>
      <c r="H3763" t="s">
        <v>128</v>
      </c>
      <c r="I3763" t="s">
        <v>22</v>
      </c>
      <c r="J3763" t="s">
        <v>129</v>
      </c>
      <c r="K3763">
        <v>43332.760196759256</v>
      </c>
      <c r="L3763">
        <v>43332.902777777781</v>
      </c>
      <c r="M3763">
        <v>3.4299999999999997</v>
      </c>
      <c r="N3763">
        <v>0</v>
      </c>
      <c r="O3763">
        <v>0</v>
      </c>
      <c r="P3763">
        <v>0</v>
      </c>
      <c r="Q3763">
        <v>82</v>
      </c>
      <c r="R3763">
        <v>0</v>
      </c>
      <c r="S3763">
        <v>0</v>
      </c>
      <c r="T3763">
        <v>0</v>
      </c>
      <c r="U3763">
        <v>281.51</v>
      </c>
    </row>
    <row r="3764" spans="1:21" x14ac:dyDescent="0.3">
      <c r="A3764">
        <v>19640</v>
      </c>
      <c r="B3764">
        <v>1</v>
      </c>
      <c r="C3764" t="s">
        <v>78</v>
      </c>
      <c r="D3764" t="s">
        <v>94</v>
      </c>
      <c r="E3764" t="s">
        <v>3066</v>
      </c>
      <c r="F3764" t="s">
        <v>162</v>
      </c>
      <c r="G3764" t="s">
        <v>71</v>
      </c>
      <c r="H3764" t="s">
        <v>128</v>
      </c>
      <c r="I3764" t="s">
        <v>22</v>
      </c>
      <c r="J3764" t="s">
        <v>129</v>
      </c>
      <c r="K3764">
        <v>43332.813287037039</v>
      </c>
      <c r="L3764">
        <v>43332.912499999999</v>
      </c>
      <c r="M3764">
        <v>2.38</v>
      </c>
      <c r="N3764">
        <v>1</v>
      </c>
      <c r="O3764">
        <v>83</v>
      </c>
      <c r="P3764">
        <v>0</v>
      </c>
      <c r="Q3764">
        <v>0</v>
      </c>
      <c r="R3764">
        <v>2.38</v>
      </c>
      <c r="S3764">
        <v>197.79</v>
      </c>
      <c r="T3764">
        <v>0</v>
      </c>
      <c r="U3764">
        <v>0</v>
      </c>
    </row>
    <row r="3765" spans="1:21" x14ac:dyDescent="0.3">
      <c r="A3765">
        <v>19641</v>
      </c>
      <c r="B3765">
        <v>1</v>
      </c>
      <c r="C3765" t="s">
        <v>79</v>
      </c>
      <c r="D3765" t="s">
        <v>109</v>
      </c>
      <c r="E3765" t="s">
        <v>3067</v>
      </c>
      <c r="F3765" t="s">
        <v>160</v>
      </c>
      <c r="G3765" t="s">
        <v>71</v>
      </c>
      <c r="H3765" t="s">
        <v>128</v>
      </c>
      <c r="I3765" t="s">
        <v>22</v>
      </c>
      <c r="J3765" t="s">
        <v>129</v>
      </c>
      <c r="K3765">
        <v>43332.81523148148</v>
      </c>
      <c r="L3765">
        <v>43332.910416666666</v>
      </c>
      <c r="M3765">
        <v>2.2999999999999998</v>
      </c>
      <c r="N3765">
        <v>0</v>
      </c>
      <c r="O3765">
        <v>28</v>
      </c>
      <c r="P3765">
        <v>0</v>
      </c>
      <c r="Q3765">
        <v>20</v>
      </c>
      <c r="R3765">
        <v>0</v>
      </c>
      <c r="S3765">
        <v>64.400000000000006</v>
      </c>
      <c r="T3765">
        <v>0</v>
      </c>
      <c r="U3765">
        <v>46</v>
      </c>
    </row>
    <row r="3766" spans="1:21" x14ac:dyDescent="0.3">
      <c r="A3766">
        <v>19643</v>
      </c>
      <c r="B3766">
        <v>1</v>
      </c>
      <c r="C3766" t="s">
        <v>79</v>
      </c>
      <c r="D3766" t="s">
        <v>110</v>
      </c>
      <c r="E3766" t="s">
        <v>3068</v>
      </c>
      <c r="F3766" t="s">
        <v>142</v>
      </c>
      <c r="G3766" t="s">
        <v>71</v>
      </c>
      <c r="H3766" t="s">
        <v>128</v>
      </c>
      <c r="I3766" t="s">
        <v>22</v>
      </c>
      <c r="J3766" t="s">
        <v>129</v>
      </c>
      <c r="K3766">
        <v>43332.903252314813</v>
      </c>
      <c r="L3766">
        <v>43332.927083333336</v>
      </c>
      <c r="M3766">
        <v>0.58000000000000007</v>
      </c>
      <c r="N3766">
        <v>0</v>
      </c>
      <c r="O3766">
        <v>0</v>
      </c>
      <c r="P3766">
        <v>0</v>
      </c>
      <c r="Q3766">
        <v>174</v>
      </c>
      <c r="R3766">
        <v>0</v>
      </c>
      <c r="S3766">
        <v>0</v>
      </c>
      <c r="T3766">
        <v>0</v>
      </c>
      <c r="U3766">
        <v>101.44000000000001</v>
      </c>
    </row>
    <row r="3767" spans="1:21" x14ac:dyDescent="0.3">
      <c r="A3767">
        <v>19645</v>
      </c>
      <c r="B3767">
        <v>1</v>
      </c>
      <c r="C3767" t="s">
        <v>79</v>
      </c>
      <c r="D3767" t="s">
        <v>119</v>
      </c>
      <c r="E3767" t="s">
        <v>3069</v>
      </c>
      <c r="F3767" t="s">
        <v>147</v>
      </c>
      <c r="G3767" t="s">
        <v>71</v>
      </c>
      <c r="H3767" t="s">
        <v>128</v>
      </c>
      <c r="I3767" t="s">
        <v>22</v>
      </c>
      <c r="J3767" t="s">
        <v>129</v>
      </c>
      <c r="K3767">
        <v>43332.754571759258</v>
      </c>
      <c r="L3767">
        <v>43332.939583333333</v>
      </c>
      <c r="M3767">
        <v>4.45</v>
      </c>
      <c r="N3767">
        <v>0</v>
      </c>
      <c r="O3767">
        <v>633</v>
      </c>
      <c r="P3767">
        <v>0</v>
      </c>
      <c r="Q3767">
        <v>0</v>
      </c>
      <c r="R3767">
        <v>0</v>
      </c>
      <c r="S3767">
        <v>2816.8500000000004</v>
      </c>
      <c r="T3767">
        <v>0</v>
      </c>
      <c r="U3767">
        <v>0</v>
      </c>
    </row>
    <row r="3768" spans="1:21" x14ac:dyDescent="0.3">
      <c r="A3768">
        <v>19646</v>
      </c>
      <c r="B3768">
        <v>1</v>
      </c>
      <c r="C3768" t="s">
        <v>78</v>
      </c>
      <c r="D3768" t="s">
        <v>105</v>
      </c>
      <c r="E3768" t="s">
        <v>3070</v>
      </c>
      <c r="F3768" t="s">
        <v>157</v>
      </c>
      <c r="G3768" t="s">
        <v>71</v>
      </c>
      <c r="H3768" t="s">
        <v>128</v>
      </c>
      <c r="I3768" t="s">
        <v>22</v>
      </c>
      <c r="J3768" t="s">
        <v>129</v>
      </c>
      <c r="K3768">
        <v>43332.878923611112</v>
      </c>
      <c r="L3768">
        <v>43332.95</v>
      </c>
      <c r="M3768">
        <v>1.72</v>
      </c>
      <c r="N3768">
        <v>0</v>
      </c>
      <c r="O3768">
        <v>64</v>
      </c>
      <c r="P3768">
        <v>0</v>
      </c>
      <c r="Q3768">
        <v>3</v>
      </c>
      <c r="R3768">
        <v>0</v>
      </c>
      <c r="S3768">
        <v>109.89</v>
      </c>
      <c r="T3768">
        <v>0</v>
      </c>
      <c r="U3768">
        <v>5.1499999999999995</v>
      </c>
    </row>
    <row r="3769" spans="1:21" x14ac:dyDescent="0.3">
      <c r="A3769">
        <v>19647</v>
      </c>
      <c r="B3769">
        <v>1</v>
      </c>
      <c r="C3769" t="s">
        <v>78</v>
      </c>
      <c r="D3769" t="s">
        <v>96</v>
      </c>
      <c r="E3769" t="s">
        <v>3071</v>
      </c>
      <c r="F3769" t="s">
        <v>174</v>
      </c>
      <c r="G3769" t="s">
        <v>71</v>
      </c>
      <c r="H3769" t="s">
        <v>128</v>
      </c>
      <c r="I3769" t="s">
        <v>22</v>
      </c>
      <c r="J3769" t="s">
        <v>129</v>
      </c>
      <c r="K3769">
        <v>43332.868009259262</v>
      </c>
      <c r="L3769">
        <v>43332.945138888892</v>
      </c>
      <c r="M3769">
        <v>1.87</v>
      </c>
      <c r="N3769">
        <v>0</v>
      </c>
      <c r="O3769">
        <v>0</v>
      </c>
      <c r="P3769">
        <v>0</v>
      </c>
      <c r="Q3769">
        <v>37</v>
      </c>
      <c r="R3769">
        <v>0</v>
      </c>
      <c r="S3769">
        <v>0</v>
      </c>
      <c r="T3769">
        <v>0</v>
      </c>
      <c r="U3769">
        <v>69.08</v>
      </c>
    </row>
    <row r="3770" spans="1:21" x14ac:dyDescent="0.3">
      <c r="A3770">
        <v>19648</v>
      </c>
      <c r="B3770">
        <v>1</v>
      </c>
      <c r="C3770" t="s">
        <v>79</v>
      </c>
      <c r="D3770" t="s">
        <v>116</v>
      </c>
      <c r="E3770" t="s">
        <v>2738</v>
      </c>
      <c r="F3770" t="s">
        <v>142</v>
      </c>
      <c r="G3770" t="s">
        <v>71</v>
      </c>
      <c r="H3770" t="s">
        <v>128</v>
      </c>
      <c r="I3770" t="s">
        <v>22</v>
      </c>
      <c r="J3770" t="s">
        <v>129</v>
      </c>
      <c r="K3770">
        <v>43332.907789351855</v>
      </c>
      <c r="L3770">
        <v>43332.950694444444</v>
      </c>
      <c r="M3770">
        <v>1.03</v>
      </c>
      <c r="N3770">
        <v>0</v>
      </c>
      <c r="O3770">
        <v>0</v>
      </c>
      <c r="P3770">
        <v>0</v>
      </c>
      <c r="Q3770">
        <v>239</v>
      </c>
      <c r="R3770">
        <v>0</v>
      </c>
      <c r="S3770">
        <v>0</v>
      </c>
      <c r="T3770">
        <v>0</v>
      </c>
      <c r="U3770">
        <v>246.89000000000001</v>
      </c>
    </row>
    <row r="3771" spans="1:21" x14ac:dyDescent="0.3">
      <c r="A3771">
        <v>19649</v>
      </c>
      <c r="B3771">
        <v>1</v>
      </c>
      <c r="C3771" t="s">
        <v>78</v>
      </c>
      <c r="D3771" t="s">
        <v>91</v>
      </c>
      <c r="E3771" t="s">
        <v>3072</v>
      </c>
      <c r="F3771" t="s">
        <v>146</v>
      </c>
      <c r="G3771" t="s">
        <v>71</v>
      </c>
      <c r="H3771" t="s">
        <v>128</v>
      </c>
      <c r="I3771" t="s">
        <v>22</v>
      </c>
      <c r="J3771" t="s">
        <v>129</v>
      </c>
      <c r="K3771">
        <v>43332.914513888885</v>
      </c>
      <c r="L3771">
        <v>43332.963194444441</v>
      </c>
      <c r="M3771">
        <v>1.1800000000000002</v>
      </c>
      <c r="N3771">
        <v>0</v>
      </c>
      <c r="O3771">
        <v>0</v>
      </c>
      <c r="P3771">
        <v>0</v>
      </c>
      <c r="Q3771">
        <v>12</v>
      </c>
      <c r="R3771">
        <v>0</v>
      </c>
      <c r="S3771">
        <v>0</v>
      </c>
      <c r="T3771">
        <v>0</v>
      </c>
      <c r="U3771">
        <v>14.2</v>
      </c>
    </row>
    <row r="3772" spans="1:21" x14ac:dyDescent="0.3">
      <c r="A3772">
        <v>19652</v>
      </c>
      <c r="B3772">
        <v>1</v>
      </c>
      <c r="C3772" t="s">
        <v>78</v>
      </c>
      <c r="D3772" t="s">
        <v>105</v>
      </c>
      <c r="E3772" t="s">
        <v>3073</v>
      </c>
      <c r="F3772" t="s">
        <v>161</v>
      </c>
      <c r="G3772" t="s">
        <v>72</v>
      </c>
      <c r="H3772" t="s">
        <v>128</v>
      </c>
      <c r="I3772" t="s">
        <v>22</v>
      </c>
      <c r="J3772" t="s">
        <v>129</v>
      </c>
      <c r="K3772">
        <v>43332.757222222222</v>
      </c>
      <c r="L3772">
        <v>43332.96875</v>
      </c>
      <c r="M3772">
        <v>5.08</v>
      </c>
      <c r="N3772">
        <v>0</v>
      </c>
      <c r="O3772">
        <v>0</v>
      </c>
      <c r="P3772">
        <v>0</v>
      </c>
      <c r="Q3772">
        <v>7</v>
      </c>
      <c r="R3772">
        <v>0</v>
      </c>
      <c r="S3772">
        <v>0</v>
      </c>
      <c r="T3772">
        <v>0</v>
      </c>
      <c r="U3772">
        <v>35.58</v>
      </c>
    </row>
    <row r="3773" spans="1:21" x14ac:dyDescent="0.3">
      <c r="A3773">
        <v>19654</v>
      </c>
      <c r="B3773">
        <v>1</v>
      </c>
      <c r="C3773" t="s">
        <v>79</v>
      </c>
      <c r="D3773" t="s">
        <v>119</v>
      </c>
      <c r="E3773" t="s">
        <v>3074</v>
      </c>
      <c r="F3773" t="s">
        <v>149</v>
      </c>
      <c r="G3773" t="s">
        <v>71</v>
      </c>
      <c r="H3773" t="s">
        <v>128</v>
      </c>
      <c r="I3773" t="s">
        <v>22</v>
      </c>
      <c r="J3773" t="s">
        <v>129</v>
      </c>
      <c r="K3773">
        <v>43332.943090277775</v>
      </c>
      <c r="L3773">
        <v>43332.982638888891</v>
      </c>
      <c r="M3773">
        <v>0.95000000000000007</v>
      </c>
      <c r="N3773">
        <v>0</v>
      </c>
      <c r="O3773">
        <v>85</v>
      </c>
      <c r="P3773">
        <v>0</v>
      </c>
      <c r="Q3773">
        <v>0</v>
      </c>
      <c r="R3773">
        <v>0</v>
      </c>
      <c r="S3773">
        <v>80.75</v>
      </c>
      <c r="T3773">
        <v>0</v>
      </c>
      <c r="U3773">
        <v>0</v>
      </c>
    </row>
    <row r="3774" spans="1:21" x14ac:dyDescent="0.3">
      <c r="A3774">
        <v>19655</v>
      </c>
      <c r="B3774">
        <v>1</v>
      </c>
      <c r="C3774" t="s">
        <v>79</v>
      </c>
      <c r="D3774" t="s">
        <v>119</v>
      </c>
      <c r="E3774" t="s">
        <v>3075</v>
      </c>
      <c r="F3774" t="s">
        <v>149</v>
      </c>
      <c r="G3774" t="s">
        <v>71</v>
      </c>
      <c r="H3774" t="s">
        <v>128</v>
      </c>
      <c r="I3774" t="s">
        <v>22</v>
      </c>
      <c r="J3774" t="s">
        <v>129</v>
      </c>
      <c r="K3774">
        <v>43332.946388888886</v>
      </c>
      <c r="L3774">
        <v>43332.990277777775</v>
      </c>
      <c r="M3774">
        <v>1.07</v>
      </c>
      <c r="N3774">
        <v>0</v>
      </c>
      <c r="O3774">
        <v>121</v>
      </c>
      <c r="P3774">
        <v>0</v>
      </c>
      <c r="Q3774">
        <v>0</v>
      </c>
      <c r="R3774">
        <v>0</v>
      </c>
      <c r="S3774">
        <v>129.10999999999999</v>
      </c>
      <c r="T3774">
        <v>0</v>
      </c>
      <c r="U3774">
        <v>0</v>
      </c>
    </row>
    <row r="3775" spans="1:21" x14ac:dyDescent="0.3">
      <c r="A3775">
        <v>19656</v>
      </c>
      <c r="B3775">
        <v>1</v>
      </c>
      <c r="C3775" t="s">
        <v>79</v>
      </c>
      <c r="D3775" t="s">
        <v>109</v>
      </c>
      <c r="E3775" t="s">
        <v>3076</v>
      </c>
      <c r="F3775" t="s">
        <v>134</v>
      </c>
      <c r="G3775" t="s">
        <v>72</v>
      </c>
      <c r="H3775" t="s">
        <v>128</v>
      </c>
      <c r="I3775" t="s">
        <v>22</v>
      </c>
      <c r="J3775" t="s">
        <v>129</v>
      </c>
      <c r="K3775">
        <v>43332.849317129629</v>
      </c>
      <c r="L3775">
        <v>43332.990972222222</v>
      </c>
      <c r="M3775">
        <v>3.4</v>
      </c>
      <c r="N3775">
        <v>0</v>
      </c>
      <c r="O3775">
        <v>0</v>
      </c>
      <c r="P3775">
        <v>0</v>
      </c>
      <c r="Q3775">
        <v>13</v>
      </c>
      <c r="R3775">
        <v>0</v>
      </c>
      <c r="S3775">
        <v>0</v>
      </c>
      <c r="T3775">
        <v>0</v>
      </c>
      <c r="U3775">
        <v>44.2</v>
      </c>
    </row>
    <row r="3776" spans="1:21" x14ac:dyDescent="0.3">
      <c r="A3776">
        <v>19657</v>
      </c>
      <c r="B3776">
        <v>1</v>
      </c>
      <c r="C3776" t="s">
        <v>78</v>
      </c>
      <c r="D3776" t="s">
        <v>82</v>
      </c>
      <c r="E3776" t="s">
        <v>3077</v>
      </c>
      <c r="F3776" t="s">
        <v>131</v>
      </c>
      <c r="G3776" t="s">
        <v>72</v>
      </c>
      <c r="H3776" t="s">
        <v>128</v>
      </c>
      <c r="I3776" t="s">
        <v>22</v>
      </c>
      <c r="J3776" t="s">
        <v>129</v>
      </c>
      <c r="K3776">
        <v>43333.012870370374</v>
      </c>
      <c r="L3776">
        <v>43333.02516203704</v>
      </c>
      <c r="M3776">
        <v>0.3</v>
      </c>
      <c r="N3776">
        <v>0</v>
      </c>
      <c r="O3776">
        <v>3164</v>
      </c>
      <c r="P3776">
        <v>0</v>
      </c>
      <c r="Q3776">
        <v>0</v>
      </c>
      <c r="R3776">
        <v>0</v>
      </c>
      <c r="S3776">
        <v>949.2</v>
      </c>
      <c r="T3776">
        <v>0</v>
      </c>
      <c r="U3776">
        <v>0</v>
      </c>
    </row>
    <row r="3777" spans="1:21" x14ac:dyDescent="0.3">
      <c r="A3777">
        <v>19658</v>
      </c>
      <c r="B3777">
        <v>1</v>
      </c>
      <c r="C3777" t="s">
        <v>78</v>
      </c>
      <c r="D3777" t="s">
        <v>86</v>
      </c>
      <c r="E3777" t="s">
        <v>3078</v>
      </c>
      <c r="F3777" t="s">
        <v>149</v>
      </c>
      <c r="G3777" t="s">
        <v>71</v>
      </c>
      <c r="H3777" t="s">
        <v>128</v>
      </c>
      <c r="I3777" t="s">
        <v>22</v>
      </c>
      <c r="J3777" t="s">
        <v>129</v>
      </c>
      <c r="K3777">
        <v>43332.990914351853</v>
      </c>
      <c r="L3777">
        <v>43333.02847222222</v>
      </c>
      <c r="M3777">
        <v>0.92</v>
      </c>
      <c r="N3777">
        <v>0</v>
      </c>
      <c r="O3777">
        <v>156</v>
      </c>
      <c r="P3777">
        <v>0</v>
      </c>
      <c r="Q3777">
        <v>0</v>
      </c>
      <c r="R3777">
        <v>0</v>
      </c>
      <c r="S3777">
        <v>143.05000000000001</v>
      </c>
      <c r="T3777">
        <v>0</v>
      </c>
      <c r="U3777">
        <v>0</v>
      </c>
    </row>
    <row r="3778" spans="1:21" x14ac:dyDescent="0.3">
      <c r="A3778">
        <v>19660</v>
      </c>
      <c r="B3778">
        <v>1</v>
      </c>
      <c r="C3778" t="s">
        <v>78</v>
      </c>
      <c r="D3778" t="s">
        <v>93</v>
      </c>
      <c r="E3778" t="s">
        <v>3079</v>
      </c>
      <c r="F3778" t="s">
        <v>149</v>
      </c>
      <c r="G3778" t="s">
        <v>71</v>
      </c>
      <c r="H3778" t="s">
        <v>128</v>
      </c>
      <c r="I3778" t="s">
        <v>22</v>
      </c>
      <c r="J3778" t="s">
        <v>129</v>
      </c>
      <c r="K3778">
        <v>43332.979814814818</v>
      </c>
      <c r="L3778">
        <v>43333.027777777781</v>
      </c>
      <c r="M3778">
        <v>1.1700000000000002</v>
      </c>
      <c r="N3778">
        <v>0</v>
      </c>
      <c r="O3778">
        <v>0</v>
      </c>
      <c r="P3778">
        <v>0</v>
      </c>
      <c r="Q3778">
        <v>73</v>
      </c>
      <c r="R3778">
        <v>0</v>
      </c>
      <c r="S3778">
        <v>0</v>
      </c>
      <c r="T3778">
        <v>0</v>
      </c>
      <c r="U3778">
        <v>85.19</v>
      </c>
    </row>
    <row r="3779" spans="1:21" x14ac:dyDescent="0.3">
      <c r="A3779">
        <v>19664</v>
      </c>
      <c r="B3779">
        <v>1</v>
      </c>
      <c r="C3779" t="s">
        <v>79</v>
      </c>
      <c r="D3779" t="s">
        <v>119</v>
      </c>
      <c r="E3779" t="s">
        <v>3080</v>
      </c>
      <c r="F3779" t="s">
        <v>159</v>
      </c>
      <c r="G3779" t="s">
        <v>71</v>
      </c>
      <c r="H3779" t="s">
        <v>128</v>
      </c>
      <c r="I3779" t="s">
        <v>22</v>
      </c>
      <c r="J3779" t="s">
        <v>129</v>
      </c>
      <c r="K3779">
        <v>43332.992800925924</v>
      </c>
      <c r="L3779">
        <v>43333.058333333334</v>
      </c>
      <c r="M3779">
        <v>1.58</v>
      </c>
      <c r="N3779">
        <v>0</v>
      </c>
      <c r="O3779">
        <v>299</v>
      </c>
      <c r="P3779">
        <v>0</v>
      </c>
      <c r="Q3779">
        <v>0</v>
      </c>
      <c r="R3779">
        <v>0</v>
      </c>
      <c r="S3779">
        <v>473.32</v>
      </c>
      <c r="T3779">
        <v>0</v>
      </c>
      <c r="U3779">
        <v>0</v>
      </c>
    </row>
    <row r="3780" spans="1:21" x14ac:dyDescent="0.3">
      <c r="A3780">
        <v>19667</v>
      </c>
      <c r="B3780">
        <v>1</v>
      </c>
      <c r="C3780" t="s">
        <v>78</v>
      </c>
      <c r="D3780" t="s">
        <v>98</v>
      </c>
      <c r="E3780" t="s">
        <v>3081</v>
      </c>
      <c r="F3780" t="s">
        <v>133</v>
      </c>
      <c r="G3780" t="s">
        <v>72</v>
      </c>
      <c r="H3780" t="s">
        <v>128</v>
      </c>
      <c r="I3780" t="s">
        <v>22</v>
      </c>
      <c r="J3780" t="s">
        <v>129</v>
      </c>
      <c r="K3780">
        <v>43333.112002314818</v>
      </c>
      <c r="L3780">
        <v>43333.145833333336</v>
      </c>
      <c r="M3780">
        <v>0.82000000000000006</v>
      </c>
      <c r="N3780">
        <v>0</v>
      </c>
      <c r="O3780">
        <v>95</v>
      </c>
      <c r="P3780">
        <v>0</v>
      </c>
      <c r="Q3780">
        <v>0</v>
      </c>
      <c r="R3780">
        <v>0</v>
      </c>
      <c r="S3780">
        <v>77.61999999999999</v>
      </c>
      <c r="T3780">
        <v>0</v>
      </c>
      <c r="U3780">
        <v>0</v>
      </c>
    </row>
    <row r="3781" spans="1:21" x14ac:dyDescent="0.3">
      <c r="A3781">
        <v>19668</v>
      </c>
      <c r="B3781">
        <v>1</v>
      </c>
      <c r="C3781" t="s">
        <v>78</v>
      </c>
      <c r="D3781" t="s">
        <v>104</v>
      </c>
      <c r="E3781" t="s">
        <v>3082</v>
      </c>
      <c r="F3781" t="s">
        <v>130</v>
      </c>
      <c r="G3781" t="s">
        <v>72</v>
      </c>
      <c r="H3781" t="s">
        <v>128</v>
      </c>
      <c r="I3781" t="s">
        <v>22</v>
      </c>
      <c r="J3781" t="s">
        <v>129</v>
      </c>
      <c r="K3781">
        <v>43333.146863425929</v>
      </c>
      <c r="L3781">
        <v>43333.160763888889</v>
      </c>
      <c r="M3781">
        <v>0.32999999999999996</v>
      </c>
      <c r="N3781">
        <v>4</v>
      </c>
      <c r="O3781">
        <v>7272</v>
      </c>
      <c r="P3781">
        <v>8</v>
      </c>
      <c r="Q3781">
        <v>8261</v>
      </c>
      <c r="R3781">
        <v>1.33</v>
      </c>
      <c r="S3781">
        <v>2421.58</v>
      </c>
      <c r="T3781">
        <v>2.66</v>
      </c>
      <c r="U3781">
        <v>2750.9100000000003</v>
      </c>
    </row>
    <row r="3782" spans="1:21" x14ac:dyDescent="0.3">
      <c r="A3782">
        <v>19669</v>
      </c>
      <c r="B3782">
        <v>1</v>
      </c>
      <c r="C3782" t="s">
        <v>78</v>
      </c>
      <c r="D3782" t="s">
        <v>104</v>
      </c>
      <c r="E3782" t="s">
        <v>3082</v>
      </c>
      <c r="F3782" t="s">
        <v>130</v>
      </c>
      <c r="G3782" t="s">
        <v>72</v>
      </c>
      <c r="H3782" t="s">
        <v>128</v>
      </c>
      <c r="I3782" t="s">
        <v>22</v>
      </c>
      <c r="J3782" t="s">
        <v>129</v>
      </c>
      <c r="K3782">
        <v>43333.147175925929</v>
      </c>
      <c r="L3782">
        <v>43333.162615740737</v>
      </c>
      <c r="M3782">
        <v>0.38</v>
      </c>
      <c r="N3782">
        <v>4</v>
      </c>
      <c r="O3782">
        <v>7272</v>
      </c>
      <c r="P3782">
        <v>8</v>
      </c>
      <c r="Q3782">
        <v>8261</v>
      </c>
      <c r="R3782">
        <v>1.53</v>
      </c>
      <c r="S3782">
        <v>2785.18</v>
      </c>
      <c r="T3782">
        <v>3.06</v>
      </c>
      <c r="U3782">
        <v>3163.96</v>
      </c>
    </row>
    <row r="3783" spans="1:21" x14ac:dyDescent="0.3">
      <c r="A3783">
        <v>19670</v>
      </c>
      <c r="B3783">
        <v>1</v>
      </c>
      <c r="C3783" t="s">
        <v>78</v>
      </c>
      <c r="D3783" t="s">
        <v>104</v>
      </c>
      <c r="E3783" t="s">
        <v>3083</v>
      </c>
      <c r="F3783" t="s">
        <v>130</v>
      </c>
      <c r="G3783" t="s">
        <v>72</v>
      </c>
      <c r="H3783" t="s">
        <v>128</v>
      </c>
      <c r="I3783" t="s">
        <v>22</v>
      </c>
      <c r="J3783" t="s">
        <v>129</v>
      </c>
      <c r="K3783">
        <v>43333.147233796299</v>
      </c>
      <c r="L3783">
        <v>43333.162673611114</v>
      </c>
      <c r="M3783">
        <v>0.37</v>
      </c>
      <c r="N3783">
        <v>1</v>
      </c>
      <c r="O3783">
        <v>0</v>
      </c>
      <c r="P3783">
        <v>0</v>
      </c>
      <c r="Q3783">
        <v>0</v>
      </c>
      <c r="R3783">
        <v>0.37</v>
      </c>
      <c r="S3783">
        <v>0</v>
      </c>
      <c r="T3783">
        <v>0</v>
      </c>
      <c r="U3783">
        <v>0</v>
      </c>
    </row>
    <row r="3784" spans="1:21" x14ac:dyDescent="0.3">
      <c r="A3784">
        <v>19671</v>
      </c>
      <c r="B3784">
        <v>1</v>
      </c>
      <c r="C3784" t="s">
        <v>78</v>
      </c>
      <c r="D3784" t="s">
        <v>83</v>
      </c>
      <c r="E3784" t="s">
        <v>3084</v>
      </c>
      <c r="F3784" t="s">
        <v>142</v>
      </c>
      <c r="G3784" t="s">
        <v>71</v>
      </c>
      <c r="H3784" t="s">
        <v>128</v>
      </c>
      <c r="I3784" t="s">
        <v>22</v>
      </c>
      <c r="J3784" t="s">
        <v>129</v>
      </c>
      <c r="K3784">
        <v>43333.051145833335</v>
      </c>
      <c r="L3784">
        <v>43333.162499999999</v>
      </c>
      <c r="M3784">
        <v>2.68</v>
      </c>
      <c r="N3784">
        <v>0</v>
      </c>
      <c r="O3784">
        <v>7</v>
      </c>
      <c r="P3784">
        <v>0</v>
      </c>
      <c r="Q3784">
        <v>0</v>
      </c>
      <c r="R3784">
        <v>0</v>
      </c>
      <c r="S3784">
        <v>18.779999999999998</v>
      </c>
      <c r="T3784">
        <v>0</v>
      </c>
      <c r="U3784">
        <v>0</v>
      </c>
    </row>
    <row r="3785" spans="1:21" x14ac:dyDescent="0.3">
      <c r="A3785">
        <v>19672</v>
      </c>
      <c r="B3785">
        <v>1</v>
      </c>
      <c r="C3785" t="s">
        <v>79</v>
      </c>
      <c r="D3785" t="s">
        <v>110</v>
      </c>
      <c r="E3785" t="s">
        <v>184</v>
      </c>
      <c r="F3785" t="s">
        <v>130</v>
      </c>
      <c r="G3785" t="s">
        <v>76</v>
      </c>
      <c r="H3785" t="s">
        <v>128</v>
      </c>
      <c r="I3785" t="s">
        <v>22</v>
      </c>
      <c r="J3785" t="s">
        <v>129</v>
      </c>
      <c r="K3785">
        <v>43333.171238425923</v>
      </c>
      <c r="L3785">
        <v>43333.19027777778</v>
      </c>
      <c r="M3785">
        <v>0.47000000000000003</v>
      </c>
      <c r="N3785">
        <v>13</v>
      </c>
      <c r="O3785">
        <v>4317</v>
      </c>
      <c r="P3785">
        <v>3</v>
      </c>
      <c r="Q3785">
        <v>47</v>
      </c>
      <c r="R3785">
        <v>6.07</v>
      </c>
      <c r="S3785">
        <v>2016.04</v>
      </c>
      <c r="T3785">
        <v>1.4</v>
      </c>
      <c r="U3785">
        <v>21.95</v>
      </c>
    </row>
    <row r="3786" spans="1:21" x14ac:dyDescent="0.3">
      <c r="A3786">
        <v>19673</v>
      </c>
      <c r="B3786">
        <v>1</v>
      </c>
      <c r="C3786" t="s">
        <v>79</v>
      </c>
      <c r="D3786" t="s">
        <v>110</v>
      </c>
      <c r="E3786" t="s">
        <v>2265</v>
      </c>
      <c r="F3786" t="s">
        <v>130</v>
      </c>
      <c r="G3786" t="s">
        <v>76</v>
      </c>
      <c r="H3786" t="s">
        <v>128</v>
      </c>
      <c r="I3786" t="s">
        <v>22</v>
      </c>
      <c r="J3786" t="s">
        <v>129</v>
      </c>
      <c r="K3786">
        <v>43333.171307870369</v>
      </c>
      <c r="L3786">
        <v>43333.188321759262</v>
      </c>
      <c r="M3786">
        <v>0.42000000000000004</v>
      </c>
      <c r="N3786">
        <v>22</v>
      </c>
      <c r="O3786">
        <v>5865</v>
      </c>
      <c r="P3786">
        <v>3</v>
      </c>
      <c r="Q3786">
        <v>142</v>
      </c>
      <c r="R3786">
        <v>9.17</v>
      </c>
      <c r="S3786">
        <v>2445.71</v>
      </c>
      <c r="T3786">
        <v>1.25</v>
      </c>
      <c r="U3786">
        <v>59.21</v>
      </c>
    </row>
    <row r="3787" spans="1:21" x14ac:dyDescent="0.3">
      <c r="A3787">
        <v>19674</v>
      </c>
      <c r="B3787">
        <v>1</v>
      </c>
      <c r="C3787" t="s">
        <v>79</v>
      </c>
      <c r="D3787" t="s">
        <v>110</v>
      </c>
      <c r="E3787" t="s">
        <v>601</v>
      </c>
      <c r="F3787" t="s">
        <v>130</v>
      </c>
      <c r="G3787" t="s">
        <v>76</v>
      </c>
      <c r="H3787" t="s">
        <v>128</v>
      </c>
      <c r="I3787" t="s">
        <v>22</v>
      </c>
      <c r="J3787" t="s">
        <v>129</v>
      </c>
      <c r="K3787">
        <v>43333.171377314815</v>
      </c>
      <c r="L3787">
        <v>43333.188379629632</v>
      </c>
      <c r="M3787">
        <v>0.42000000000000004</v>
      </c>
      <c r="N3787">
        <v>4</v>
      </c>
      <c r="O3787">
        <v>767</v>
      </c>
      <c r="P3787">
        <v>71</v>
      </c>
      <c r="Q3787">
        <v>4873</v>
      </c>
      <c r="R3787">
        <v>1.6700000000000002</v>
      </c>
      <c r="S3787">
        <v>319.83999999999992</v>
      </c>
      <c r="T3787">
        <v>29.610000000000003</v>
      </c>
      <c r="U3787">
        <v>2032.04</v>
      </c>
    </row>
    <row r="3788" spans="1:21" x14ac:dyDescent="0.3">
      <c r="A3788">
        <v>19676</v>
      </c>
      <c r="B3788">
        <v>1</v>
      </c>
      <c r="C3788" t="s">
        <v>79</v>
      </c>
      <c r="D3788" t="s">
        <v>113</v>
      </c>
      <c r="E3788" t="s">
        <v>3085</v>
      </c>
      <c r="F3788" t="s">
        <v>130</v>
      </c>
      <c r="G3788" t="s">
        <v>72</v>
      </c>
      <c r="H3788" t="s">
        <v>128</v>
      </c>
      <c r="I3788" t="s">
        <v>22</v>
      </c>
      <c r="J3788" t="s">
        <v>129</v>
      </c>
      <c r="K3788">
        <v>43333.215787037036</v>
      </c>
      <c r="L3788">
        <v>43333.22152777778</v>
      </c>
      <c r="M3788">
        <v>0.15000000000000002</v>
      </c>
      <c r="N3788">
        <v>62</v>
      </c>
      <c r="O3788">
        <v>14331</v>
      </c>
      <c r="P3788">
        <v>166</v>
      </c>
      <c r="Q3788">
        <v>7970</v>
      </c>
      <c r="R3788">
        <v>9.3000000000000007</v>
      </c>
      <c r="S3788">
        <v>2149.65</v>
      </c>
      <c r="T3788">
        <v>24.9</v>
      </c>
      <c r="U3788">
        <v>1195.5</v>
      </c>
    </row>
    <row r="3789" spans="1:21" x14ac:dyDescent="0.3">
      <c r="A3789">
        <v>19679</v>
      </c>
      <c r="B3789">
        <v>1</v>
      </c>
      <c r="C3789" t="s">
        <v>79</v>
      </c>
      <c r="D3789" t="s">
        <v>110</v>
      </c>
      <c r="E3789" t="s">
        <v>184</v>
      </c>
      <c r="F3789" t="s">
        <v>130</v>
      </c>
      <c r="G3789" t="s">
        <v>72</v>
      </c>
      <c r="H3789" t="s">
        <v>128</v>
      </c>
      <c r="I3789" t="s">
        <v>22</v>
      </c>
      <c r="J3789" t="s">
        <v>129</v>
      </c>
      <c r="K3789">
        <v>43333.245879629627</v>
      </c>
      <c r="L3789">
        <v>43333.248715277776</v>
      </c>
      <c r="M3789">
        <v>7.0000000000000007E-2</v>
      </c>
      <c r="N3789">
        <v>13</v>
      </c>
      <c r="O3789">
        <v>4317</v>
      </c>
      <c r="P3789">
        <v>3</v>
      </c>
      <c r="Q3789">
        <v>47</v>
      </c>
      <c r="R3789">
        <v>0.87000000000000011</v>
      </c>
      <c r="S3789">
        <v>289.24</v>
      </c>
      <c r="T3789">
        <v>0.2</v>
      </c>
      <c r="U3789">
        <v>3.15</v>
      </c>
    </row>
    <row r="3790" spans="1:21" x14ac:dyDescent="0.3">
      <c r="A3790">
        <v>19680</v>
      </c>
      <c r="B3790">
        <v>1</v>
      </c>
      <c r="C3790" t="s">
        <v>79</v>
      </c>
      <c r="D3790" t="s">
        <v>110</v>
      </c>
      <c r="E3790" t="s">
        <v>2265</v>
      </c>
      <c r="F3790" t="s">
        <v>130</v>
      </c>
      <c r="G3790" t="s">
        <v>72</v>
      </c>
      <c r="H3790" t="s">
        <v>128</v>
      </c>
      <c r="I3790" t="s">
        <v>22</v>
      </c>
      <c r="J3790" t="s">
        <v>129</v>
      </c>
      <c r="K3790">
        <v>43333.245937500003</v>
      </c>
      <c r="L3790">
        <v>43333.248773148145</v>
      </c>
      <c r="M3790">
        <v>7.0000000000000007E-2</v>
      </c>
      <c r="N3790">
        <v>22</v>
      </c>
      <c r="O3790">
        <v>5865</v>
      </c>
      <c r="P3790">
        <v>3</v>
      </c>
      <c r="Q3790">
        <v>142</v>
      </c>
      <c r="R3790">
        <v>1.47</v>
      </c>
      <c r="S3790">
        <v>392.96</v>
      </c>
      <c r="T3790">
        <v>0.2</v>
      </c>
      <c r="U3790">
        <v>9.51</v>
      </c>
    </row>
    <row r="3791" spans="1:21" x14ac:dyDescent="0.3">
      <c r="A3791">
        <v>19681</v>
      </c>
      <c r="B3791">
        <v>1</v>
      </c>
      <c r="C3791" t="s">
        <v>79</v>
      </c>
      <c r="D3791" t="s">
        <v>110</v>
      </c>
      <c r="E3791" t="s">
        <v>601</v>
      </c>
      <c r="F3791" t="s">
        <v>130</v>
      </c>
      <c r="G3791" t="s">
        <v>72</v>
      </c>
      <c r="H3791" t="s">
        <v>128</v>
      </c>
      <c r="I3791" t="s">
        <v>22</v>
      </c>
      <c r="J3791" t="s">
        <v>129</v>
      </c>
      <c r="K3791">
        <v>43333.245995370373</v>
      </c>
      <c r="L3791">
        <v>43333.252083333333</v>
      </c>
      <c r="M3791">
        <v>0.15000000000000002</v>
      </c>
      <c r="N3791">
        <v>4</v>
      </c>
      <c r="O3791">
        <v>767</v>
      </c>
      <c r="P3791">
        <v>71</v>
      </c>
      <c r="Q3791">
        <v>4873</v>
      </c>
      <c r="R3791">
        <v>0.6</v>
      </c>
      <c r="S3791">
        <v>115.05</v>
      </c>
      <c r="T3791">
        <v>10.65</v>
      </c>
      <c r="U3791">
        <v>730.94999999999993</v>
      </c>
    </row>
    <row r="3792" spans="1:21" x14ac:dyDescent="0.3">
      <c r="A3792">
        <v>19682</v>
      </c>
      <c r="B3792">
        <v>1</v>
      </c>
      <c r="C3792" t="s">
        <v>79</v>
      </c>
      <c r="D3792" t="s">
        <v>110</v>
      </c>
      <c r="E3792" t="s">
        <v>403</v>
      </c>
      <c r="F3792" t="s">
        <v>134</v>
      </c>
      <c r="G3792" t="s">
        <v>72</v>
      </c>
      <c r="H3792" t="s">
        <v>128</v>
      </c>
      <c r="I3792" t="s">
        <v>22</v>
      </c>
      <c r="J3792" t="s">
        <v>129</v>
      </c>
      <c r="K3792">
        <v>43333.210821759261</v>
      </c>
      <c r="L3792">
        <v>43333.257638888892</v>
      </c>
      <c r="M3792">
        <v>1.1299999999999997</v>
      </c>
      <c r="N3792">
        <v>0</v>
      </c>
      <c r="O3792">
        <v>0</v>
      </c>
      <c r="P3792">
        <v>1</v>
      </c>
      <c r="Q3792">
        <v>6</v>
      </c>
      <c r="R3792">
        <v>0</v>
      </c>
      <c r="S3792">
        <v>0</v>
      </c>
      <c r="T3792">
        <v>1.1299999999999997</v>
      </c>
      <c r="U3792">
        <v>6.8</v>
      </c>
    </row>
    <row r="3793" spans="1:21" x14ac:dyDescent="0.3">
      <c r="A3793">
        <v>19683</v>
      </c>
      <c r="B3793">
        <v>1</v>
      </c>
      <c r="C3793" t="s">
        <v>79</v>
      </c>
      <c r="D3793" t="s">
        <v>108</v>
      </c>
      <c r="E3793" t="s">
        <v>1375</v>
      </c>
      <c r="F3793" t="s">
        <v>130</v>
      </c>
      <c r="G3793" t="s">
        <v>72</v>
      </c>
      <c r="H3793" t="s">
        <v>128</v>
      </c>
      <c r="I3793" t="s">
        <v>22</v>
      </c>
      <c r="J3793" t="s">
        <v>129</v>
      </c>
      <c r="K3793">
        <v>43333.298634259256</v>
      </c>
      <c r="L3793">
        <v>43333.365277777775</v>
      </c>
      <c r="M3793">
        <v>1.6</v>
      </c>
      <c r="N3793">
        <v>0</v>
      </c>
      <c r="O3793">
        <v>0</v>
      </c>
      <c r="P3793">
        <v>2</v>
      </c>
      <c r="Q3793">
        <v>1079</v>
      </c>
      <c r="R3793">
        <v>0</v>
      </c>
      <c r="S3793">
        <v>0</v>
      </c>
      <c r="T3793">
        <v>3.2</v>
      </c>
      <c r="U3793">
        <v>1726.4</v>
      </c>
    </row>
    <row r="3794" spans="1:21" x14ac:dyDescent="0.3">
      <c r="A3794">
        <v>19684</v>
      </c>
      <c r="B3794">
        <v>1</v>
      </c>
      <c r="C3794" t="s">
        <v>79</v>
      </c>
      <c r="D3794" t="s">
        <v>114</v>
      </c>
      <c r="E3794" t="s">
        <v>3086</v>
      </c>
      <c r="F3794" t="s">
        <v>130</v>
      </c>
      <c r="G3794" t="s">
        <v>72</v>
      </c>
      <c r="H3794" t="s">
        <v>128</v>
      </c>
      <c r="I3794" t="s">
        <v>22</v>
      </c>
      <c r="J3794" t="s">
        <v>129</v>
      </c>
      <c r="K3794">
        <v>43333.302268518521</v>
      </c>
      <c r="L3794">
        <v>43333.31527777778</v>
      </c>
      <c r="M3794">
        <v>0.32</v>
      </c>
      <c r="N3794">
        <v>0</v>
      </c>
      <c r="O3794">
        <v>2915</v>
      </c>
      <c r="P3794">
        <v>76</v>
      </c>
      <c r="Q3794">
        <v>0</v>
      </c>
      <c r="R3794">
        <v>0</v>
      </c>
      <c r="S3794">
        <v>932.80000000000007</v>
      </c>
      <c r="T3794">
        <v>24.32</v>
      </c>
      <c r="U3794">
        <v>0</v>
      </c>
    </row>
    <row r="3795" spans="1:21" x14ac:dyDescent="0.3">
      <c r="A3795">
        <v>19685</v>
      </c>
      <c r="B3795">
        <v>1</v>
      </c>
      <c r="C3795" t="s">
        <v>79</v>
      </c>
      <c r="D3795" t="s">
        <v>110</v>
      </c>
      <c r="E3795" t="s">
        <v>3087</v>
      </c>
      <c r="F3795" t="s">
        <v>134</v>
      </c>
      <c r="G3795" t="s">
        <v>72</v>
      </c>
      <c r="H3795" t="s">
        <v>128</v>
      </c>
      <c r="I3795" t="s">
        <v>22</v>
      </c>
      <c r="J3795" t="s">
        <v>129</v>
      </c>
      <c r="K3795">
        <v>43333.27542824074</v>
      </c>
      <c r="L3795">
        <v>43333.31527777778</v>
      </c>
      <c r="M3795">
        <v>0.97</v>
      </c>
      <c r="N3795">
        <v>0</v>
      </c>
      <c r="O3795">
        <v>0</v>
      </c>
      <c r="P3795">
        <v>0</v>
      </c>
      <c r="Q3795">
        <v>190</v>
      </c>
      <c r="R3795">
        <v>0</v>
      </c>
      <c r="S3795">
        <v>0</v>
      </c>
      <c r="T3795">
        <v>0</v>
      </c>
      <c r="U3795">
        <v>183.73</v>
      </c>
    </row>
    <row r="3796" spans="1:21" x14ac:dyDescent="0.3">
      <c r="A3796">
        <v>19686</v>
      </c>
      <c r="B3796">
        <v>1</v>
      </c>
      <c r="C3796" t="s">
        <v>79</v>
      </c>
      <c r="D3796" t="s">
        <v>111</v>
      </c>
      <c r="E3796" t="s">
        <v>3088</v>
      </c>
      <c r="F3796" t="s">
        <v>144</v>
      </c>
      <c r="G3796" t="s">
        <v>72</v>
      </c>
      <c r="H3796" t="s">
        <v>128</v>
      </c>
      <c r="I3796" t="s">
        <v>22</v>
      </c>
      <c r="J3796" t="s">
        <v>129</v>
      </c>
      <c r="K3796">
        <v>43333.27753472222</v>
      </c>
      <c r="L3796">
        <v>43333.315972222219</v>
      </c>
      <c r="M3796">
        <v>0.93</v>
      </c>
      <c r="N3796">
        <v>0</v>
      </c>
      <c r="O3796">
        <v>0</v>
      </c>
      <c r="P3796">
        <v>2</v>
      </c>
      <c r="Q3796">
        <v>53</v>
      </c>
      <c r="R3796">
        <v>0</v>
      </c>
      <c r="S3796">
        <v>0</v>
      </c>
      <c r="T3796">
        <v>1.87</v>
      </c>
      <c r="U3796">
        <v>49.449999999999996</v>
      </c>
    </row>
    <row r="3797" spans="1:21" x14ac:dyDescent="0.3">
      <c r="A3797">
        <v>19687</v>
      </c>
      <c r="B3797">
        <v>1</v>
      </c>
      <c r="C3797" t="s">
        <v>78</v>
      </c>
      <c r="D3797" t="s">
        <v>82</v>
      </c>
      <c r="E3797" t="s">
        <v>1978</v>
      </c>
      <c r="F3797" t="s">
        <v>130</v>
      </c>
      <c r="G3797" t="s">
        <v>72</v>
      </c>
      <c r="H3797" t="s">
        <v>128</v>
      </c>
      <c r="I3797" t="s">
        <v>22</v>
      </c>
      <c r="J3797" t="s">
        <v>129</v>
      </c>
      <c r="K3797">
        <v>43333.291192129633</v>
      </c>
      <c r="L3797">
        <v>43333.327777777777</v>
      </c>
      <c r="M3797">
        <v>0.88</v>
      </c>
      <c r="N3797">
        <v>5</v>
      </c>
      <c r="O3797">
        <v>702</v>
      </c>
      <c r="P3797">
        <v>5</v>
      </c>
      <c r="Q3797">
        <v>163</v>
      </c>
      <c r="R3797">
        <v>4.42</v>
      </c>
      <c r="S3797">
        <v>619.87</v>
      </c>
      <c r="T3797">
        <v>4.42</v>
      </c>
      <c r="U3797">
        <v>143.93</v>
      </c>
    </row>
    <row r="3798" spans="1:21" x14ac:dyDescent="0.3">
      <c r="A3798">
        <v>19689</v>
      </c>
      <c r="B3798">
        <v>1</v>
      </c>
      <c r="C3798" t="s">
        <v>78</v>
      </c>
      <c r="D3798" t="s">
        <v>92</v>
      </c>
      <c r="E3798" t="s">
        <v>191</v>
      </c>
      <c r="F3798" t="s">
        <v>135</v>
      </c>
      <c r="G3798" t="s">
        <v>72</v>
      </c>
      <c r="H3798" t="s">
        <v>128</v>
      </c>
      <c r="I3798" t="s">
        <v>22</v>
      </c>
      <c r="J3798" t="s">
        <v>129</v>
      </c>
      <c r="K3798">
        <v>43333.336458333331</v>
      </c>
      <c r="L3798">
        <v>43333.358148148145</v>
      </c>
      <c r="M3798">
        <v>0.52</v>
      </c>
      <c r="N3798">
        <v>0</v>
      </c>
      <c r="O3798">
        <v>0</v>
      </c>
      <c r="P3798">
        <v>12</v>
      </c>
      <c r="Q3798">
        <v>1856</v>
      </c>
      <c r="R3798">
        <v>0</v>
      </c>
      <c r="S3798">
        <v>0</v>
      </c>
      <c r="T3798">
        <v>6.2</v>
      </c>
      <c r="U3798">
        <v>959.55</v>
      </c>
    </row>
    <row r="3799" spans="1:21" x14ac:dyDescent="0.3">
      <c r="A3799">
        <v>19690</v>
      </c>
      <c r="B3799">
        <v>1</v>
      </c>
      <c r="C3799" t="s">
        <v>78</v>
      </c>
      <c r="D3799" t="s">
        <v>100</v>
      </c>
      <c r="E3799" t="s">
        <v>3089</v>
      </c>
      <c r="F3799" t="s">
        <v>134</v>
      </c>
      <c r="G3799" t="s">
        <v>72</v>
      </c>
      <c r="H3799" t="s">
        <v>128</v>
      </c>
      <c r="I3799" t="s">
        <v>22</v>
      </c>
      <c r="J3799" t="s">
        <v>129</v>
      </c>
      <c r="K3799">
        <v>43333.296307870369</v>
      </c>
      <c r="L3799">
        <v>43333.368750000001</v>
      </c>
      <c r="M3799">
        <v>1.75</v>
      </c>
      <c r="N3799">
        <v>0</v>
      </c>
      <c r="O3799">
        <v>0</v>
      </c>
      <c r="P3799">
        <v>0</v>
      </c>
      <c r="Q3799">
        <v>71</v>
      </c>
      <c r="R3799">
        <v>0</v>
      </c>
      <c r="S3799">
        <v>0</v>
      </c>
      <c r="T3799">
        <v>0</v>
      </c>
      <c r="U3799">
        <v>124.25</v>
      </c>
    </row>
    <row r="3800" spans="1:21" x14ac:dyDescent="0.3">
      <c r="A3800">
        <v>19691</v>
      </c>
      <c r="B3800">
        <v>1</v>
      </c>
      <c r="C3800" t="s">
        <v>79</v>
      </c>
      <c r="D3800" t="s">
        <v>111</v>
      </c>
      <c r="E3800" t="s">
        <v>3090</v>
      </c>
      <c r="F3800" t="s">
        <v>130</v>
      </c>
      <c r="G3800" t="s">
        <v>72</v>
      </c>
      <c r="H3800" t="s">
        <v>128</v>
      </c>
      <c r="I3800" t="s">
        <v>22</v>
      </c>
      <c r="J3800" t="s">
        <v>129</v>
      </c>
      <c r="K3800">
        <v>43333.339456018519</v>
      </c>
      <c r="L3800">
        <v>43333.37222222222</v>
      </c>
      <c r="M3800">
        <v>0.8</v>
      </c>
      <c r="N3800">
        <v>3</v>
      </c>
      <c r="O3800">
        <v>370</v>
      </c>
      <c r="P3800">
        <v>0</v>
      </c>
      <c r="Q3800">
        <v>17</v>
      </c>
      <c r="R3800">
        <v>2.4</v>
      </c>
      <c r="S3800">
        <v>296</v>
      </c>
      <c r="T3800">
        <v>0</v>
      </c>
      <c r="U3800">
        <v>13.6</v>
      </c>
    </row>
    <row r="3801" spans="1:21" x14ac:dyDescent="0.3">
      <c r="A3801">
        <v>19692</v>
      </c>
      <c r="B3801">
        <v>1</v>
      </c>
      <c r="C3801" t="s">
        <v>79</v>
      </c>
      <c r="D3801" t="s">
        <v>119</v>
      </c>
      <c r="E3801" t="s">
        <v>3091</v>
      </c>
      <c r="F3801" t="s">
        <v>130</v>
      </c>
      <c r="G3801" t="s">
        <v>72</v>
      </c>
      <c r="H3801" t="s">
        <v>128</v>
      </c>
      <c r="I3801" t="s">
        <v>22</v>
      </c>
      <c r="J3801" t="s">
        <v>129</v>
      </c>
      <c r="K3801">
        <v>43333.362037037034</v>
      </c>
      <c r="L3801">
        <v>43333.374305555553</v>
      </c>
      <c r="M3801">
        <v>0.3</v>
      </c>
      <c r="N3801">
        <v>0</v>
      </c>
      <c r="O3801">
        <v>0</v>
      </c>
      <c r="P3801">
        <v>73</v>
      </c>
      <c r="Q3801">
        <v>0</v>
      </c>
      <c r="R3801">
        <v>0</v>
      </c>
      <c r="S3801">
        <v>0</v>
      </c>
      <c r="T3801">
        <v>21.9</v>
      </c>
      <c r="U3801">
        <v>0</v>
      </c>
    </row>
    <row r="3802" spans="1:21" x14ac:dyDescent="0.3">
      <c r="A3802">
        <v>19695</v>
      </c>
      <c r="B3802">
        <v>1</v>
      </c>
      <c r="C3802" t="s">
        <v>79</v>
      </c>
      <c r="D3802" t="s">
        <v>110</v>
      </c>
      <c r="E3802" t="s">
        <v>601</v>
      </c>
      <c r="F3802" t="s">
        <v>130</v>
      </c>
      <c r="G3802" t="s">
        <v>72</v>
      </c>
      <c r="H3802" t="s">
        <v>128</v>
      </c>
      <c r="I3802" t="s">
        <v>22</v>
      </c>
      <c r="J3802" t="s">
        <v>129</v>
      </c>
      <c r="K3802">
        <v>43333.375219907408</v>
      </c>
      <c r="L3802">
        <v>43333.379166666666</v>
      </c>
      <c r="M3802">
        <v>0.1</v>
      </c>
      <c r="N3802">
        <v>4</v>
      </c>
      <c r="O3802">
        <v>767</v>
      </c>
      <c r="P3802">
        <v>71</v>
      </c>
      <c r="Q3802">
        <v>4873</v>
      </c>
      <c r="R3802">
        <v>0.4</v>
      </c>
      <c r="S3802">
        <v>76.7</v>
      </c>
      <c r="T3802">
        <v>7.1</v>
      </c>
      <c r="U3802">
        <v>487.3</v>
      </c>
    </row>
    <row r="3803" spans="1:21" x14ac:dyDescent="0.3">
      <c r="A3803">
        <v>19696</v>
      </c>
      <c r="B3803">
        <v>1</v>
      </c>
      <c r="C3803" t="s">
        <v>79</v>
      </c>
      <c r="D3803" t="s">
        <v>114</v>
      </c>
      <c r="E3803" t="s">
        <v>2523</v>
      </c>
      <c r="F3803" t="s">
        <v>130</v>
      </c>
      <c r="G3803" t="s">
        <v>72</v>
      </c>
      <c r="H3803" t="s">
        <v>128</v>
      </c>
      <c r="I3803" t="s">
        <v>22</v>
      </c>
      <c r="J3803" t="s">
        <v>129</v>
      </c>
      <c r="K3803">
        <v>43333.362627314818</v>
      </c>
      <c r="L3803">
        <v>43333.378472222219</v>
      </c>
      <c r="M3803">
        <v>0.38</v>
      </c>
      <c r="N3803">
        <v>2</v>
      </c>
      <c r="O3803">
        <v>2860</v>
      </c>
      <c r="P3803">
        <v>0</v>
      </c>
      <c r="Q3803">
        <v>20</v>
      </c>
      <c r="R3803">
        <v>0.77</v>
      </c>
      <c r="S3803">
        <v>1095.3799999999999</v>
      </c>
      <c r="T3803">
        <v>0</v>
      </c>
      <c r="U3803">
        <v>7.6599999999999993</v>
      </c>
    </row>
    <row r="3804" spans="1:21" x14ac:dyDescent="0.3">
      <c r="A3804">
        <v>19697</v>
      </c>
      <c r="B3804">
        <v>1</v>
      </c>
      <c r="C3804" t="s">
        <v>79</v>
      </c>
      <c r="D3804" t="s">
        <v>117</v>
      </c>
      <c r="E3804" t="s">
        <v>938</v>
      </c>
      <c r="F3804" t="s">
        <v>130</v>
      </c>
      <c r="G3804" t="s">
        <v>72</v>
      </c>
      <c r="H3804" t="s">
        <v>128</v>
      </c>
      <c r="I3804" t="s">
        <v>22</v>
      </c>
      <c r="J3804" t="s">
        <v>129</v>
      </c>
      <c r="K3804">
        <v>43333.382210648146</v>
      </c>
      <c r="L3804">
        <v>43333.393055555556</v>
      </c>
      <c r="M3804">
        <v>0.27</v>
      </c>
      <c r="N3804">
        <v>0</v>
      </c>
      <c r="O3804">
        <v>0</v>
      </c>
      <c r="P3804">
        <v>14</v>
      </c>
      <c r="Q3804">
        <v>1006</v>
      </c>
      <c r="R3804">
        <v>0</v>
      </c>
      <c r="S3804">
        <v>0</v>
      </c>
      <c r="T3804">
        <v>3.74</v>
      </c>
      <c r="U3804">
        <v>268.60000000000002</v>
      </c>
    </row>
    <row r="3805" spans="1:21" x14ac:dyDescent="0.3">
      <c r="A3805">
        <v>19698</v>
      </c>
      <c r="B3805">
        <v>1</v>
      </c>
      <c r="C3805" t="s">
        <v>78</v>
      </c>
      <c r="D3805" t="s">
        <v>81</v>
      </c>
      <c r="E3805" t="s">
        <v>3092</v>
      </c>
      <c r="F3805" t="s">
        <v>130</v>
      </c>
      <c r="G3805" t="s">
        <v>72</v>
      </c>
      <c r="H3805" t="s">
        <v>128</v>
      </c>
      <c r="I3805" t="s">
        <v>22</v>
      </c>
      <c r="J3805" t="s">
        <v>129</v>
      </c>
      <c r="K3805">
        <v>43333.392847222225</v>
      </c>
      <c r="L3805">
        <v>43333.44027777778</v>
      </c>
      <c r="M3805">
        <v>1.1499999999999997</v>
      </c>
      <c r="N3805">
        <v>4</v>
      </c>
      <c r="O3805">
        <v>4045</v>
      </c>
      <c r="P3805">
        <v>0</v>
      </c>
      <c r="Q3805">
        <v>0</v>
      </c>
      <c r="R3805">
        <v>4.5999999999999996</v>
      </c>
      <c r="S3805">
        <v>4651.75</v>
      </c>
      <c r="T3805">
        <v>0</v>
      </c>
      <c r="U3805">
        <v>0</v>
      </c>
    </row>
    <row r="3806" spans="1:21" x14ac:dyDescent="0.3">
      <c r="A3806">
        <v>19699</v>
      </c>
      <c r="B3806">
        <v>1</v>
      </c>
      <c r="C3806" t="s">
        <v>78</v>
      </c>
      <c r="D3806" t="s">
        <v>96</v>
      </c>
      <c r="E3806" t="s">
        <v>3093</v>
      </c>
      <c r="F3806" t="s">
        <v>134</v>
      </c>
      <c r="G3806" t="s">
        <v>72</v>
      </c>
      <c r="H3806" t="s">
        <v>128</v>
      </c>
      <c r="I3806" t="s">
        <v>22</v>
      </c>
      <c r="J3806" t="s">
        <v>129</v>
      </c>
      <c r="K3806">
        <v>43333.378032407411</v>
      </c>
      <c r="L3806">
        <v>43333.401388888888</v>
      </c>
      <c r="M3806">
        <v>0.56999999999999995</v>
      </c>
      <c r="N3806">
        <v>0</v>
      </c>
      <c r="O3806">
        <v>0</v>
      </c>
      <c r="P3806">
        <v>0</v>
      </c>
      <c r="Q3806">
        <v>63</v>
      </c>
      <c r="R3806">
        <v>0</v>
      </c>
      <c r="S3806">
        <v>0</v>
      </c>
      <c r="T3806">
        <v>0</v>
      </c>
      <c r="U3806">
        <v>35.720000000000006</v>
      </c>
    </row>
    <row r="3807" spans="1:21" x14ac:dyDescent="0.3">
      <c r="A3807">
        <v>19700</v>
      </c>
      <c r="B3807">
        <v>1</v>
      </c>
      <c r="C3807" t="s">
        <v>79</v>
      </c>
      <c r="D3807" t="s">
        <v>123</v>
      </c>
      <c r="E3807" t="s">
        <v>3094</v>
      </c>
      <c r="F3807" t="s">
        <v>130</v>
      </c>
      <c r="G3807" t="s">
        <v>72</v>
      </c>
      <c r="H3807" t="s">
        <v>128</v>
      </c>
      <c r="I3807" t="s">
        <v>22</v>
      </c>
      <c r="J3807" t="s">
        <v>129</v>
      </c>
      <c r="K3807">
        <v>43333.380740740744</v>
      </c>
      <c r="L3807">
        <v>43333.417361111111</v>
      </c>
      <c r="M3807">
        <v>0.88</v>
      </c>
      <c r="N3807">
        <v>0</v>
      </c>
      <c r="O3807">
        <v>939</v>
      </c>
      <c r="P3807">
        <v>0</v>
      </c>
      <c r="Q3807">
        <v>142</v>
      </c>
      <c r="R3807">
        <v>0</v>
      </c>
      <c r="S3807">
        <v>829.14</v>
      </c>
      <c r="T3807">
        <v>0</v>
      </c>
      <c r="U3807">
        <v>125.39</v>
      </c>
    </row>
    <row r="3808" spans="1:21" x14ac:dyDescent="0.3">
      <c r="A3808">
        <v>19701</v>
      </c>
      <c r="B3808">
        <v>1</v>
      </c>
      <c r="C3808" t="s">
        <v>78</v>
      </c>
      <c r="D3808" t="s">
        <v>103</v>
      </c>
      <c r="E3808" t="s">
        <v>3095</v>
      </c>
      <c r="F3808" t="s">
        <v>130</v>
      </c>
      <c r="G3808" t="s">
        <v>72</v>
      </c>
      <c r="H3808" t="s">
        <v>128</v>
      </c>
      <c r="I3808" t="s">
        <v>22</v>
      </c>
      <c r="J3808" t="s">
        <v>129</v>
      </c>
      <c r="K3808">
        <v>43333.40834490741</v>
      </c>
      <c r="L3808">
        <v>43333.419444444444</v>
      </c>
      <c r="M3808">
        <v>0.27</v>
      </c>
      <c r="N3808">
        <v>10</v>
      </c>
      <c r="O3808">
        <v>4195</v>
      </c>
      <c r="P3808">
        <v>0</v>
      </c>
      <c r="Q3808">
        <v>0</v>
      </c>
      <c r="R3808">
        <v>2.67</v>
      </c>
      <c r="S3808">
        <v>1120.07</v>
      </c>
      <c r="T3808">
        <v>0</v>
      </c>
      <c r="U3808">
        <v>0</v>
      </c>
    </row>
    <row r="3809" spans="1:21" x14ac:dyDescent="0.3">
      <c r="A3809">
        <v>19703</v>
      </c>
      <c r="B3809">
        <v>1</v>
      </c>
      <c r="C3809" t="s">
        <v>78</v>
      </c>
      <c r="D3809" t="s">
        <v>94</v>
      </c>
      <c r="E3809" t="s">
        <v>3096</v>
      </c>
      <c r="F3809" t="s">
        <v>131</v>
      </c>
      <c r="G3809" t="s">
        <v>72</v>
      </c>
      <c r="H3809" t="s">
        <v>128</v>
      </c>
      <c r="I3809" t="s">
        <v>22</v>
      </c>
      <c r="J3809" t="s">
        <v>129</v>
      </c>
      <c r="K3809">
        <v>43333.430023148147</v>
      </c>
      <c r="L3809">
        <v>43333.436400462961</v>
      </c>
      <c r="M3809">
        <v>0.15000000000000002</v>
      </c>
      <c r="N3809">
        <v>9</v>
      </c>
      <c r="O3809">
        <v>3904</v>
      </c>
      <c r="P3809">
        <v>3</v>
      </c>
      <c r="Q3809">
        <v>163</v>
      </c>
      <c r="R3809">
        <v>1.35</v>
      </c>
      <c r="S3809">
        <v>585.6</v>
      </c>
      <c r="T3809">
        <v>0.45</v>
      </c>
      <c r="U3809">
        <v>24.45</v>
      </c>
    </row>
    <row r="3810" spans="1:21" x14ac:dyDescent="0.3">
      <c r="A3810">
        <v>19705</v>
      </c>
      <c r="B3810">
        <v>1</v>
      </c>
      <c r="C3810" t="s">
        <v>78</v>
      </c>
      <c r="D3810" t="s">
        <v>104</v>
      </c>
      <c r="E3810" t="s">
        <v>3097</v>
      </c>
      <c r="F3810" t="s">
        <v>134</v>
      </c>
      <c r="G3810" t="s">
        <v>72</v>
      </c>
      <c r="H3810" t="s">
        <v>128</v>
      </c>
      <c r="I3810" t="s">
        <v>22</v>
      </c>
      <c r="J3810" t="s">
        <v>129</v>
      </c>
      <c r="K3810">
        <v>43333.396736111114</v>
      </c>
      <c r="L3810">
        <v>43333.429861111108</v>
      </c>
      <c r="M3810">
        <v>0.8</v>
      </c>
      <c r="N3810">
        <v>0</v>
      </c>
      <c r="O3810">
        <v>0</v>
      </c>
      <c r="P3810">
        <v>0</v>
      </c>
      <c r="Q3810">
        <v>32</v>
      </c>
      <c r="R3810">
        <v>0</v>
      </c>
      <c r="S3810">
        <v>0</v>
      </c>
      <c r="T3810">
        <v>0</v>
      </c>
      <c r="U3810">
        <v>25.6</v>
      </c>
    </row>
    <row r="3811" spans="1:21" x14ac:dyDescent="0.3">
      <c r="A3811">
        <v>19706</v>
      </c>
      <c r="B3811">
        <v>1</v>
      </c>
      <c r="C3811" t="s">
        <v>78</v>
      </c>
      <c r="D3811" t="s">
        <v>86</v>
      </c>
      <c r="E3811" t="s">
        <v>3098</v>
      </c>
      <c r="F3811" t="s">
        <v>163</v>
      </c>
      <c r="G3811" t="s">
        <v>71</v>
      </c>
      <c r="H3811" t="s">
        <v>128</v>
      </c>
      <c r="I3811" t="s">
        <v>22</v>
      </c>
      <c r="J3811" t="s">
        <v>129</v>
      </c>
      <c r="K3811">
        <v>43333.350891203707</v>
      </c>
      <c r="L3811">
        <v>43333.454861111109</v>
      </c>
      <c r="M3811">
        <v>2.5</v>
      </c>
      <c r="N3811">
        <v>0</v>
      </c>
      <c r="O3811">
        <v>159</v>
      </c>
      <c r="P3811">
        <v>0</v>
      </c>
      <c r="Q3811">
        <v>0</v>
      </c>
      <c r="R3811">
        <v>0</v>
      </c>
      <c r="S3811">
        <v>397.5</v>
      </c>
      <c r="T3811">
        <v>0</v>
      </c>
      <c r="U3811">
        <v>0</v>
      </c>
    </row>
    <row r="3812" spans="1:21" x14ac:dyDescent="0.3">
      <c r="A3812">
        <v>19707</v>
      </c>
      <c r="B3812">
        <v>1</v>
      </c>
      <c r="C3812" t="s">
        <v>79</v>
      </c>
      <c r="D3812" t="s">
        <v>119</v>
      </c>
      <c r="E3812" t="s">
        <v>2559</v>
      </c>
      <c r="F3812" t="s">
        <v>130</v>
      </c>
      <c r="G3812" t="s">
        <v>72</v>
      </c>
      <c r="H3812" t="s">
        <v>128</v>
      </c>
      <c r="I3812" t="s">
        <v>22</v>
      </c>
      <c r="J3812" t="s">
        <v>129</v>
      </c>
      <c r="K3812">
        <v>43333.376076388886</v>
      </c>
      <c r="L3812">
        <v>43333.43472222222</v>
      </c>
      <c r="M3812">
        <v>1.42</v>
      </c>
      <c r="N3812">
        <v>0</v>
      </c>
      <c r="O3812">
        <v>0</v>
      </c>
      <c r="P3812">
        <v>2</v>
      </c>
      <c r="Q3812">
        <v>391</v>
      </c>
      <c r="R3812">
        <v>0</v>
      </c>
      <c r="S3812">
        <v>0</v>
      </c>
      <c r="T3812">
        <v>2.8299999999999996</v>
      </c>
      <c r="U3812">
        <v>554.04999999999984</v>
      </c>
    </row>
    <row r="3813" spans="1:21" x14ac:dyDescent="0.3">
      <c r="A3813">
        <v>19708</v>
      </c>
      <c r="B3813">
        <v>1</v>
      </c>
      <c r="C3813" t="s">
        <v>79</v>
      </c>
      <c r="D3813" t="s">
        <v>116</v>
      </c>
      <c r="E3813" t="s">
        <v>3099</v>
      </c>
      <c r="F3813" t="s">
        <v>133</v>
      </c>
      <c r="G3813" t="s">
        <v>72</v>
      </c>
      <c r="H3813" t="s">
        <v>128</v>
      </c>
      <c r="I3813" t="s">
        <v>22</v>
      </c>
      <c r="J3813" t="s">
        <v>129</v>
      </c>
      <c r="K3813">
        <v>43333.427453703705</v>
      </c>
      <c r="L3813">
        <v>43333.442361111112</v>
      </c>
      <c r="M3813">
        <v>0.37</v>
      </c>
      <c r="N3813">
        <v>0</v>
      </c>
      <c r="O3813">
        <v>0</v>
      </c>
      <c r="P3813">
        <v>12</v>
      </c>
      <c r="Q3813">
        <v>0</v>
      </c>
      <c r="R3813">
        <v>0</v>
      </c>
      <c r="S3813">
        <v>0</v>
      </c>
      <c r="T3813">
        <v>4.4400000000000004</v>
      </c>
      <c r="U3813">
        <v>0</v>
      </c>
    </row>
    <row r="3814" spans="1:21" x14ac:dyDescent="0.3">
      <c r="A3814">
        <v>19709</v>
      </c>
      <c r="B3814">
        <v>1</v>
      </c>
      <c r="C3814" t="s">
        <v>78</v>
      </c>
      <c r="D3814" t="s">
        <v>92</v>
      </c>
      <c r="E3814" t="s">
        <v>3100</v>
      </c>
      <c r="F3814" t="s">
        <v>149</v>
      </c>
      <c r="G3814" t="s">
        <v>71</v>
      </c>
      <c r="H3814" t="s">
        <v>128</v>
      </c>
      <c r="I3814" t="s">
        <v>22</v>
      </c>
      <c r="J3814" t="s">
        <v>129</v>
      </c>
      <c r="K3814">
        <v>43333.401747685188</v>
      </c>
      <c r="L3814">
        <v>43333.446527777778</v>
      </c>
      <c r="M3814">
        <v>1.08</v>
      </c>
      <c r="N3814">
        <v>0</v>
      </c>
      <c r="O3814">
        <v>0</v>
      </c>
      <c r="P3814">
        <v>0</v>
      </c>
      <c r="Q3814">
        <v>55</v>
      </c>
      <c r="R3814">
        <v>0</v>
      </c>
      <c r="S3814">
        <v>0</v>
      </c>
      <c r="T3814">
        <v>0</v>
      </c>
      <c r="U3814">
        <v>59.57</v>
      </c>
    </row>
    <row r="3815" spans="1:21" x14ac:dyDescent="0.3">
      <c r="A3815">
        <v>19710</v>
      </c>
      <c r="B3815">
        <v>1</v>
      </c>
      <c r="C3815" t="s">
        <v>78</v>
      </c>
      <c r="D3815" t="s">
        <v>94</v>
      </c>
      <c r="E3815" t="s">
        <v>3101</v>
      </c>
      <c r="F3815" t="s">
        <v>130</v>
      </c>
      <c r="G3815" t="s">
        <v>72</v>
      </c>
      <c r="H3815" t="s">
        <v>128</v>
      </c>
      <c r="I3815" t="s">
        <v>22</v>
      </c>
      <c r="J3815" t="s">
        <v>129</v>
      </c>
      <c r="K3815">
        <v>43333.440949074073</v>
      </c>
      <c r="L3815">
        <v>43333.454861111109</v>
      </c>
      <c r="M3815">
        <v>0.35</v>
      </c>
      <c r="N3815">
        <v>0</v>
      </c>
      <c r="O3815">
        <v>322</v>
      </c>
      <c r="P3815">
        <v>0</v>
      </c>
      <c r="Q3815">
        <v>1</v>
      </c>
      <c r="R3815">
        <v>0</v>
      </c>
      <c r="S3815">
        <v>112.7</v>
      </c>
      <c r="T3815">
        <v>0</v>
      </c>
      <c r="U3815">
        <v>0.35</v>
      </c>
    </row>
    <row r="3816" spans="1:21" x14ac:dyDescent="0.3">
      <c r="A3816">
        <v>19712</v>
      </c>
      <c r="B3816">
        <v>1</v>
      </c>
      <c r="C3816" t="s">
        <v>79</v>
      </c>
      <c r="D3816" t="s">
        <v>109</v>
      </c>
      <c r="E3816" t="s">
        <v>3102</v>
      </c>
      <c r="F3816" t="s">
        <v>130</v>
      </c>
      <c r="G3816" t="s">
        <v>72</v>
      </c>
      <c r="H3816" t="s">
        <v>128</v>
      </c>
      <c r="I3816" t="s">
        <v>22</v>
      </c>
      <c r="J3816" t="s">
        <v>129</v>
      </c>
      <c r="K3816">
        <v>43333.438009259262</v>
      </c>
      <c r="L3816">
        <v>43333.461111111108</v>
      </c>
      <c r="M3816">
        <v>0.56999999999999995</v>
      </c>
      <c r="N3816">
        <v>1</v>
      </c>
      <c r="O3816">
        <v>588</v>
      </c>
      <c r="P3816">
        <v>2</v>
      </c>
      <c r="Q3816">
        <v>29</v>
      </c>
      <c r="R3816">
        <v>0.56999999999999995</v>
      </c>
      <c r="S3816">
        <v>333.4</v>
      </c>
      <c r="T3816">
        <v>1.1299999999999997</v>
      </c>
      <c r="U3816">
        <v>16.439999999999998</v>
      </c>
    </row>
    <row r="3817" spans="1:21" x14ac:dyDescent="0.3">
      <c r="A3817">
        <v>19713</v>
      </c>
      <c r="B3817">
        <v>1</v>
      </c>
      <c r="C3817" t="s">
        <v>79</v>
      </c>
      <c r="D3817" t="s">
        <v>124</v>
      </c>
      <c r="E3817" t="s">
        <v>3103</v>
      </c>
      <c r="F3817" t="s">
        <v>146</v>
      </c>
      <c r="G3817" t="s">
        <v>71</v>
      </c>
      <c r="H3817" t="s">
        <v>128</v>
      </c>
      <c r="I3817" t="s">
        <v>22</v>
      </c>
      <c r="J3817" t="s">
        <v>129</v>
      </c>
      <c r="K3817">
        <v>43333.418796296297</v>
      </c>
      <c r="L3817">
        <v>43333.470833333333</v>
      </c>
      <c r="M3817">
        <v>1.25</v>
      </c>
      <c r="N3817">
        <v>0</v>
      </c>
      <c r="O3817">
        <v>0</v>
      </c>
      <c r="P3817">
        <v>0</v>
      </c>
      <c r="Q3817">
        <v>5</v>
      </c>
      <c r="R3817">
        <v>0</v>
      </c>
      <c r="S3817">
        <v>0</v>
      </c>
      <c r="T3817">
        <v>0</v>
      </c>
      <c r="U3817">
        <v>6.25</v>
      </c>
    </row>
    <row r="3818" spans="1:21" x14ac:dyDescent="0.3">
      <c r="A3818">
        <v>19714</v>
      </c>
      <c r="B3818">
        <v>1</v>
      </c>
      <c r="C3818" t="s">
        <v>79</v>
      </c>
      <c r="D3818" t="s">
        <v>114</v>
      </c>
      <c r="E3818" t="s">
        <v>2801</v>
      </c>
      <c r="F3818" t="s">
        <v>134</v>
      </c>
      <c r="G3818" t="s">
        <v>72</v>
      </c>
      <c r="H3818" t="s">
        <v>128</v>
      </c>
      <c r="I3818" t="s">
        <v>22</v>
      </c>
      <c r="J3818" t="s">
        <v>129</v>
      </c>
      <c r="K3818">
        <v>43333.422222222223</v>
      </c>
      <c r="L3818">
        <v>43333.470833333333</v>
      </c>
      <c r="M3818">
        <v>1.1700000000000002</v>
      </c>
      <c r="N3818">
        <v>0</v>
      </c>
      <c r="O3818">
        <v>0</v>
      </c>
      <c r="P3818">
        <v>0</v>
      </c>
      <c r="Q3818">
        <v>3</v>
      </c>
      <c r="R3818">
        <v>0</v>
      </c>
      <c r="S3818">
        <v>0</v>
      </c>
      <c r="T3818">
        <v>0</v>
      </c>
      <c r="U3818">
        <v>3.51</v>
      </c>
    </row>
    <row r="3819" spans="1:21" x14ac:dyDescent="0.3">
      <c r="A3819">
        <v>19715</v>
      </c>
      <c r="B3819">
        <v>1</v>
      </c>
      <c r="C3819" t="s">
        <v>79</v>
      </c>
      <c r="D3819" t="s">
        <v>110</v>
      </c>
      <c r="E3819" t="s">
        <v>184</v>
      </c>
      <c r="F3819" t="s">
        <v>130</v>
      </c>
      <c r="G3819" t="s">
        <v>72</v>
      </c>
      <c r="H3819" t="s">
        <v>132</v>
      </c>
      <c r="I3819" t="s">
        <v>22</v>
      </c>
      <c r="J3819" t="s">
        <v>129</v>
      </c>
      <c r="K3819">
        <v>43333.470138888886</v>
      </c>
      <c r="L3819">
        <v>43333.47284722222</v>
      </c>
      <c r="M3819">
        <v>0.05</v>
      </c>
      <c r="N3819">
        <v>13</v>
      </c>
      <c r="O3819">
        <v>4317</v>
      </c>
      <c r="P3819">
        <v>3</v>
      </c>
      <c r="Q3819">
        <v>47</v>
      </c>
      <c r="R3819">
        <v>0.65</v>
      </c>
      <c r="S3819">
        <v>215.85000000000002</v>
      </c>
      <c r="T3819">
        <v>0.15000000000000002</v>
      </c>
      <c r="U3819">
        <v>2.3499999999999996</v>
      </c>
    </row>
    <row r="3820" spans="1:21" x14ac:dyDescent="0.3">
      <c r="A3820">
        <v>19718</v>
      </c>
      <c r="B3820">
        <v>1</v>
      </c>
      <c r="C3820" t="s">
        <v>78</v>
      </c>
      <c r="D3820" t="s">
        <v>102</v>
      </c>
      <c r="E3820" t="s">
        <v>3104</v>
      </c>
      <c r="F3820" t="s">
        <v>130</v>
      </c>
      <c r="G3820" t="s">
        <v>72</v>
      </c>
      <c r="H3820" t="s">
        <v>128</v>
      </c>
      <c r="I3820" t="s">
        <v>22</v>
      </c>
      <c r="J3820" t="s">
        <v>129</v>
      </c>
      <c r="K3820">
        <v>43333.417314814818</v>
      </c>
      <c r="L3820">
        <v>43333.477083333331</v>
      </c>
      <c r="M3820">
        <v>1.45</v>
      </c>
      <c r="N3820">
        <v>0</v>
      </c>
      <c r="O3820">
        <v>0</v>
      </c>
      <c r="P3820">
        <v>37</v>
      </c>
      <c r="Q3820">
        <v>332</v>
      </c>
      <c r="R3820">
        <v>0</v>
      </c>
      <c r="S3820">
        <v>0</v>
      </c>
      <c r="T3820">
        <v>53.65</v>
      </c>
      <c r="U3820">
        <v>481.4</v>
      </c>
    </row>
    <row r="3821" spans="1:21" x14ac:dyDescent="0.3">
      <c r="A3821">
        <v>19720</v>
      </c>
      <c r="B3821">
        <v>1</v>
      </c>
      <c r="C3821" t="s">
        <v>79</v>
      </c>
      <c r="D3821" t="s">
        <v>108</v>
      </c>
      <c r="E3821" t="s">
        <v>3105</v>
      </c>
      <c r="F3821" t="s">
        <v>134</v>
      </c>
      <c r="G3821" t="s">
        <v>72</v>
      </c>
      <c r="H3821" t="s">
        <v>128</v>
      </c>
      <c r="I3821" t="s">
        <v>22</v>
      </c>
      <c r="J3821" t="s">
        <v>129</v>
      </c>
      <c r="K3821">
        <v>43333.461157407408</v>
      </c>
      <c r="L3821">
        <v>43333.478472222225</v>
      </c>
      <c r="M3821">
        <v>0.42000000000000004</v>
      </c>
      <c r="N3821">
        <v>0</v>
      </c>
      <c r="O3821">
        <v>0</v>
      </c>
      <c r="P3821">
        <v>0</v>
      </c>
      <c r="Q3821">
        <v>81</v>
      </c>
      <c r="R3821">
        <v>0</v>
      </c>
      <c r="S3821">
        <v>0</v>
      </c>
      <c r="T3821">
        <v>0</v>
      </c>
      <c r="U3821">
        <v>33.78</v>
      </c>
    </row>
    <row r="3822" spans="1:21" x14ac:dyDescent="0.3">
      <c r="A3822">
        <v>19721</v>
      </c>
      <c r="B3822">
        <v>1</v>
      </c>
      <c r="C3822" t="s">
        <v>78</v>
      </c>
      <c r="D3822" t="s">
        <v>81</v>
      </c>
      <c r="E3822" t="s">
        <v>3106</v>
      </c>
      <c r="F3822" t="s">
        <v>131</v>
      </c>
      <c r="G3822" t="s">
        <v>72</v>
      </c>
      <c r="H3822" t="s">
        <v>128</v>
      </c>
      <c r="I3822" t="s">
        <v>22</v>
      </c>
      <c r="J3822" t="s">
        <v>129</v>
      </c>
      <c r="K3822">
        <v>43333.439849537041</v>
      </c>
      <c r="L3822">
        <v>43333.714583333334</v>
      </c>
      <c r="M3822">
        <v>6.6</v>
      </c>
      <c r="N3822">
        <v>0</v>
      </c>
      <c r="O3822">
        <v>68</v>
      </c>
      <c r="P3822">
        <v>0</v>
      </c>
      <c r="Q3822">
        <v>0</v>
      </c>
      <c r="R3822">
        <v>0</v>
      </c>
      <c r="S3822">
        <v>448.8</v>
      </c>
      <c r="T3822">
        <v>0</v>
      </c>
      <c r="U3822">
        <v>0</v>
      </c>
    </row>
    <row r="3823" spans="1:21" x14ac:dyDescent="0.3">
      <c r="A3823">
        <v>19722</v>
      </c>
      <c r="B3823">
        <v>1</v>
      </c>
      <c r="C3823" t="s">
        <v>78</v>
      </c>
      <c r="D3823" t="s">
        <v>102</v>
      </c>
      <c r="E3823" t="s">
        <v>2271</v>
      </c>
      <c r="F3823" t="s">
        <v>130</v>
      </c>
      <c r="G3823" t="s">
        <v>72</v>
      </c>
      <c r="H3823" t="s">
        <v>128</v>
      </c>
      <c r="I3823" t="s">
        <v>22</v>
      </c>
      <c r="J3823" t="s">
        <v>129</v>
      </c>
      <c r="K3823">
        <v>43333.478043981479</v>
      </c>
      <c r="L3823">
        <v>43333.489583333336</v>
      </c>
      <c r="M3823">
        <v>0.28000000000000008</v>
      </c>
      <c r="N3823">
        <v>0</v>
      </c>
      <c r="O3823">
        <v>0</v>
      </c>
      <c r="P3823">
        <v>1</v>
      </c>
      <c r="Q3823">
        <v>95</v>
      </c>
      <c r="R3823">
        <v>0</v>
      </c>
      <c r="S3823">
        <v>0</v>
      </c>
      <c r="T3823">
        <v>0.28000000000000008</v>
      </c>
      <c r="U3823">
        <v>26.89</v>
      </c>
    </row>
    <row r="3824" spans="1:21" x14ac:dyDescent="0.3">
      <c r="A3824">
        <v>19723</v>
      </c>
      <c r="B3824">
        <v>1</v>
      </c>
      <c r="C3824" t="s">
        <v>78</v>
      </c>
      <c r="D3824" t="s">
        <v>101</v>
      </c>
      <c r="E3824" t="s">
        <v>3107</v>
      </c>
      <c r="F3824" t="s">
        <v>134</v>
      </c>
      <c r="G3824" t="s">
        <v>72</v>
      </c>
      <c r="H3824" t="s">
        <v>128</v>
      </c>
      <c r="I3824" t="s">
        <v>22</v>
      </c>
      <c r="J3824" t="s">
        <v>129</v>
      </c>
      <c r="K3824">
        <v>43333.442511574074</v>
      </c>
      <c r="L3824">
        <v>43333.49722222222</v>
      </c>
      <c r="M3824">
        <v>1.32</v>
      </c>
      <c r="N3824">
        <v>0</v>
      </c>
      <c r="O3824">
        <v>0</v>
      </c>
      <c r="P3824">
        <v>0</v>
      </c>
      <c r="Q3824">
        <v>108</v>
      </c>
      <c r="R3824">
        <v>0</v>
      </c>
      <c r="S3824">
        <v>0</v>
      </c>
      <c r="T3824">
        <v>0</v>
      </c>
      <c r="U3824">
        <v>142.23999999999998</v>
      </c>
    </row>
    <row r="3825" spans="1:21" x14ac:dyDescent="0.3">
      <c r="A3825">
        <v>19725</v>
      </c>
      <c r="B3825">
        <v>1</v>
      </c>
      <c r="C3825" t="s">
        <v>78</v>
      </c>
      <c r="D3825" t="s">
        <v>105</v>
      </c>
      <c r="E3825" t="s">
        <v>3108</v>
      </c>
      <c r="F3825" t="s">
        <v>134</v>
      </c>
      <c r="G3825" t="s">
        <v>72</v>
      </c>
      <c r="H3825" t="s">
        <v>128</v>
      </c>
      <c r="I3825" t="s">
        <v>22</v>
      </c>
      <c r="J3825" t="s">
        <v>129</v>
      </c>
      <c r="K3825">
        <v>43333.444768518515</v>
      </c>
      <c r="L3825">
        <v>43333.498611111114</v>
      </c>
      <c r="M3825">
        <v>1.3</v>
      </c>
      <c r="N3825">
        <v>0</v>
      </c>
      <c r="O3825">
        <v>131</v>
      </c>
      <c r="P3825">
        <v>0</v>
      </c>
      <c r="Q3825">
        <v>1</v>
      </c>
      <c r="R3825">
        <v>0</v>
      </c>
      <c r="S3825">
        <v>170.3</v>
      </c>
      <c r="T3825">
        <v>0</v>
      </c>
      <c r="U3825">
        <v>1.3</v>
      </c>
    </row>
    <row r="3826" spans="1:21" x14ac:dyDescent="0.3">
      <c r="A3826">
        <v>19726</v>
      </c>
      <c r="B3826">
        <v>1</v>
      </c>
      <c r="C3826" t="s">
        <v>79</v>
      </c>
      <c r="D3826" t="s">
        <v>119</v>
      </c>
      <c r="E3826" t="s">
        <v>1262</v>
      </c>
      <c r="F3826" t="s">
        <v>130</v>
      </c>
      <c r="G3826" t="s">
        <v>72</v>
      </c>
      <c r="H3826" t="s">
        <v>128</v>
      </c>
      <c r="I3826" t="s">
        <v>22</v>
      </c>
      <c r="J3826" t="s">
        <v>129</v>
      </c>
      <c r="K3826">
        <v>43333.479224537034</v>
      </c>
      <c r="L3826">
        <v>43333.50277777778</v>
      </c>
      <c r="M3826">
        <v>0.56999999999999995</v>
      </c>
      <c r="N3826">
        <v>0</v>
      </c>
      <c r="O3826">
        <v>0</v>
      </c>
      <c r="P3826">
        <v>0</v>
      </c>
      <c r="Q3826">
        <v>54</v>
      </c>
      <c r="R3826">
        <v>0</v>
      </c>
      <c r="S3826">
        <v>0</v>
      </c>
      <c r="T3826">
        <v>0</v>
      </c>
      <c r="U3826">
        <v>30.62</v>
      </c>
    </row>
    <row r="3827" spans="1:21" x14ac:dyDescent="0.3">
      <c r="A3827">
        <v>19727</v>
      </c>
      <c r="B3827">
        <v>1</v>
      </c>
      <c r="C3827" t="s">
        <v>79</v>
      </c>
      <c r="D3827" t="s">
        <v>114</v>
      </c>
      <c r="E3827" t="s">
        <v>642</v>
      </c>
      <c r="F3827" t="s">
        <v>134</v>
      </c>
      <c r="G3827" t="s">
        <v>72</v>
      </c>
      <c r="H3827" t="s">
        <v>128</v>
      </c>
      <c r="I3827" t="s">
        <v>22</v>
      </c>
      <c r="J3827" t="s">
        <v>129</v>
      </c>
      <c r="K3827">
        <v>43333.459027777775</v>
      </c>
      <c r="L3827">
        <v>43333.500694444447</v>
      </c>
      <c r="M3827">
        <v>1</v>
      </c>
      <c r="N3827">
        <v>0</v>
      </c>
      <c r="O3827">
        <v>0</v>
      </c>
      <c r="P3827">
        <v>0</v>
      </c>
      <c r="Q3827">
        <v>1</v>
      </c>
      <c r="R3827">
        <v>0</v>
      </c>
      <c r="S3827">
        <v>0</v>
      </c>
      <c r="T3827">
        <v>0</v>
      </c>
      <c r="U3827">
        <v>1</v>
      </c>
    </row>
    <row r="3828" spans="1:21" x14ac:dyDescent="0.3">
      <c r="A3828">
        <v>19728</v>
      </c>
      <c r="B3828">
        <v>1</v>
      </c>
      <c r="C3828" t="s">
        <v>79</v>
      </c>
      <c r="D3828" t="s">
        <v>118</v>
      </c>
      <c r="E3828" t="s">
        <v>3109</v>
      </c>
      <c r="F3828" t="s">
        <v>149</v>
      </c>
      <c r="G3828" t="s">
        <v>71</v>
      </c>
      <c r="H3828" t="s">
        <v>128</v>
      </c>
      <c r="I3828" t="s">
        <v>22</v>
      </c>
      <c r="J3828" t="s">
        <v>129</v>
      </c>
      <c r="K3828">
        <v>43333.460324074076</v>
      </c>
      <c r="L3828">
        <v>43333.502083333333</v>
      </c>
      <c r="M3828">
        <v>1.02</v>
      </c>
      <c r="N3828">
        <v>0</v>
      </c>
      <c r="O3828">
        <v>7</v>
      </c>
      <c r="P3828">
        <v>0</v>
      </c>
      <c r="Q3828">
        <v>0</v>
      </c>
      <c r="R3828">
        <v>0</v>
      </c>
      <c r="S3828">
        <v>7.1199999999999992</v>
      </c>
      <c r="T3828">
        <v>0</v>
      </c>
      <c r="U3828">
        <v>0</v>
      </c>
    </row>
    <row r="3829" spans="1:21" x14ac:dyDescent="0.3">
      <c r="A3829">
        <v>19729</v>
      </c>
      <c r="B3829">
        <v>1</v>
      </c>
      <c r="C3829" t="s">
        <v>78</v>
      </c>
      <c r="D3829" t="s">
        <v>103</v>
      </c>
      <c r="E3829" t="s">
        <v>1540</v>
      </c>
      <c r="F3829" t="s">
        <v>130</v>
      </c>
      <c r="G3829" t="s">
        <v>72</v>
      </c>
      <c r="H3829" t="s">
        <v>128</v>
      </c>
      <c r="I3829" t="s">
        <v>22</v>
      </c>
      <c r="J3829" t="s">
        <v>129</v>
      </c>
      <c r="K3829">
        <v>43333.475069444445</v>
      </c>
      <c r="L3829">
        <v>43333.503472222219</v>
      </c>
      <c r="M3829">
        <v>0.67999999999999994</v>
      </c>
      <c r="N3829">
        <v>1</v>
      </c>
      <c r="O3829">
        <v>996</v>
      </c>
      <c r="P3829">
        <v>0</v>
      </c>
      <c r="Q3829">
        <v>30</v>
      </c>
      <c r="R3829">
        <v>0.67999999999999994</v>
      </c>
      <c r="S3829">
        <v>680.2700000000001</v>
      </c>
      <c r="T3829">
        <v>0</v>
      </c>
      <c r="U3829">
        <v>20.49</v>
      </c>
    </row>
    <row r="3830" spans="1:21" x14ac:dyDescent="0.3">
      <c r="A3830">
        <v>19732</v>
      </c>
      <c r="B3830">
        <v>1</v>
      </c>
      <c r="C3830" t="s">
        <v>79</v>
      </c>
      <c r="D3830" t="s">
        <v>113</v>
      </c>
      <c r="E3830" t="s">
        <v>3110</v>
      </c>
      <c r="F3830" t="s">
        <v>130</v>
      </c>
      <c r="G3830" t="s">
        <v>72</v>
      </c>
      <c r="H3830" t="s">
        <v>128</v>
      </c>
      <c r="I3830" t="s">
        <v>22</v>
      </c>
      <c r="J3830" t="s">
        <v>129</v>
      </c>
      <c r="K3830">
        <v>43333.458310185182</v>
      </c>
      <c r="L3830">
        <v>43333.554166666669</v>
      </c>
      <c r="M3830">
        <v>2.3199999999999994</v>
      </c>
      <c r="N3830">
        <v>0</v>
      </c>
      <c r="O3830">
        <v>0</v>
      </c>
      <c r="P3830">
        <v>19</v>
      </c>
      <c r="Q3830">
        <v>0</v>
      </c>
      <c r="R3830">
        <v>0</v>
      </c>
      <c r="S3830">
        <v>0</v>
      </c>
      <c r="T3830">
        <v>44.08</v>
      </c>
      <c r="U3830">
        <v>0</v>
      </c>
    </row>
    <row r="3831" spans="1:21" x14ac:dyDescent="0.3">
      <c r="A3831">
        <v>19733</v>
      </c>
      <c r="B3831">
        <v>1</v>
      </c>
      <c r="C3831" t="s">
        <v>78</v>
      </c>
      <c r="D3831" t="s">
        <v>91</v>
      </c>
      <c r="E3831" t="s">
        <v>3111</v>
      </c>
      <c r="F3831" t="s">
        <v>130</v>
      </c>
      <c r="G3831" t="s">
        <v>72</v>
      </c>
      <c r="H3831" t="s">
        <v>128</v>
      </c>
      <c r="I3831" t="s">
        <v>22</v>
      </c>
      <c r="J3831" t="s">
        <v>129</v>
      </c>
      <c r="K3831">
        <v>43333.506307870368</v>
      </c>
      <c r="L3831">
        <v>43333.556250000001</v>
      </c>
      <c r="M3831">
        <v>1.2</v>
      </c>
      <c r="N3831">
        <v>0</v>
      </c>
      <c r="O3831">
        <v>0</v>
      </c>
      <c r="P3831">
        <v>5</v>
      </c>
      <c r="Q3831">
        <v>281</v>
      </c>
      <c r="R3831">
        <v>0</v>
      </c>
      <c r="S3831">
        <v>0</v>
      </c>
      <c r="T3831">
        <v>6</v>
      </c>
      <c r="U3831">
        <v>337.2</v>
      </c>
    </row>
    <row r="3832" spans="1:21" x14ac:dyDescent="0.3">
      <c r="A3832">
        <v>19734</v>
      </c>
      <c r="B3832">
        <v>1</v>
      </c>
      <c r="C3832" t="s">
        <v>79</v>
      </c>
      <c r="D3832" t="s">
        <v>114</v>
      </c>
      <c r="E3832" t="s">
        <v>1210</v>
      </c>
      <c r="F3832" t="s">
        <v>134</v>
      </c>
      <c r="G3832" t="s">
        <v>72</v>
      </c>
      <c r="H3832" t="s">
        <v>128</v>
      </c>
      <c r="I3832" t="s">
        <v>22</v>
      </c>
      <c r="J3832" t="s">
        <v>129</v>
      </c>
      <c r="K3832">
        <v>43333.457673611112</v>
      </c>
      <c r="L3832">
        <v>43333.586805555555</v>
      </c>
      <c r="M3832">
        <v>3.1</v>
      </c>
      <c r="N3832">
        <v>0</v>
      </c>
      <c r="O3832">
        <v>0</v>
      </c>
      <c r="P3832">
        <v>0</v>
      </c>
      <c r="Q3832">
        <v>47</v>
      </c>
      <c r="R3832">
        <v>0</v>
      </c>
      <c r="S3832">
        <v>0</v>
      </c>
      <c r="T3832">
        <v>0</v>
      </c>
      <c r="U3832">
        <v>145.69999999999999</v>
      </c>
    </row>
    <row r="3833" spans="1:21" x14ac:dyDescent="0.3">
      <c r="A3833">
        <v>19735</v>
      </c>
      <c r="B3833">
        <v>1</v>
      </c>
      <c r="C3833" t="s">
        <v>79</v>
      </c>
      <c r="D3833" t="s">
        <v>108</v>
      </c>
      <c r="E3833" t="s">
        <v>3112</v>
      </c>
      <c r="F3833" t="s">
        <v>130</v>
      </c>
      <c r="G3833" t="s">
        <v>72</v>
      </c>
      <c r="H3833" t="s">
        <v>128</v>
      </c>
      <c r="I3833" t="s">
        <v>22</v>
      </c>
      <c r="J3833" t="s">
        <v>129</v>
      </c>
      <c r="K3833">
        <v>43333.54886574074</v>
      </c>
      <c r="L3833">
        <v>43333.561111111114</v>
      </c>
      <c r="M3833">
        <v>0.3</v>
      </c>
      <c r="N3833">
        <v>0</v>
      </c>
      <c r="O3833">
        <v>1212</v>
      </c>
      <c r="P3833">
        <v>0</v>
      </c>
      <c r="Q3833">
        <v>532</v>
      </c>
      <c r="R3833">
        <v>0</v>
      </c>
      <c r="S3833">
        <v>363.6</v>
      </c>
      <c r="T3833">
        <v>0</v>
      </c>
      <c r="U3833">
        <v>159.6</v>
      </c>
    </row>
    <row r="3834" spans="1:21" x14ac:dyDescent="0.3">
      <c r="A3834">
        <v>19736</v>
      </c>
      <c r="B3834">
        <v>1</v>
      </c>
      <c r="C3834" t="s">
        <v>78</v>
      </c>
      <c r="D3834" t="s">
        <v>97</v>
      </c>
      <c r="E3834" t="s">
        <v>3113</v>
      </c>
      <c r="F3834" t="s">
        <v>130</v>
      </c>
      <c r="G3834" t="s">
        <v>72</v>
      </c>
      <c r="H3834" t="s">
        <v>128</v>
      </c>
      <c r="I3834" t="s">
        <v>22</v>
      </c>
      <c r="J3834" t="s">
        <v>129</v>
      </c>
      <c r="K3834">
        <v>43333.501886574071</v>
      </c>
      <c r="L3834">
        <v>43333.565972222219</v>
      </c>
      <c r="M3834">
        <v>1.55</v>
      </c>
      <c r="N3834">
        <v>0</v>
      </c>
      <c r="O3834">
        <v>37</v>
      </c>
      <c r="P3834">
        <v>0</v>
      </c>
      <c r="Q3834">
        <v>0</v>
      </c>
      <c r="R3834">
        <v>0</v>
      </c>
      <c r="S3834">
        <v>57.349999999999994</v>
      </c>
      <c r="T3834">
        <v>0</v>
      </c>
      <c r="U3834">
        <v>0</v>
      </c>
    </row>
    <row r="3835" spans="1:21" x14ac:dyDescent="0.3">
      <c r="A3835">
        <v>19737</v>
      </c>
      <c r="B3835">
        <v>1</v>
      </c>
      <c r="C3835" t="s">
        <v>79</v>
      </c>
      <c r="D3835" t="s">
        <v>117</v>
      </c>
      <c r="E3835" t="s">
        <v>3114</v>
      </c>
      <c r="F3835" t="s">
        <v>134</v>
      </c>
      <c r="G3835" t="s">
        <v>72</v>
      </c>
      <c r="H3835" t="s">
        <v>128</v>
      </c>
      <c r="I3835" t="s">
        <v>22</v>
      </c>
      <c r="J3835" t="s">
        <v>129</v>
      </c>
      <c r="K3835">
        <v>43333.521053240744</v>
      </c>
      <c r="L3835">
        <v>43333.574305555558</v>
      </c>
      <c r="M3835">
        <v>1.28</v>
      </c>
      <c r="N3835">
        <v>0</v>
      </c>
      <c r="O3835">
        <v>0</v>
      </c>
      <c r="P3835">
        <v>1</v>
      </c>
      <c r="Q3835">
        <v>130</v>
      </c>
      <c r="R3835">
        <v>0</v>
      </c>
      <c r="S3835">
        <v>0</v>
      </c>
      <c r="T3835">
        <v>1.28</v>
      </c>
      <c r="U3835">
        <v>166.79</v>
      </c>
    </row>
    <row r="3836" spans="1:21" x14ac:dyDescent="0.3">
      <c r="A3836">
        <v>19738</v>
      </c>
      <c r="B3836">
        <v>1</v>
      </c>
      <c r="C3836" t="s">
        <v>78</v>
      </c>
      <c r="D3836" t="s">
        <v>82</v>
      </c>
      <c r="E3836" t="s">
        <v>3115</v>
      </c>
      <c r="F3836" t="s">
        <v>159</v>
      </c>
      <c r="G3836" t="s">
        <v>71</v>
      </c>
      <c r="H3836" t="s">
        <v>128</v>
      </c>
      <c r="I3836" t="s">
        <v>22</v>
      </c>
      <c r="J3836" t="s">
        <v>129</v>
      </c>
      <c r="K3836">
        <v>43333.530682870369</v>
      </c>
      <c r="L3836">
        <v>43333.579861111109</v>
      </c>
      <c r="M3836">
        <v>1.1800000000000002</v>
      </c>
      <c r="N3836">
        <v>1</v>
      </c>
      <c r="O3836">
        <v>1956</v>
      </c>
      <c r="P3836">
        <v>0</v>
      </c>
      <c r="Q3836">
        <v>0</v>
      </c>
      <c r="R3836">
        <v>1.1800000000000002</v>
      </c>
      <c r="S3836">
        <v>2313.9499999999998</v>
      </c>
      <c r="T3836">
        <v>0</v>
      </c>
      <c r="U3836">
        <v>0</v>
      </c>
    </row>
    <row r="3837" spans="1:21" x14ac:dyDescent="0.3">
      <c r="A3837">
        <v>19739</v>
      </c>
      <c r="B3837">
        <v>1</v>
      </c>
      <c r="C3837" t="s">
        <v>79</v>
      </c>
      <c r="D3837" t="s">
        <v>113</v>
      </c>
      <c r="E3837" t="s">
        <v>3116</v>
      </c>
      <c r="F3837" t="s">
        <v>130</v>
      </c>
      <c r="G3837" t="s">
        <v>72</v>
      </c>
      <c r="H3837" t="s">
        <v>128</v>
      </c>
      <c r="I3837" t="s">
        <v>22</v>
      </c>
      <c r="J3837" t="s">
        <v>129</v>
      </c>
      <c r="K3837">
        <v>43333.569085648145</v>
      </c>
      <c r="L3837">
        <v>43333.581944444442</v>
      </c>
      <c r="M3837">
        <v>0.32</v>
      </c>
      <c r="N3837">
        <v>0</v>
      </c>
      <c r="O3837">
        <v>0</v>
      </c>
      <c r="P3837">
        <v>0</v>
      </c>
      <c r="Q3837">
        <v>109</v>
      </c>
      <c r="R3837">
        <v>0</v>
      </c>
      <c r="S3837">
        <v>0</v>
      </c>
      <c r="T3837">
        <v>0</v>
      </c>
      <c r="U3837">
        <v>34.550000000000004</v>
      </c>
    </row>
    <row r="3838" spans="1:21" x14ac:dyDescent="0.3">
      <c r="A3838">
        <v>19740</v>
      </c>
      <c r="B3838">
        <v>1</v>
      </c>
      <c r="C3838" t="s">
        <v>79</v>
      </c>
      <c r="D3838" t="s">
        <v>111</v>
      </c>
      <c r="E3838" t="s">
        <v>3088</v>
      </c>
      <c r="F3838" t="s">
        <v>144</v>
      </c>
      <c r="G3838" t="s">
        <v>72</v>
      </c>
      <c r="H3838" t="s">
        <v>128</v>
      </c>
      <c r="I3838" t="s">
        <v>22</v>
      </c>
      <c r="J3838" t="s">
        <v>129</v>
      </c>
      <c r="K3838">
        <v>43333.467268518521</v>
      </c>
      <c r="L3838">
        <v>43333.599305555559</v>
      </c>
      <c r="M3838">
        <v>3.18</v>
      </c>
      <c r="N3838">
        <v>0</v>
      </c>
      <c r="O3838">
        <v>0</v>
      </c>
      <c r="P3838">
        <v>2</v>
      </c>
      <c r="Q3838">
        <v>53</v>
      </c>
      <c r="R3838">
        <v>0</v>
      </c>
      <c r="S3838">
        <v>0</v>
      </c>
      <c r="T3838">
        <v>6.37</v>
      </c>
      <c r="U3838">
        <v>168.7</v>
      </c>
    </row>
    <row r="3839" spans="1:21" x14ac:dyDescent="0.3">
      <c r="A3839">
        <v>19742</v>
      </c>
      <c r="B3839">
        <v>1</v>
      </c>
      <c r="C3839" t="s">
        <v>79</v>
      </c>
      <c r="D3839" t="s">
        <v>113</v>
      </c>
      <c r="E3839" t="s">
        <v>3117</v>
      </c>
      <c r="F3839" t="s">
        <v>178</v>
      </c>
      <c r="G3839" t="s">
        <v>72</v>
      </c>
      <c r="H3839" t="s">
        <v>128</v>
      </c>
      <c r="I3839" t="s">
        <v>22</v>
      </c>
      <c r="J3839" t="s">
        <v>129</v>
      </c>
      <c r="K3839">
        <v>43333.456608796296</v>
      </c>
      <c r="L3839">
        <v>43333.626388888886</v>
      </c>
      <c r="M3839">
        <v>4.08</v>
      </c>
      <c r="N3839">
        <v>0</v>
      </c>
      <c r="O3839">
        <v>0</v>
      </c>
      <c r="P3839">
        <v>0</v>
      </c>
      <c r="Q3839">
        <v>58</v>
      </c>
      <c r="R3839">
        <v>0</v>
      </c>
      <c r="S3839">
        <v>0</v>
      </c>
      <c r="T3839">
        <v>0</v>
      </c>
      <c r="U3839">
        <v>236.81</v>
      </c>
    </row>
    <row r="3840" spans="1:21" x14ac:dyDescent="0.3">
      <c r="A3840">
        <v>19744</v>
      </c>
      <c r="B3840">
        <v>1</v>
      </c>
      <c r="C3840" t="s">
        <v>79</v>
      </c>
      <c r="D3840" t="s">
        <v>116</v>
      </c>
      <c r="E3840" t="s">
        <v>972</v>
      </c>
      <c r="F3840" t="s">
        <v>149</v>
      </c>
      <c r="G3840" t="s">
        <v>71</v>
      </c>
      <c r="H3840" t="s">
        <v>128</v>
      </c>
      <c r="I3840" t="s">
        <v>22</v>
      </c>
      <c r="J3840" t="s">
        <v>129</v>
      </c>
      <c r="K3840">
        <v>43333.600995370369</v>
      </c>
      <c r="L3840">
        <v>43333.636111111111</v>
      </c>
      <c r="M3840">
        <v>0.85000000000000009</v>
      </c>
      <c r="N3840">
        <v>0</v>
      </c>
      <c r="O3840">
        <v>0</v>
      </c>
      <c r="P3840">
        <v>0</v>
      </c>
      <c r="Q3840">
        <v>127</v>
      </c>
      <c r="R3840">
        <v>0</v>
      </c>
      <c r="S3840">
        <v>0</v>
      </c>
      <c r="T3840">
        <v>0</v>
      </c>
      <c r="U3840">
        <v>107.95</v>
      </c>
    </row>
    <row r="3841" spans="1:21" x14ac:dyDescent="0.3">
      <c r="A3841">
        <v>19745</v>
      </c>
      <c r="B3841">
        <v>1</v>
      </c>
      <c r="C3841" t="s">
        <v>78</v>
      </c>
      <c r="D3841" t="s">
        <v>102</v>
      </c>
      <c r="E3841" t="s">
        <v>3118</v>
      </c>
      <c r="F3841" t="s">
        <v>134</v>
      </c>
      <c r="G3841" t="s">
        <v>72</v>
      </c>
      <c r="H3841" t="s">
        <v>128</v>
      </c>
      <c r="I3841" t="s">
        <v>22</v>
      </c>
      <c r="J3841" t="s">
        <v>129</v>
      </c>
      <c r="K3841">
        <v>43333.504780092589</v>
      </c>
      <c r="L3841">
        <v>43333.63958333333</v>
      </c>
      <c r="M3841">
        <v>3.25</v>
      </c>
      <c r="N3841">
        <v>0</v>
      </c>
      <c r="O3841">
        <v>0</v>
      </c>
      <c r="P3841">
        <v>0</v>
      </c>
      <c r="Q3841">
        <v>10</v>
      </c>
      <c r="R3841">
        <v>0</v>
      </c>
      <c r="S3841">
        <v>0</v>
      </c>
      <c r="T3841">
        <v>0</v>
      </c>
      <c r="U3841">
        <v>32.5</v>
      </c>
    </row>
    <row r="3842" spans="1:21" x14ac:dyDescent="0.3">
      <c r="A3842">
        <v>19746</v>
      </c>
      <c r="B3842">
        <v>1</v>
      </c>
      <c r="C3842" t="s">
        <v>79</v>
      </c>
      <c r="D3842" t="s">
        <v>109</v>
      </c>
      <c r="E3842" t="s">
        <v>3119</v>
      </c>
      <c r="F3842" t="s">
        <v>149</v>
      </c>
      <c r="G3842" t="s">
        <v>71</v>
      </c>
      <c r="H3842" t="s">
        <v>128</v>
      </c>
      <c r="I3842" t="s">
        <v>22</v>
      </c>
      <c r="J3842" t="s">
        <v>129</v>
      </c>
      <c r="K3842">
        <v>43333.638460648152</v>
      </c>
      <c r="L3842">
        <v>43333.650694444441</v>
      </c>
      <c r="M3842">
        <v>0.3</v>
      </c>
      <c r="N3842">
        <v>0</v>
      </c>
      <c r="O3842">
        <v>0</v>
      </c>
      <c r="P3842">
        <v>0</v>
      </c>
      <c r="Q3842">
        <v>66</v>
      </c>
      <c r="R3842">
        <v>0</v>
      </c>
      <c r="S3842">
        <v>0</v>
      </c>
      <c r="T3842">
        <v>0</v>
      </c>
      <c r="U3842">
        <v>19.8</v>
      </c>
    </row>
    <row r="3843" spans="1:21" x14ac:dyDescent="0.3">
      <c r="A3843">
        <v>19747</v>
      </c>
      <c r="B3843">
        <v>1</v>
      </c>
      <c r="C3843" t="s">
        <v>78</v>
      </c>
      <c r="D3843" t="s">
        <v>93</v>
      </c>
      <c r="E3843" t="s">
        <v>3120</v>
      </c>
      <c r="F3843" t="s">
        <v>134</v>
      </c>
      <c r="G3843" t="s">
        <v>72</v>
      </c>
      <c r="H3843" t="s">
        <v>128</v>
      </c>
      <c r="I3843" t="s">
        <v>22</v>
      </c>
      <c r="J3843" t="s">
        <v>129</v>
      </c>
      <c r="K3843">
        <v>43333.613923611112</v>
      </c>
      <c r="L3843">
        <v>43333.652777777781</v>
      </c>
      <c r="M3843">
        <v>0.93</v>
      </c>
      <c r="N3843">
        <v>0</v>
      </c>
      <c r="O3843">
        <v>33</v>
      </c>
      <c r="P3843">
        <v>0</v>
      </c>
      <c r="Q3843">
        <v>163</v>
      </c>
      <c r="R3843">
        <v>0</v>
      </c>
      <c r="S3843">
        <v>30.79</v>
      </c>
      <c r="T3843">
        <v>0</v>
      </c>
      <c r="U3843">
        <v>152.08000000000001</v>
      </c>
    </row>
    <row r="3844" spans="1:21" x14ac:dyDescent="0.3">
      <c r="A3844">
        <v>19748</v>
      </c>
      <c r="B3844">
        <v>1</v>
      </c>
      <c r="C3844" t="s">
        <v>79</v>
      </c>
      <c r="D3844" t="s">
        <v>113</v>
      </c>
      <c r="E3844" t="s">
        <v>1558</v>
      </c>
      <c r="F3844" t="s">
        <v>130</v>
      </c>
      <c r="G3844" t="s">
        <v>72</v>
      </c>
      <c r="H3844" t="s">
        <v>128</v>
      </c>
      <c r="I3844" t="s">
        <v>22</v>
      </c>
      <c r="J3844" t="s">
        <v>129</v>
      </c>
      <c r="K3844">
        <v>43333.630289351851</v>
      </c>
      <c r="L3844">
        <v>43333.652777777781</v>
      </c>
      <c r="M3844">
        <v>0.55000000000000004</v>
      </c>
      <c r="N3844">
        <v>28</v>
      </c>
      <c r="O3844">
        <v>5196</v>
      </c>
      <c r="P3844">
        <v>0</v>
      </c>
      <c r="Q3844">
        <v>0</v>
      </c>
      <c r="R3844">
        <v>15.4</v>
      </c>
      <c r="S3844">
        <v>2857.8</v>
      </c>
      <c r="T3844">
        <v>0</v>
      </c>
      <c r="U3844">
        <v>0</v>
      </c>
    </row>
    <row r="3845" spans="1:21" x14ac:dyDescent="0.3">
      <c r="A3845">
        <v>19751</v>
      </c>
      <c r="B3845">
        <v>1</v>
      </c>
      <c r="C3845" t="s">
        <v>78</v>
      </c>
      <c r="D3845" t="s">
        <v>95</v>
      </c>
      <c r="E3845" t="s">
        <v>353</v>
      </c>
      <c r="F3845" t="s">
        <v>152</v>
      </c>
      <c r="G3845" t="s">
        <v>72</v>
      </c>
      <c r="H3845" t="s">
        <v>128</v>
      </c>
      <c r="I3845" t="s">
        <v>22</v>
      </c>
      <c r="J3845" t="s">
        <v>129</v>
      </c>
      <c r="K3845">
        <v>43333.641215277778</v>
      </c>
      <c r="L3845">
        <v>43333.661805555559</v>
      </c>
      <c r="M3845">
        <v>0.5</v>
      </c>
      <c r="N3845">
        <v>0</v>
      </c>
      <c r="O3845">
        <v>115</v>
      </c>
      <c r="P3845">
        <v>2</v>
      </c>
      <c r="Q3845">
        <v>1192</v>
      </c>
      <c r="R3845">
        <v>0</v>
      </c>
      <c r="S3845">
        <v>57.5</v>
      </c>
      <c r="T3845">
        <v>1</v>
      </c>
      <c r="U3845">
        <v>596</v>
      </c>
    </row>
    <row r="3846" spans="1:21" x14ac:dyDescent="0.3">
      <c r="A3846">
        <v>19752</v>
      </c>
      <c r="B3846">
        <v>1</v>
      </c>
      <c r="C3846" t="s">
        <v>79</v>
      </c>
      <c r="D3846" t="s">
        <v>110</v>
      </c>
      <c r="E3846" t="s">
        <v>3121</v>
      </c>
      <c r="F3846" t="s">
        <v>134</v>
      </c>
      <c r="G3846" t="s">
        <v>72</v>
      </c>
      <c r="H3846" t="s">
        <v>128</v>
      </c>
      <c r="I3846" t="s">
        <v>22</v>
      </c>
      <c r="J3846" t="s">
        <v>129</v>
      </c>
      <c r="K3846">
        <v>43333.58525462963</v>
      </c>
      <c r="L3846">
        <v>43333.670138888891</v>
      </c>
      <c r="M3846">
        <v>2.0499999999999998</v>
      </c>
      <c r="N3846">
        <v>0</v>
      </c>
      <c r="O3846">
        <v>0</v>
      </c>
      <c r="P3846">
        <v>0</v>
      </c>
      <c r="Q3846">
        <v>87</v>
      </c>
      <c r="R3846">
        <v>0</v>
      </c>
      <c r="S3846">
        <v>0</v>
      </c>
      <c r="T3846">
        <v>0</v>
      </c>
      <c r="U3846">
        <v>178.35000000000002</v>
      </c>
    </row>
    <row r="3847" spans="1:21" x14ac:dyDescent="0.3">
      <c r="A3847">
        <v>19754</v>
      </c>
      <c r="B3847">
        <v>1</v>
      </c>
      <c r="C3847" t="s">
        <v>79</v>
      </c>
      <c r="D3847" t="s">
        <v>116</v>
      </c>
      <c r="E3847" t="s">
        <v>2195</v>
      </c>
      <c r="F3847" t="s">
        <v>149</v>
      </c>
      <c r="G3847" t="s">
        <v>71</v>
      </c>
      <c r="H3847" t="s">
        <v>128</v>
      </c>
      <c r="I3847" t="s">
        <v>22</v>
      </c>
      <c r="J3847" t="s">
        <v>129</v>
      </c>
      <c r="K3847">
        <v>43333.600370370368</v>
      </c>
      <c r="L3847">
        <v>43333.688194444447</v>
      </c>
      <c r="M3847">
        <v>2.12</v>
      </c>
      <c r="N3847">
        <v>0</v>
      </c>
      <c r="O3847">
        <v>0</v>
      </c>
      <c r="P3847">
        <v>0</v>
      </c>
      <c r="Q3847">
        <v>10</v>
      </c>
      <c r="R3847">
        <v>0</v>
      </c>
      <c r="S3847">
        <v>0</v>
      </c>
      <c r="T3847">
        <v>0</v>
      </c>
      <c r="U3847">
        <v>21.17</v>
      </c>
    </row>
    <row r="3848" spans="1:21" x14ac:dyDescent="0.3">
      <c r="A3848">
        <v>19755</v>
      </c>
      <c r="B3848">
        <v>1</v>
      </c>
      <c r="C3848" t="s">
        <v>79</v>
      </c>
      <c r="D3848" t="s">
        <v>120</v>
      </c>
      <c r="E3848" t="s">
        <v>3122</v>
      </c>
      <c r="F3848" t="s">
        <v>149</v>
      </c>
      <c r="G3848" t="s">
        <v>71</v>
      </c>
      <c r="H3848" t="s">
        <v>128</v>
      </c>
      <c r="I3848" t="s">
        <v>22</v>
      </c>
      <c r="J3848" t="s">
        <v>129</v>
      </c>
      <c r="K3848">
        <v>43333.644212962965</v>
      </c>
      <c r="L3848">
        <v>43333.69027777778</v>
      </c>
      <c r="M3848">
        <v>1.1200000000000001</v>
      </c>
      <c r="N3848">
        <v>0</v>
      </c>
      <c r="O3848">
        <v>0</v>
      </c>
      <c r="P3848">
        <v>0</v>
      </c>
      <c r="Q3848">
        <v>72</v>
      </c>
      <c r="R3848">
        <v>0</v>
      </c>
      <c r="S3848">
        <v>0</v>
      </c>
      <c r="T3848">
        <v>0</v>
      </c>
      <c r="U3848">
        <v>80.42</v>
      </c>
    </row>
    <row r="3849" spans="1:21" x14ac:dyDescent="0.3">
      <c r="A3849">
        <v>19756</v>
      </c>
      <c r="B3849">
        <v>1</v>
      </c>
      <c r="C3849" t="s">
        <v>78</v>
      </c>
      <c r="D3849" t="s">
        <v>93</v>
      </c>
      <c r="E3849" t="s">
        <v>3123</v>
      </c>
      <c r="F3849" t="s">
        <v>134</v>
      </c>
      <c r="G3849" t="s">
        <v>72</v>
      </c>
      <c r="H3849" t="s">
        <v>128</v>
      </c>
      <c r="I3849" t="s">
        <v>22</v>
      </c>
      <c r="J3849" t="s">
        <v>129</v>
      </c>
      <c r="K3849">
        <v>43333.63958333333</v>
      </c>
      <c r="L3849">
        <v>43333.695138888892</v>
      </c>
      <c r="M3849">
        <v>1.33</v>
      </c>
      <c r="N3849">
        <v>0</v>
      </c>
      <c r="O3849">
        <v>123</v>
      </c>
      <c r="P3849">
        <v>0</v>
      </c>
      <c r="Q3849">
        <v>0</v>
      </c>
      <c r="R3849">
        <v>0</v>
      </c>
      <c r="S3849">
        <v>163.96</v>
      </c>
      <c r="T3849">
        <v>0</v>
      </c>
      <c r="U3849">
        <v>0</v>
      </c>
    </row>
    <row r="3850" spans="1:21" x14ac:dyDescent="0.3">
      <c r="A3850">
        <v>19757</v>
      </c>
      <c r="B3850">
        <v>1</v>
      </c>
      <c r="C3850" t="s">
        <v>78</v>
      </c>
      <c r="D3850" t="s">
        <v>98</v>
      </c>
      <c r="E3850" t="s">
        <v>3124</v>
      </c>
      <c r="F3850" t="s">
        <v>130</v>
      </c>
      <c r="G3850" t="s">
        <v>72</v>
      </c>
      <c r="H3850" t="s">
        <v>128</v>
      </c>
      <c r="I3850" t="s">
        <v>22</v>
      </c>
      <c r="J3850" t="s">
        <v>129</v>
      </c>
      <c r="K3850">
        <v>43333.650266203702</v>
      </c>
      <c r="L3850">
        <v>43333.696527777778</v>
      </c>
      <c r="M3850">
        <v>1.1200000000000001</v>
      </c>
      <c r="N3850">
        <v>0</v>
      </c>
      <c r="O3850">
        <v>0</v>
      </c>
      <c r="P3850">
        <v>0</v>
      </c>
      <c r="Q3850">
        <v>1</v>
      </c>
      <c r="R3850">
        <v>0</v>
      </c>
      <c r="S3850">
        <v>0</v>
      </c>
      <c r="T3850">
        <v>0</v>
      </c>
      <c r="U3850">
        <v>1.1200000000000001</v>
      </c>
    </row>
    <row r="3851" spans="1:21" x14ac:dyDescent="0.3">
      <c r="A3851">
        <v>19758</v>
      </c>
      <c r="B3851">
        <v>1</v>
      </c>
      <c r="C3851" t="s">
        <v>79</v>
      </c>
      <c r="D3851" t="s">
        <v>109</v>
      </c>
      <c r="E3851" t="s">
        <v>3125</v>
      </c>
      <c r="F3851" t="s">
        <v>134</v>
      </c>
      <c r="G3851" t="s">
        <v>72</v>
      </c>
      <c r="H3851" t="s">
        <v>128</v>
      </c>
      <c r="I3851" t="s">
        <v>22</v>
      </c>
      <c r="J3851" t="s">
        <v>129</v>
      </c>
      <c r="K3851">
        <v>43333.637511574074</v>
      </c>
      <c r="L3851">
        <v>43333.702777777777</v>
      </c>
      <c r="M3851">
        <v>1.57</v>
      </c>
      <c r="N3851">
        <v>0</v>
      </c>
      <c r="O3851">
        <v>0</v>
      </c>
      <c r="P3851">
        <v>0</v>
      </c>
      <c r="Q3851">
        <v>8</v>
      </c>
      <c r="R3851">
        <v>0</v>
      </c>
      <c r="S3851">
        <v>0</v>
      </c>
      <c r="T3851">
        <v>0</v>
      </c>
      <c r="U3851">
        <v>12.54</v>
      </c>
    </row>
    <row r="3852" spans="1:21" x14ac:dyDescent="0.3">
      <c r="A3852">
        <v>19759</v>
      </c>
      <c r="B3852">
        <v>1</v>
      </c>
      <c r="C3852" t="s">
        <v>79</v>
      </c>
      <c r="D3852" t="s">
        <v>116</v>
      </c>
      <c r="E3852" t="s">
        <v>3126</v>
      </c>
      <c r="F3852" t="s">
        <v>134</v>
      </c>
      <c r="G3852" t="s">
        <v>72</v>
      </c>
      <c r="H3852" t="s">
        <v>128</v>
      </c>
      <c r="I3852" t="s">
        <v>22</v>
      </c>
      <c r="J3852" t="s">
        <v>129</v>
      </c>
      <c r="K3852">
        <v>43333.646562499998</v>
      </c>
      <c r="L3852">
        <v>43333.703472222223</v>
      </c>
      <c r="M3852">
        <v>1.37</v>
      </c>
      <c r="N3852">
        <v>0</v>
      </c>
      <c r="O3852">
        <v>0</v>
      </c>
      <c r="P3852">
        <v>0</v>
      </c>
      <c r="Q3852">
        <v>10</v>
      </c>
      <c r="R3852">
        <v>0</v>
      </c>
      <c r="S3852">
        <v>0</v>
      </c>
      <c r="T3852">
        <v>0</v>
      </c>
      <c r="U3852">
        <v>13.700000000000001</v>
      </c>
    </row>
    <row r="3853" spans="1:21" x14ac:dyDescent="0.3">
      <c r="A3853">
        <v>19762</v>
      </c>
      <c r="B3853">
        <v>1</v>
      </c>
      <c r="C3853" t="s">
        <v>78</v>
      </c>
      <c r="D3853" t="s">
        <v>94</v>
      </c>
      <c r="E3853" t="s">
        <v>1881</v>
      </c>
      <c r="F3853" t="s">
        <v>149</v>
      </c>
      <c r="G3853" t="s">
        <v>71</v>
      </c>
      <c r="H3853" t="s">
        <v>128</v>
      </c>
      <c r="I3853" t="s">
        <v>22</v>
      </c>
      <c r="J3853" t="s">
        <v>129</v>
      </c>
      <c r="K3853">
        <v>43333.589942129627</v>
      </c>
      <c r="L3853">
        <v>43333.710416666669</v>
      </c>
      <c r="M3853">
        <v>2.9</v>
      </c>
      <c r="N3853">
        <v>0</v>
      </c>
      <c r="O3853">
        <v>98</v>
      </c>
      <c r="P3853">
        <v>0</v>
      </c>
      <c r="Q3853">
        <v>0</v>
      </c>
      <c r="R3853">
        <v>0</v>
      </c>
      <c r="S3853">
        <v>284.2</v>
      </c>
      <c r="T3853">
        <v>0</v>
      </c>
      <c r="U3853">
        <v>0</v>
      </c>
    </row>
    <row r="3854" spans="1:21" x14ac:dyDescent="0.3">
      <c r="A3854">
        <v>19763</v>
      </c>
      <c r="B3854">
        <v>1</v>
      </c>
      <c r="C3854" t="s">
        <v>78</v>
      </c>
      <c r="D3854" t="s">
        <v>90</v>
      </c>
      <c r="E3854" t="s">
        <v>3127</v>
      </c>
      <c r="F3854" t="s">
        <v>146</v>
      </c>
      <c r="G3854" t="s">
        <v>71</v>
      </c>
      <c r="H3854" t="s">
        <v>128</v>
      </c>
      <c r="I3854" t="s">
        <v>22</v>
      </c>
      <c r="J3854" t="s">
        <v>129</v>
      </c>
      <c r="K3854">
        <v>43333.686678240738</v>
      </c>
      <c r="L3854">
        <v>43333.740277777775</v>
      </c>
      <c r="M3854">
        <v>1.3</v>
      </c>
      <c r="N3854">
        <v>0</v>
      </c>
      <c r="O3854">
        <v>86</v>
      </c>
      <c r="P3854">
        <v>0</v>
      </c>
      <c r="Q3854">
        <v>0</v>
      </c>
      <c r="R3854">
        <v>0</v>
      </c>
      <c r="S3854">
        <v>111.8</v>
      </c>
      <c r="T3854">
        <v>0</v>
      </c>
      <c r="U3854">
        <v>0</v>
      </c>
    </row>
    <row r="3855" spans="1:21" x14ac:dyDescent="0.3">
      <c r="A3855">
        <v>19764</v>
      </c>
      <c r="B3855">
        <v>1</v>
      </c>
      <c r="C3855" t="s">
        <v>78</v>
      </c>
      <c r="D3855" t="s">
        <v>101</v>
      </c>
      <c r="E3855" t="s">
        <v>3128</v>
      </c>
      <c r="F3855" t="s">
        <v>130</v>
      </c>
      <c r="G3855" t="s">
        <v>72</v>
      </c>
      <c r="H3855" t="s">
        <v>128</v>
      </c>
      <c r="I3855" t="s">
        <v>22</v>
      </c>
      <c r="J3855" t="s">
        <v>129</v>
      </c>
      <c r="K3855">
        <v>43333.66914351852</v>
      </c>
      <c r="L3855">
        <v>43333.726388888892</v>
      </c>
      <c r="M3855">
        <v>1.3800000000000001</v>
      </c>
      <c r="N3855">
        <v>0</v>
      </c>
      <c r="O3855">
        <v>0</v>
      </c>
      <c r="P3855">
        <v>0</v>
      </c>
      <c r="Q3855">
        <v>2</v>
      </c>
      <c r="R3855">
        <v>0</v>
      </c>
      <c r="S3855">
        <v>0</v>
      </c>
      <c r="T3855">
        <v>0</v>
      </c>
      <c r="U3855">
        <v>2.77</v>
      </c>
    </row>
    <row r="3856" spans="1:21" x14ac:dyDescent="0.3">
      <c r="A3856">
        <v>19765</v>
      </c>
      <c r="B3856">
        <v>1</v>
      </c>
      <c r="C3856" t="s">
        <v>79</v>
      </c>
      <c r="D3856" t="s">
        <v>116</v>
      </c>
      <c r="E3856" t="s">
        <v>3129</v>
      </c>
      <c r="F3856" t="s">
        <v>142</v>
      </c>
      <c r="G3856" t="s">
        <v>71</v>
      </c>
      <c r="H3856" t="s">
        <v>128</v>
      </c>
      <c r="I3856" t="s">
        <v>22</v>
      </c>
      <c r="J3856" t="s">
        <v>129</v>
      </c>
      <c r="K3856">
        <v>43333.660057870373</v>
      </c>
      <c r="L3856">
        <v>43333.729861111111</v>
      </c>
      <c r="M3856">
        <v>1.6800000000000002</v>
      </c>
      <c r="N3856">
        <v>0</v>
      </c>
      <c r="O3856">
        <v>0</v>
      </c>
      <c r="P3856">
        <v>0</v>
      </c>
      <c r="Q3856">
        <v>40</v>
      </c>
      <c r="R3856">
        <v>0</v>
      </c>
      <c r="S3856">
        <v>0</v>
      </c>
      <c r="T3856">
        <v>0</v>
      </c>
      <c r="U3856">
        <v>67.319999999999993</v>
      </c>
    </row>
    <row r="3857" spans="1:21" x14ac:dyDescent="0.3">
      <c r="A3857">
        <v>19766</v>
      </c>
      <c r="B3857">
        <v>1</v>
      </c>
      <c r="C3857" t="s">
        <v>79</v>
      </c>
      <c r="D3857" t="s">
        <v>109</v>
      </c>
      <c r="E3857" t="s">
        <v>3130</v>
      </c>
      <c r="F3857" t="s">
        <v>153</v>
      </c>
      <c r="G3857" t="s">
        <v>71</v>
      </c>
      <c r="H3857" t="s">
        <v>128</v>
      </c>
      <c r="I3857" t="s">
        <v>22</v>
      </c>
      <c r="J3857" t="s">
        <v>129</v>
      </c>
      <c r="K3857">
        <v>43333.688217592593</v>
      </c>
      <c r="L3857">
        <v>43333.745833333334</v>
      </c>
      <c r="M3857">
        <v>1.3800000000000001</v>
      </c>
      <c r="N3857">
        <v>0</v>
      </c>
      <c r="O3857">
        <v>0</v>
      </c>
      <c r="P3857">
        <v>0</v>
      </c>
      <c r="Q3857">
        <v>66</v>
      </c>
      <c r="R3857">
        <v>0</v>
      </c>
      <c r="S3857">
        <v>0</v>
      </c>
      <c r="T3857">
        <v>0</v>
      </c>
      <c r="U3857">
        <v>91.28</v>
      </c>
    </row>
    <row r="3858" spans="1:21" x14ac:dyDescent="0.3">
      <c r="A3858">
        <v>19767</v>
      </c>
      <c r="B3858">
        <v>1</v>
      </c>
      <c r="C3858" t="s">
        <v>78</v>
      </c>
      <c r="D3858" t="s">
        <v>98</v>
      </c>
      <c r="E3858" t="s">
        <v>3131</v>
      </c>
      <c r="F3858" t="s">
        <v>153</v>
      </c>
      <c r="G3858" t="s">
        <v>71</v>
      </c>
      <c r="H3858" t="s">
        <v>128</v>
      </c>
      <c r="I3858" t="s">
        <v>22</v>
      </c>
      <c r="J3858" t="s">
        <v>129</v>
      </c>
      <c r="K3858">
        <v>43333.728182870371</v>
      </c>
      <c r="L3858">
        <v>43333.747916666667</v>
      </c>
      <c r="M3858">
        <v>0.48000000000000004</v>
      </c>
      <c r="N3858">
        <v>0</v>
      </c>
      <c r="O3858">
        <v>0</v>
      </c>
      <c r="P3858">
        <v>0</v>
      </c>
      <c r="Q3858">
        <v>81</v>
      </c>
      <c r="R3858">
        <v>0</v>
      </c>
      <c r="S3858">
        <v>0</v>
      </c>
      <c r="T3858">
        <v>0</v>
      </c>
      <c r="U3858">
        <v>38.880000000000003</v>
      </c>
    </row>
    <row r="3859" spans="1:21" x14ac:dyDescent="0.3">
      <c r="A3859">
        <v>19768</v>
      </c>
      <c r="B3859">
        <v>1</v>
      </c>
      <c r="C3859" t="s">
        <v>79</v>
      </c>
      <c r="D3859" t="s">
        <v>115</v>
      </c>
      <c r="E3859" t="s">
        <v>3132</v>
      </c>
      <c r="F3859" t="s">
        <v>148</v>
      </c>
      <c r="G3859" t="s">
        <v>71</v>
      </c>
      <c r="H3859" t="s">
        <v>128</v>
      </c>
      <c r="I3859" t="s">
        <v>22</v>
      </c>
      <c r="J3859" t="s">
        <v>129</v>
      </c>
      <c r="K3859">
        <v>43333.662499999999</v>
      </c>
      <c r="L3859">
        <v>43333.748611111114</v>
      </c>
      <c r="M3859">
        <v>2.0699999999999998</v>
      </c>
      <c r="N3859">
        <v>0</v>
      </c>
      <c r="O3859">
        <v>0</v>
      </c>
      <c r="P3859">
        <v>0</v>
      </c>
      <c r="Q3859">
        <v>17</v>
      </c>
      <c r="R3859">
        <v>0</v>
      </c>
      <c r="S3859">
        <v>0</v>
      </c>
      <c r="T3859">
        <v>0</v>
      </c>
      <c r="U3859">
        <v>35.14</v>
      </c>
    </row>
    <row r="3860" spans="1:21" x14ac:dyDescent="0.3">
      <c r="A3860">
        <v>19770</v>
      </c>
      <c r="B3860">
        <v>1</v>
      </c>
      <c r="C3860" t="s">
        <v>78</v>
      </c>
      <c r="D3860" t="s">
        <v>96</v>
      </c>
      <c r="E3860" t="s">
        <v>3133</v>
      </c>
      <c r="F3860" t="s">
        <v>134</v>
      </c>
      <c r="G3860" t="s">
        <v>72</v>
      </c>
      <c r="H3860" t="s">
        <v>128</v>
      </c>
      <c r="I3860" t="s">
        <v>22</v>
      </c>
      <c r="J3860" t="s">
        <v>129</v>
      </c>
      <c r="K3860">
        <v>43333.575046296297</v>
      </c>
      <c r="L3860">
        <v>43333.753472222219</v>
      </c>
      <c r="M3860">
        <v>4.28</v>
      </c>
      <c r="N3860">
        <v>0</v>
      </c>
      <c r="O3860">
        <v>0</v>
      </c>
      <c r="P3860">
        <v>0</v>
      </c>
      <c r="Q3860">
        <v>51</v>
      </c>
      <c r="R3860">
        <v>0</v>
      </c>
      <c r="S3860">
        <v>0</v>
      </c>
      <c r="T3860">
        <v>0</v>
      </c>
      <c r="U3860">
        <v>218.43</v>
      </c>
    </row>
    <row r="3861" spans="1:21" x14ac:dyDescent="0.3">
      <c r="A3861">
        <v>19771</v>
      </c>
      <c r="B3861">
        <v>1</v>
      </c>
      <c r="C3861" t="s">
        <v>79</v>
      </c>
      <c r="D3861" t="s">
        <v>116</v>
      </c>
      <c r="E3861" t="s">
        <v>3134</v>
      </c>
      <c r="F3861" t="s">
        <v>130</v>
      </c>
      <c r="G3861" t="s">
        <v>72</v>
      </c>
      <c r="H3861" t="s">
        <v>128</v>
      </c>
      <c r="I3861" t="s">
        <v>22</v>
      </c>
      <c r="J3861" t="s">
        <v>129</v>
      </c>
      <c r="K3861">
        <v>43333.737627314818</v>
      </c>
      <c r="L3861">
        <v>43333.763888888891</v>
      </c>
      <c r="M3861">
        <v>0.63</v>
      </c>
      <c r="N3861">
        <v>5</v>
      </c>
      <c r="O3861">
        <v>1766</v>
      </c>
      <c r="P3861">
        <v>5</v>
      </c>
      <c r="Q3861">
        <v>620</v>
      </c>
      <c r="R3861">
        <v>3.17</v>
      </c>
      <c r="S3861">
        <v>1117.8799999999999</v>
      </c>
      <c r="T3861">
        <v>3.17</v>
      </c>
      <c r="U3861">
        <v>392.46</v>
      </c>
    </row>
    <row r="3862" spans="1:21" x14ac:dyDescent="0.3">
      <c r="A3862">
        <v>19772</v>
      </c>
      <c r="B3862">
        <v>1</v>
      </c>
      <c r="C3862" t="s">
        <v>78</v>
      </c>
      <c r="D3862" t="s">
        <v>103</v>
      </c>
      <c r="E3862" t="s">
        <v>3135</v>
      </c>
      <c r="F3862" t="s">
        <v>134</v>
      </c>
      <c r="G3862" t="s">
        <v>72</v>
      </c>
      <c r="H3862" t="s">
        <v>128</v>
      </c>
      <c r="I3862" t="s">
        <v>22</v>
      </c>
      <c r="J3862" t="s">
        <v>129</v>
      </c>
      <c r="K3862">
        <v>43333.718055555553</v>
      </c>
      <c r="L3862">
        <v>43333.76666666667</v>
      </c>
      <c r="M3862">
        <v>1.1700000000000002</v>
      </c>
      <c r="N3862">
        <v>0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1.1700000000000002</v>
      </c>
      <c r="U3862">
        <v>0</v>
      </c>
    </row>
    <row r="3863" spans="1:21" x14ac:dyDescent="0.3">
      <c r="A3863">
        <v>19773</v>
      </c>
      <c r="B3863">
        <v>1</v>
      </c>
      <c r="C3863" t="s">
        <v>79</v>
      </c>
      <c r="D3863" t="s">
        <v>110</v>
      </c>
      <c r="E3863" t="s">
        <v>2815</v>
      </c>
      <c r="F3863" t="s">
        <v>134</v>
      </c>
      <c r="G3863" t="s">
        <v>72</v>
      </c>
      <c r="H3863" t="s">
        <v>128</v>
      </c>
      <c r="I3863" t="s">
        <v>22</v>
      </c>
      <c r="J3863" t="s">
        <v>129</v>
      </c>
      <c r="K3863">
        <v>43333.613680555558</v>
      </c>
      <c r="L3863">
        <v>43333.769444444442</v>
      </c>
      <c r="M3863">
        <v>3.75</v>
      </c>
      <c r="N3863">
        <v>0</v>
      </c>
      <c r="O3863">
        <v>0</v>
      </c>
      <c r="P3863">
        <v>0</v>
      </c>
      <c r="Q3863">
        <v>131</v>
      </c>
      <c r="R3863">
        <v>0</v>
      </c>
      <c r="S3863">
        <v>0</v>
      </c>
      <c r="T3863">
        <v>0</v>
      </c>
      <c r="U3863">
        <v>491.25</v>
      </c>
    </row>
    <row r="3864" spans="1:21" x14ac:dyDescent="0.3">
      <c r="A3864">
        <v>19774</v>
      </c>
      <c r="B3864">
        <v>1</v>
      </c>
      <c r="C3864" t="s">
        <v>79</v>
      </c>
      <c r="D3864" t="s">
        <v>110</v>
      </c>
      <c r="E3864" t="s">
        <v>200</v>
      </c>
      <c r="F3864" t="s">
        <v>130</v>
      </c>
      <c r="G3864" t="s">
        <v>72</v>
      </c>
      <c r="H3864" t="s">
        <v>128</v>
      </c>
      <c r="I3864" t="s">
        <v>22</v>
      </c>
      <c r="J3864" t="s">
        <v>129</v>
      </c>
      <c r="K3864">
        <v>43333.757430555554</v>
      </c>
      <c r="L3864">
        <v>43333.770833333336</v>
      </c>
      <c r="M3864">
        <v>0.32999999999999996</v>
      </c>
      <c r="N3864">
        <v>1</v>
      </c>
      <c r="O3864">
        <v>511</v>
      </c>
      <c r="P3864">
        <v>15</v>
      </c>
      <c r="Q3864">
        <v>1487</v>
      </c>
      <c r="R3864">
        <v>0.32999999999999996</v>
      </c>
      <c r="S3864">
        <v>170.16</v>
      </c>
      <c r="T3864">
        <v>5</v>
      </c>
      <c r="U3864">
        <v>495.17</v>
      </c>
    </row>
    <row r="3865" spans="1:21" x14ac:dyDescent="0.3">
      <c r="A3865">
        <v>19775</v>
      </c>
      <c r="B3865">
        <v>1</v>
      </c>
      <c r="C3865" t="s">
        <v>79</v>
      </c>
      <c r="D3865" t="s">
        <v>111</v>
      </c>
      <c r="E3865" t="s">
        <v>3136</v>
      </c>
      <c r="F3865" t="s">
        <v>163</v>
      </c>
      <c r="G3865" t="s">
        <v>71</v>
      </c>
      <c r="H3865" t="s">
        <v>128</v>
      </c>
      <c r="I3865" t="s">
        <v>22</v>
      </c>
      <c r="J3865" t="s">
        <v>129</v>
      </c>
      <c r="K3865">
        <v>43333.727106481485</v>
      </c>
      <c r="L3865">
        <v>43333.772222222222</v>
      </c>
      <c r="M3865">
        <v>1.08</v>
      </c>
      <c r="N3865">
        <v>0</v>
      </c>
      <c r="O3865">
        <v>0</v>
      </c>
      <c r="P3865">
        <v>0</v>
      </c>
      <c r="Q3865">
        <v>8</v>
      </c>
      <c r="R3865">
        <v>0</v>
      </c>
      <c r="S3865">
        <v>0</v>
      </c>
      <c r="T3865">
        <v>0</v>
      </c>
      <c r="U3865">
        <v>8.66</v>
      </c>
    </row>
    <row r="3866" spans="1:21" x14ac:dyDescent="0.3">
      <c r="A3866">
        <v>19776</v>
      </c>
      <c r="B3866">
        <v>1</v>
      </c>
      <c r="C3866" t="s">
        <v>78</v>
      </c>
      <c r="D3866" t="s">
        <v>91</v>
      </c>
      <c r="E3866" t="s">
        <v>3137</v>
      </c>
      <c r="F3866" t="s">
        <v>153</v>
      </c>
      <c r="G3866" t="s">
        <v>71</v>
      </c>
      <c r="H3866" t="s">
        <v>128</v>
      </c>
      <c r="I3866" t="s">
        <v>22</v>
      </c>
      <c r="J3866" t="s">
        <v>129</v>
      </c>
      <c r="K3866">
        <v>43333.656064814815</v>
      </c>
      <c r="L3866">
        <v>43333.776388888888</v>
      </c>
      <c r="M3866">
        <v>2.9</v>
      </c>
      <c r="N3866">
        <v>0</v>
      </c>
      <c r="O3866">
        <v>0</v>
      </c>
      <c r="P3866">
        <v>0</v>
      </c>
      <c r="Q3866">
        <v>37</v>
      </c>
      <c r="R3866">
        <v>0</v>
      </c>
      <c r="S3866">
        <v>0</v>
      </c>
      <c r="T3866">
        <v>0</v>
      </c>
      <c r="U3866">
        <v>107.3</v>
      </c>
    </row>
    <row r="3867" spans="1:21" x14ac:dyDescent="0.3">
      <c r="A3867">
        <v>19777</v>
      </c>
      <c r="B3867">
        <v>1</v>
      </c>
      <c r="C3867" t="s">
        <v>78</v>
      </c>
      <c r="D3867" t="s">
        <v>82</v>
      </c>
      <c r="E3867" t="s">
        <v>1978</v>
      </c>
      <c r="F3867" t="s">
        <v>130</v>
      </c>
      <c r="G3867" t="s">
        <v>72</v>
      </c>
      <c r="H3867" t="s">
        <v>128</v>
      </c>
      <c r="I3867" t="s">
        <v>22</v>
      </c>
      <c r="J3867" t="s">
        <v>129</v>
      </c>
      <c r="K3867">
        <v>43333.783310185187</v>
      </c>
      <c r="L3867">
        <v>43333.786111111112</v>
      </c>
      <c r="M3867">
        <v>0.08</v>
      </c>
      <c r="N3867">
        <v>5</v>
      </c>
      <c r="O3867">
        <v>702</v>
      </c>
      <c r="P3867">
        <v>5</v>
      </c>
      <c r="Q3867">
        <v>163</v>
      </c>
      <c r="R3867">
        <v>0.42000000000000004</v>
      </c>
      <c r="S3867">
        <v>58.27</v>
      </c>
      <c r="T3867">
        <v>0.42000000000000004</v>
      </c>
      <c r="U3867">
        <v>13.53</v>
      </c>
    </row>
    <row r="3868" spans="1:21" x14ac:dyDescent="0.3">
      <c r="A3868">
        <v>19778</v>
      </c>
      <c r="B3868">
        <v>1</v>
      </c>
      <c r="C3868" t="s">
        <v>78</v>
      </c>
      <c r="D3868" t="s">
        <v>92</v>
      </c>
      <c r="E3868" t="s">
        <v>3138</v>
      </c>
      <c r="F3868" t="s">
        <v>161</v>
      </c>
      <c r="G3868" t="s">
        <v>72</v>
      </c>
      <c r="H3868" t="s">
        <v>128</v>
      </c>
      <c r="I3868" t="s">
        <v>22</v>
      </c>
      <c r="J3868" t="s">
        <v>129</v>
      </c>
      <c r="K3868">
        <v>43333.675891203704</v>
      </c>
      <c r="L3868">
        <v>43334.440972222219</v>
      </c>
      <c r="M3868">
        <v>18.37</v>
      </c>
      <c r="N3868">
        <v>0</v>
      </c>
      <c r="O3868">
        <v>0</v>
      </c>
      <c r="P3868">
        <v>0</v>
      </c>
      <c r="Q3868">
        <v>4</v>
      </c>
      <c r="R3868">
        <v>0</v>
      </c>
      <c r="S3868">
        <v>0</v>
      </c>
      <c r="T3868">
        <v>0</v>
      </c>
      <c r="U3868">
        <v>73.47</v>
      </c>
    </row>
    <row r="3869" spans="1:21" x14ac:dyDescent="0.3">
      <c r="A3869">
        <v>19779</v>
      </c>
      <c r="B3869">
        <v>1</v>
      </c>
      <c r="C3869" t="s">
        <v>79</v>
      </c>
      <c r="D3869" t="s">
        <v>109</v>
      </c>
      <c r="E3869" t="s">
        <v>3102</v>
      </c>
      <c r="F3869" t="s">
        <v>130</v>
      </c>
      <c r="G3869" t="s">
        <v>72</v>
      </c>
      <c r="H3869" t="s">
        <v>128</v>
      </c>
      <c r="I3869" t="s">
        <v>22</v>
      </c>
      <c r="J3869" t="s">
        <v>129</v>
      </c>
      <c r="K3869">
        <v>43333.75439814815</v>
      </c>
      <c r="L3869">
        <v>43333.793055555558</v>
      </c>
      <c r="M3869">
        <v>0.93</v>
      </c>
      <c r="N3869">
        <v>1</v>
      </c>
      <c r="O3869">
        <v>588</v>
      </c>
      <c r="P3869">
        <v>2</v>
      </c>
      <c r="Q3869">
        <v>29</v>
      </c>
      <c r="R3869">
        <v>0.93</v>
      </c>
      <c r="S3869">
        <v>548.6</v>
      </c>
      <c r="T3869">
        <v>1.87</v>
      </c>
      <c r="U3869">
        <v>27.06</v>
      </c>
    </row>
    <row r="3870" spans="1:21" x14ac:dyDescent="0.3">
      <c r="A3870">
        <v>19780</v>
      </c>
      <c r="B3870">
        <v>1</v>
      </c>
      <c r="C3870" t="s">
        <v>78</v>
      </c>
      <c r="D3870" t="s">
        <v>105</v>
      </c>
      <c r="E3870" t="s">
        <v>3139</v>
      </c>
      <c r="F3870" t="s">
        <v>146</v>
      </c>
      <c r="G3870" t="s">
        <v>71</v>
      </c>
      <c r="H3870" t="s">
        <v>128</v>
      </c>
      <c r="I3870" t="s">
        <v>22</v>
      </c>
      <c r="J3870" t="s">
        <v>129</v>
      </c>
      <c r="K3870">
        <v>43333.705069444448</v>
      </c>
      <c r="L3870">
        <v>43333.794444444444</v>
      </c>
      <c r="M3870">
        <v>2.15</v>
      </c>
      <c r="N3870">
        <v>0</v>
      </c>
      <c r="O3870">
        <v>0</v>
      </c>
      <c r="P3870">
        <v>0</v>
      </c>
      <c r="Q3870">
        <v>80</v>
      </c>
      <c r="R3870">
        <v>0</v>
      </c>
      <c r="S3870">
        <v>0</v>
      </c>
      <c r="T3870">
        <v>0</v>
      </c>
      <c r="U3870">
        <v>172</v>
      </c>
    </row>
    <row r="3871" spans="1:21" x14ac:dyDescent="0.3">
      <c r="A3871">
        <v>19781</v>
      </c>
      <c r="B3871">
        <v>1</v>
      </c>
      <c r="C3871" t="s">
        <v>78</v>
      </c>
      <c r="D3871" t="s">
        <v>92</v>
      </c>
      <c r="E3871" t="s">
        <v>191</v>
      </c>
      <c r="F3871" t="s">
        <v>130</v>
      </c>
      <c r="G3871" t="s">
        <v>72</v>
      </c>
      <c r="H3871" t="s">
        <v>132</v>
      </c>
      <c r="I3871" t="s">
        <v>22</v>
      </c>
      <c r="J3871" t="s">
        <v>129</v>
      </c>
      <c r="K3871">
        <v>43333.793368055558</v>
      </c>
      <c r="L3871">
        <v>43333.794745370367</v>
      </c>
      <c r="M3871">
        <v>0.03</v>
      </c>
      <c r="N3871">
        <v>0</v>
      </c>
      <c r="O3871">
        <v>0</v>
      </c>
      <c r="P3871">
        <v>12</v>
      </c>
      <c r="Q3871">
        <v>1856</v>
      </c>
      <c r="R3871">
        <v>0</v>
      </c>
      <c r="S3871">
        <v>0</v>
      </c>
      <c r="T3871">
        <v>0.4</v>
      </c>
      <c r="U3871">
        <v>61.25</v>
      </c>
    </row>
    <row r="3872" spans="1:21" x14ac:dyDescent="0.3">
      <c r="A3872">
        <v>19782</v>
      </c>
      <c r="B3872">
        <v>1</v>
      </c>
      <c r="C3872" t="s">
        <v>78</v>
      </c>
      <c r="D3872" t="s">
        <v>104</v>
      </c>
      <c r="E3872" t="s">
        <v>3140</v>
      </c>
      <c r="F3872" t="s">
        <v>134</v>
      </c>
      <c r="G3872" t="s">
        <v>72</v>
      </c>
      <c r="H3872" t="s">
        <v>128</v>
      </c>
      <c r="I3872" t="s">
        <v>22</v>
      </c>
      <c r="J3872" t="s">
        <v>129</v>
      </c>
      <c r="K3872">
        <v>43333.721585648149</v>
      </c>
      <c r="L3872">
        <v>43333.799305555556</v>
      </c>
      <c r="M3872">
        <v>1.87</v>
      </c>
      <c r="N3872">
        <v>0</v>
      </c>
      <c r="O3872">
        <v>0</v>
      </c>
      <c r="P3872">
        <v>0</v>
      </c>
      <c r="Q3872">
        <v>26</v>
      </c>
      <c r="R3872">
        <v>0</v>
      </c>
      <c r="S3872">
        <v>0</v>
      </c>
      <c r="T3872">
        <v>0</v>
      </c>
      <c r="U3872">
        <v>48.54</v>
      </c>
    </row>
    <row r="3873" spans="1:21" x14ac:dyDescent="0.3">
      <c r="A3873">
        <v>19783</v>
      </c>
      <c r="B3873">
        <v>1</v>
      </c>
      <c r="C3873" t="s">
        <v>78</v>
      </c>
      <c r="D3873" t="s">
        <v>92</v>
      </c>
      <c r="E3873" t="s">
        <v>191</v>
      </c>
      <c r="F3873" t="s">
        <v>130</v>
      </c>
      <c r="G3873" t="s">
        <v>72</v>
      </c>
      <c r="H3873" t="s">
        <v>128</v>
      </c>
      <c r="I3873" t="s">
        <v>22</v>
      </c>
      <c r="J3873" t="s">
        <v>129</v>
      </c>
      <c r="K3873">
        <v>43333.798414351855</v>
      </c>
      <c r="L3873">
        <v>43333.801655092589</v>
      </c>
      <c r="M3873">
        <v>0.08</v>
      </c>
      <c r="N3873">
        <v>0</v>
      </c>
      <c r="O3873">
        <v>0</v>
      </c>
      <c r="P3873">
        <v>12</v>
      </c>
      <c r="Q3873">
        <v>1856</v>
      </c>
      <c r="R3873">
        <v>0</v>
      </c>
      <c r="S3873">
        <v>0</v>
      </c>
      <c r="T3873">
        <v>1</v>
      </c>
      <c r="U3873">
        <v>154.05000000000001</v>
      </c>
    </row>
    <row r="3874" spans="1:21" x14ac:dyDescent="0.3">
      <c r="A3874">
        <v>19784</v>
      </c>
      <c r="B3874">
        <v>1</v>
      </c>
      <c r="C3874" t="s">
        <v>78</v>
      </c>
      <c r="D3874" t="s">
        <v>92</v>
      </c>
      <c r="E3874" t="s">
        <v>191</v>
      </c>
      <c r="F3874" t="s">
        <v>130</v>
      </c>
      <c r="G3874" t="s">
        <v>72</v>
      </c>
      <c r="H3874" t="s">
        <v>128</v>
      </c>
      <c r="I3874" t="s">
        <v>22</v>
      </c>
      <c r="J3874" t="s">
        <v>129</v>
      </c>
      <c r="K3874">
        <v>43333.808159722219</v>
      </c>
      <c r="L3874">
        <v>43333.812789351854</v>
      </c>
      <c r="M3874">
        <v>0.12000000000000001</v>
      </c>
      <c r="N3874">
        <v>0</v>
      </c>
      <c r="O3874">
        <v>0</v>
      </c>
      <c r="P3874">
        <v>12</v>
      </c>
      <c r="Q3874">
        <v>1856</v>
      </c>
      <c r="R3874">
        <v>0</v>
      </c>
      <c r="S3874">
        <v>0</v>
      </c>
      <c r="T3874">
        <v>1.4</v>
      </c>
      <c r="U3874">
        <v>217.15</v>
      </c>
    </row>
    <row r="3875" spans="1:21" x14ac:dyDescent="0.3">
      <c r="A3875">
        <v>19785</v>
      </c>
      <c r="B3875">
        <v>1</v>
      </c>
      <c r="C3875" t="s">
        <v>78</v>
      </c>
      <c r="D3875" t="s">
        <v>97</v>
      </c>
      <c r="E3875" t="s">
        <v>3141</v>
      </c>
      <c r="F3875" t="s">
        <v>149</v>
      </c>
      <c r="G3875" t="s">
        <v>71</v>
      </c>
      <c r="H3875" t="s">
        <v>128</v>
      </c>
      <c r="I3875" t="s">
        <v>22</v>
      </c>
      <c r="J3875" t="s">
        <v>129</v>
      </c>
      <c r="K3875">
        <v>43333.781770833331</v>
      </c>
      <c r="L3875">
        <v>43333.810416666667</v>
      </c>
      <c r="M3875">
        <v>0.7</v>
      </c>
      <c r="N3875">
        <v>0</v>
      </c>
      <c r="O3875">
        <v>387</v>
      </c>
      <c r="P3875">
        <v>0</v>
      </c>
      <c r="Q3875">
        <v>0</v>
      </c>
      <c r="R3875">
        <v>0</v>
      </c>
      <c r="S3875">
        <v>270.89999999999992</v>
      </c>
      <c r="T3875">
        <v>0</v>
      </c>
      <c r="U3875">
        <v>0</v>
      </c>
    </row>
    <row r="3876" spans="1:21" x14ac:dyDescent="0.3">
      <c r="A3876">
        <v>19786</v>
      </c>
      <c r="B3876">
        <v>1</v>
      </c>
      <c r="C3876" t="s">
        <v>78</v>
      </c>
      <c r="D3876" t="s">
        <v>94</v>
      </c>
      <c r="E3876" t="s">
        <v>3142</v>
      </c>
      <c r="F3876" t="s">
        <v>162</v>
      </c>
      <c r="G3876" t="s">
        <v>71</v>
      </c>
      <c r="H3876" t="s">
        <v>128</v>
      </c>
      <c r="I3876" t="s">
        <v>22</v>
      </c>
      <c r="J3876" t="s">
        <v>129</v>
      </c>
      <c r="K3876">
        <v>43333.786168981482</v>
      </c>
      <c r="L3876">
        <v>43333.813888888886</v>
      </c>
      <c r="M3876">
        <v>0.66999999999999993</v>
      </c>
      <c r="N3876">
        <v>0</v>
      </c>
      <c r="O3876">
        <v>31</v>
      </c>
      <c r="P3876">
        <v>0</v>
      </c>
      <c r="Q3876">
        <v>0</v>
      </c>
      <c r="R3876">
        <v>0</v>
      </c>
      <c r="S3876">
        <v>20.68</v>
      </c>
      <c r="T3876">
        <v>0</v>
      </c>
      <c r="U3876">
        <v>0</v>
      </c>
    </row>
    <row r="3877" spans="1:21" x14ac:dyDescent="0.3">
      <c r="A3877">
        <v>19787</v>
      </c>
      <c r="B3877">
        <v>1</v>
      </c>
      <c r="C3877" t="s">
        <v>78</v>
      </c>
      <c r="D3877" t="s">
        <v>106</v>
      </c>
      <c r="E3877" t="s">
        <v>3143</v>
      </c>
      <c r="F3877" t="s">
        <v>134</v>
      </c>
      <c r="G3877" t="s">
        <v>72</v>
      </c>
      <c r="H3877" t="s">
        <v>128</v>
      </c>
      <c r="I3877" t="s">
        <v>22</v>
      </c>
      <c r="J3877" t="s">
        <v>129</v>
      </c>
      <c r="K3877">
        <v>43333.79105324074</v>
      </c>
      <c r="L3877">
        <v>43333.814583333333</v>
      </c>
      <c r="M3877">
        <v>0.56999999999999995</v>
      </c>
      <c r="N3877">
        <v>0</v>
      </c>
      <c r="O3877">
        <v>3</v>
      </c>
      <c r="P3877">
        <v>0</v>
      </c>
      <c r="Q3877">
        <v>166</v>
      </c>
      <c r="R3877">
        <v>0</v>
      </c>
      <c r="S3877">
        <v>1.7</v>
      </c>
      <c r="T3877">
        <v>0</v>
      </c>
      <c r="U3877">
        <v>94.11999999999999</v>
      </c>
    </row>
    <row r="3878" spans="1:21" x14ac:dyDescent="0.3">
      <c r="A3878">
        <v>19788</v>
      </c>
      <c r="B3878">
        <v>1</v>
      </c>
      <c r="C3878" t="s">
        <v>79</v>
      </c>
      <c r="D3878" t="s">
        <v>114</v>
      </c>
      <c r="E3878" t="s">
        <v>3144</v>
      </c>
      <c r="F3878" t="s">
        <v>130</v>
      </c>
      <c r="G3878" t="s">
        <v>72</v>
      </c>
      <c r="H3878" t="s">
        <v>128</v>
      </c>
      <c r="I3878" t="s">
        <v>22</v>
      </c>
      <c r="J3878" t="s">
        <v>129</v>
      </c>
      <c r="K3878">
        <v>43333.822615740741</v>
      </c>
      <c r="L3878">
        <v>43333.834722222222</v>
      </c>
      <c r="M3878">
        <v>0.3</v>
      </c>
      <c r="N3878">
        <v>2</v>
      </c>
      <c r="O3878">
        <v>3374</v>
      </c>
      <c r="P3878">
        <v>7</v>
      </c>
      <c r="Q3878">
        <v>2557</v>
      </c>
      <c r="R3878">
        <v>0.6</v>
      </c>
      <c r="S3878">
        <v>1012.2</v>
      </c>
      <c r="T3878">
        <v>2.1</v>
      </c>
      <c r="U3878">
        <v>767.1</v>
      </c>
    </row>
    <row r="3879" spans="1:21" x14ac:dyDescent="0.3">
      <c r="A3879">
        <v>19789</v>
      </c>
      <c r="B3879">
        <v>1</v>
      </c>
      <c r="C3879" t="s">
        <v>79</v>
      </c>
      <c r="D3879" t="s">
        <v>114</v>
      </c>
      <c r="E3879" t="s">
        <v>2748</v>
      </c>
      <c r="F3879" t="s">
        <v>130</v>
      </c>
      <c r="G3879" t="s">
        <v>72</v>
      </c>
      <c r="H3879" t="s">
        <v>128</v>
      </c>
      <c r="I3879" t="s">
        <v>22</v>
      </c>
      <c r="J3879" t="s">
        <v>129</v>
      </c>
      <c r="K3879">
        <v>43333.824814814812</v>
      </c>
      <c r="L3879">
        <v>43333.842361111114</v>
      </c>
      <c r="M3879">
        <v>0.43000000000000005</v>
      </c>
      <c r="N3879">
        <v>13</v>
      </c>
      <c r="O3879">
        <v>3733</v>
      </c>
      <c r="P3879">
        <v>2</v>
      </c>
      <c r="Q3879">
        <v>1748</v>
      </c>
      <c r="R3879">
        <v>5.63</v>
      </c>
      <c r="S3879">
        <v>1616.3899999999999</v>
      </c>
      <c r="T3879">
        <v>0.87000000000000011</v>
      </c>
      <c r="U3879">
        <v>756.88</v>
      </c>
    </row>
    <row r="3880" spans="1:21" x14ac:dyDescent="0.3">
      <c r="A3880">
        <v>19790</v>
      </c>
      <c r="B3880">
        <v>1</v>
      </c>
      <c r="C3880" t="s">
        <v>78</v>
      </c>
      <c r="D3880" t="s">
        <v>82</v>
      </c>
      <c r="E3880" t="s">
        <v>3145</v>
      </c>
      <c r="F3880" t="s">
        <v>142</v>
      </c>
      <c r="G3880" t="s">
        <v>71</v>
      </c>
      <c r="H3880" t="s">
        <v>128</v>
      </c>
      <c r="I3880" t="s">
        <v>22</v>
      </c>
      <c r="J3880" t="s">
        <v>129</v>
      </c>
      <c r="K3880">
        <v>43333.780960648146</v>
      </c>
      <c r="L3880">
        <v>43333.838888888888</v>
      </c>
      <c r="M3880">
        <v>1.4</v>
      </c>
      <c r="N3880">
        <v>0</v>
      </c>
      <c r="O3880">
        <v>12</v>
      </c>
      <c r="P3880">
        <v>0</v>
      </c>
      <c r="Q3880">
        <v>0</v>
      </c>
      <c r="R3880">
        <v>0</v>
      </c>
      <c r="S3880">
        <v>16.8</v>
      </c>
      <c r="T3880">
        <v>0</v>
      </c>
      <c r="U3880">
        <v>0</v>
      </c>
    </row>
    <row r="3881" spans="1:21" x14ac:dyDescent="0.3">
      <c r="A3881">
        <v>19791</v>
      </c>
      <c r="B3881">
        <v>1</v>
      </c>
      <c r="C3881" t="s">
        <v>78</v>
      </c>
      <c r="D3881" t="s">
        <v>80</v>
      </c>
      <c r="E3881" t="s">
        <v>3146</v>
      </c>
      <c r="F3881" t="s">
        <v>149</v>
      </c>
      <c r="G3881" t="s">
        <v>71</v>
      </c>
      <c r="H3881" t="s">
        <v>128</v>
      </c>
      <c r="I3881" t="s">
        <v>22</v>
      </c>
      <c r="J3881" t="s">
        <v>129</v>
      </c>
      <c r="K3881">
        <v>43333.821087962962</v>
      </c>
      <c r="L3881">
        <v>43333.840277777781</v>
      </c>
      <c r="M3881">
        <v>0.47000000000000003</v>
      </c>
      <c r="N3881">
        <v>0</v>
      </c>
      <c r="O3881">
        <v>116</v>
      </c>
      <c r="P3881">
        <v>0</v>
      </c>
      <c r="Q3881">
        <v>0</v>
      </c>
      <c r="R3881">
        <v>0</v>
      </c>
      <c r="S3881">
        <v>54.17</v>
      </c>
      <c r="T3881">
        <v>0</v>
      </c>
      <c r="U3881">
        <v>0</v>
      </c>
    </row>
    <row r="3882" spans="1:21" x14ac:dyDescent="0.3">
      <c r="A3882">
        <v>19792</v>
      </c>
      <c r="B3882">
        <v>1</v>
      </c>
      <c r="C3882" t="s">
        <v>78</v>
      </c>
      <c r="D3882" t="s">
        <v>91</v>
      </c>
      <c r="E3882" t="s">
        <v>3147</v>
      </c>
      <c r="F3882" t="s">
        <v>153</v>
      </c>
      <c r="G3882" t="s">
        <v>71</v>
      </c>
      <c r="H3882" t="s">
        <v>128</v>
      </c>
      <c r="I3882" t="s">
        <v>22</v>
      </c>
      <c r="J3882" t="s">
        <v>129</v>
      </c>
      <c r="K3882">
        <v>43333.811238425929</v>
      </c>
      <c r="L3882">
        <v>43333.847222222219</v>
      </c>
      <c r="M3882">
        <v>0.87000000000000011</v>
      </c>
      <c r="N3882">
        <v>0</v>
      </c>
      <c r="O3882">
        <v>373</v>
      </c>
      <c r="P3882">
        <v>0</v>
      </c>
      <c r="Q3882">
        <v>0</v>
      </c>
      <c r="R3882">
        <v>0</v>
      </c>
      <c r="S3882">
        <v>323.39</v>
      </c>
      <c r="T3882">
        <v>0</v>
      </c>
      <c r="U3882">
        <v>0</v>
      </c>
    </row>
    <row r="3883" spans="1:21" x14ac:dyDescent="0.3">
      <c r="A3883">
        <v>19793</v>
      </c>
      <c r="B3883">
        <v>1</v>
      </c>
      <c r="C3883" t="s">
        <v>79</v>
      </c>
      <c r="D3883" t="s">
        <v>109</v>
      </c>
      <c r="E3883" t="s">
        <v>2719</v>
      </c>
      <c r="F3883" t="s">
        <v>130</v>
      </c>
      <c r="G3883" t="s">
        <v>72</v>
      </c>
      <c r="H3883" t="s">
        <v>128</v>
      </c>
      <c r="I3883" t="s">
        <v>22</v>
      </c>
      <c r="J3883" t="s">
        <v>129</v>
      </c>
      <c r="K3883">
        <v>43333.798703703702</v>
      </c>
      <c r="L3883">
        <v>43333.855555555558</v>
      </c>
      <c r="M3883">
        <v>1.37</v>
      </c>
      <c r="N3883">
        <v>6</v>
      </c>
      <c r="O3883">
        <v>1024</v>
      </c>
      <c r="P3883">
        <v>20</v>
      </c>
      <c r="Q3883">
        <v>237</v>
      </c>
      <c r="R3883">
        <v>8.2000000000000011</v>
      </c>
      <c r="S3883">
        <v>1399.81</v>
      </c>
      <c r="T3883">
        <v>27.34</v>
      </c>
      <c r="U3883">
        <v>323.97999999999996</v>
      </c>
    </row>
    <row r="3884" spans="1:21" x14ac:dyDescent="0.3">
      <c r="A3884">
        <v>19794</v>
      </c>
      <c r="B3884">
        <v>1</v>
      </c>
      <c r="C3884" t="s">
        <v>79</v>
      </c>
      <c r="D3884" t="s">
        <v>108</v>
      </c>
      <c r="E3884" t="s">
        <v>3148</v>
      </c>
      <c r="F3884" t="s">
        <v>154</v>
      </c>
      <c r="G3884" t="s">
        <v>71</v>
      </c>
      <c r="H3884" t="s">
        <v>128</v>
      </c>
      <c r="I3884" t="s">
        <v>22</v>
      </c>
      <c r="J3884" t="s">
        <v>129</v>
      </c>
      <c r="K3884">
        <v>43333.823587962965</v>
      </c>
      <c r="L3884">
        <v>43333.852777777778</v>
      </c>
      <c r="M3884">
        <v>0.72</v>
      </c>
      <c r="N3884">
        <v>0</v>
      </c>
      <c r="O3884">
        <v>375</v>
      </c>
      <c r="P3884">
        <v>0</v>
      </c>
      <c r="Q3884">
        <v>0</v>
      </c>
      <c r="R3884">
        <v>0</v>
      </c>
      <c r="S3884">
        <v>268.88</v>
      </c>
      <c r="T3884">
        <v>0</v>
      </c>
      <c r="U3884">
        <v>0</v>
      </c>
    </row>
    <row r="3885" spans="1:21" x14ac:dyDescent="0.3">
      <c r="A3885">
        <v>19795</v>
      </c>
      <c r="B3885">
        <v>1</v>
      </c>
      <c r="C3885" t="s">
        <v>79</v>
      </c>
      <c r="D3885" t="s">
        <v>109</v>
      </c>
      <c r="E3885" t="s">
        <v>3149</v>
      </c>
      <c r="F3885" t="s">
        <v>130</v>
      </c>
      <c r="G3885" t="s">
        <v>72</v>
      </c>
      <c r="H3885" t="s">
        <v>128</v>
      </c>
      <c r="I3885" t="s">
        <v>22</v>
      </c>
      <c r="J3885" t="s">
        <v>129</v>
      </c>
      <c r="K3885">
        <v>43333.822905092595</v>
      </c>
      <c r="L3885">
        <v>43333.856944444444</v>
      </c>
      <c r="M3885">
        <v>0.83000000000000007</v>
      </c>
      <c r="N3885">
        <v>0</v>
      </c>
      <c r="O3885">
        <v>0</v>
      </c>
      <c r="P3885">
        <v>8</v>
      </c>
      <c r="Q3885">
        <v>109</v>
      </c>
      <c r="R3885">
        <v>0</v>
      </c>
      <c r="S3885">
        <v>0</v>
      </c>
      <c r="T3885">
        <v>6.6599999999999993</v>
      </c>
      <c r="U3885">
        <v>90.8</v>
      </c>
    </row>
    <row r="3886" spans="1:21" x14ac:dyDescent="0.3">
      <c r="A3886">
        <v>19796</v>
      </c>
      <c r="B3886">
        <v>1</v>
      </c>
      <c r="C3886" t="s">
        <v>79</v>
      </c>
      <c r="D3886" t="s">
        <v>111</v>
      </c>
      <c r="E3886" t="s">
        <v>3150</v>
      </c>
      <c r="F3886" t="s">
        <v>134</v>
      </c>
      <c r="G3886" t="s">
        <v>72</v>
      </c>
      <c r="H3886" t="s">
        <v>128</v>
      </c>
      <c r="I3886" t="s">
        <v>22</v>
      </c>
      <c r="J3886" t="s">
        <v>129</v>
      </c>
      <c r="K3886">
        <v>43333.834780092591</v>
      </c>
      <c r="L3886">
        <v>43333.856944444444</v>
      </c>
      <c r="M3886">
        <v>0.53</v>
      </c>
      <c r="N3886">
        <v>0</v>
      </c>
      <c r="O3886">
        <v>0</v>
      </c>
      <c r="P3886">
        <v>0</v>
      </c>
      <c r="Q3886">
        <v>15</v>
      </c>
      <c r="R3886">
        <v>0</v>
      </c>
      <c r="S3886">
        <v>0</v>
      </c>
      <c r="T3886">
        <v>0</v>
      </c>
      <c r="U3886">
        <v>8</v>
      </c>
    </row>
    <row r="3887" spans="1:21" x14ac:dyDescent="0.3">
      <c r="A3887">
        <v>19797</v>
      </c>
      <c r="B3887">
        <v>1</v>
      </c>
      <c r="C3887" t="s">
        <v>79</v>
      </c>
      <c r="D3887" t="s">
        <v>109</v>
      </c>
      <c r="E3887" t="s">
        <v>3151</v>
      </c>
      <c r="F3887" t="s">
        <v>134</v>
      </c>
      <c r="G3887" t="s">
        <v>72</v>
      </c>
      <c r="H3887" t="s">
        <v>128</v>
      </c>
      <c r="I3887" t="s">
        <v>22</v>
      </c>
      <c r="J3887" t="s">
        <v>129</v>
      </c>
      <c r="K3887">
        <v>43333.823171296295</v>
      </c>
      <c r="L3887">
        <v>43333.873611111114</v>
      </c>
      <c r="M3887">
        <v>1.22</v>
      </c>
      <c r="N3887">
        <v>0</v>
      </c>
      <c r="O3887">
        <v>0</v>
      </c>
      <c r="P3887">
        <v>0</v>
      </c>
      <c r="Q3887">
        <v>15</v>
      </c>
      <c r="R3887">
        <v>0</v>
      </c>
      <c r="S3887">
        <v>0</v>
      </c>
      <c r="T3887">
        <v>0</v>
      </c>
      <c r="U3887">
        <v>18.260000000000002</v>
      </c>
    </row>
    <row r="3888" spans="1:21" x14ac:dyDescent="0.3">
      <c r="A3888">
        <v>19799</v>
      </c>
      <c r="B3888">
        <v>1</v>
      </c>
      <c r="C3888" t="s">
        <v>79</v>
      </c>
      <c r="D3888" t="s">
        <v>110</v>
      </c>
      <c r="E3888" t="s">
        <v>3152</v>
      </c>
      <c r="F3888" t="s">
        <v>163</v>
      </c>
      <c r="G3888" t="s">
        <v>71</v>
      </c>
      <c r="H3888" t="s">
        <v>128</v>
      </c>
      <c r="I3888" t="s">
        <v>22</v>
      </c>
      <c r="J3888" t="s">
        <v>129</v>
      </c>
      <c r="K3888">
        <v>43333.858229166668</v>
      </c>
      <c r="L3888">
        <v>43333.879861111112</v>
      </c>
      <c r="M3888">
        <v>0.53</v>
      </c>
      <c r="N3888">
        <v>0</v>
      </c>
      <c r="O3888">
        <v>0</v>
      </c>
      <c r="P3888">
        <v>0</v>
      </c>
      <c r="Q3888">
        <v>12</v>
      </c>
      <c r="R3888">
        <v>0</v>
      </c>
      <c r="S3888">
        <v>0</v>
      </c>
      <c r="T3888">
        <v>0</v>
      </c>
      <c r="U3888">
        <v>6.4</v>
      </c>
    </row>
    <row r="3889" spans="1:21" x14ac:dyDescent="0.3">
      <c r="A3889">
        <v>19800</v>
      </c>
      <c r="B3889">
        <v>1</v>
      </c>
      <c r="C3889" t="s">
        <v>78</v>
      </c>
      <c r="D3889" t="s">
        <v>91</v>
      </c>
      <c r="E3889" t="s">
        <v>2874</v>
      </c>
      <c r="F3889" t="s">
        <v>149</v>
      </c>
      <c r="G3889" t="s">
        <v>71</v>
      </c>
      <c r="H3889" t="s">
        <v>128</v>
      </c>
      <c r="I3889" t="s">
        <v>22</v>
      </c>
      <c r="J3889" t="s">
        <v>129</v>
      </c>
      <c r="K3889">
        <v>43333.807303240741</v>
      </c>
      <c r="L3889">
        <v>43333.885416666664</v>
      </c>
      <c r="M3889">
        <v>1.8800000000000001</v>
      </c>
      <c r="N3889">
        <v>0</v>
      </c>
      <c r="O3889">
        <v>0</v>
      </c>
      <c r="P3889">
        <v>0</v>
      </c>
      <c r="Q3889">
        <v>5</v>
      </c>
      <c r="R3889">
        <v>0</v>
      </c>
      <c r="S3889">
        <v>0</v>
      </c>
      <c r="T3889">
        <v>0</v>
      </c>
      <c r="U3889">
        <v>9.42</v>
      </c>
    </row>
    <row r="3890" spans="1:21" x14ac:dyDescent="0.3">
      <c r="A3890">
        <v>19802</v>
      </c>
      <c r="B3890">
        <v>1</v>
      </c>
      <c r="C3890" t="s">
        <v>79</v>
      </c>
      <c r="D3890" t="s">
        <v>117</v>
      </c>
      <c r="E3890" t="s">
        <v>3153</v>
      </c>
      <c r="F3890" t="s">
        <v>130</v>
      </c>
      <c r="G3890" t="s">
        <v>72</v>
      </c>
      <c r="H3890" t="s">
        <v>128</v>
      </c>
      <c r="I3890" t="s">
        <v>22</v>
      </c>
      <c r="J3890" t="s">
        <v>129</v>
      </c>
      <c r="K3890">
        <v>43333.823101851849</v>
      </c>
      <c r="L3890">
        <v>43333.893055555556</v>
      </c>
      <c r="M3890">
        <v>1.6800000000000002</v>
      </c>
      <c r="N3890">
        <v>0</v>
      </c>
      <c r="O3890">
        <v>0</v>
      </c>
      <c r="P3890">
        <v>39</v>
      </c>
      <c r="Q3890">
        <v>1392</v>
      </c>
      <c r="R3890">
        <v>0</v>
      </c>
      <c r="S3890">
        <v>0</v>
      </c>
      <c r="T3890">
        <v>65.64</v>
      </c>
      <c r="U3890">
        <v>2342.7399999999998</v>
      </c>
    </row>
    <row r="3891" spans="1:21" x14ac:dyDescent="0.3">
      <c r="A3891">
        <v>19803</v>
      </c>
      <c r="B3891">
        <v>1</v>
      </c>
      <c r="C3891" t="s">
        <v>79</v>
      </c>
      <c r="D3891" t="s">
        <v>116</v>
      </c>
      <c r="E3891" t="s">
        <v>2738</v>
      </c>
      <c r="F3891" t="s">
        <v>142</v>
      </c>
      <c r="G3891" t="s">
        <v>71</v>
      </c>
      <c r="H3891" t="s">
        <v>128</v>
      </c>
      <c r="I3891" t="s">
        <v>22</v>
      </c>
      <c r="J3891" t="s">
        <v>129</v>
      </c>
      <c r="K3891">
        <v>43333.876388888886</v>
      </c>
      <c r="L3891">
        <v>43333.892361111109</v>
      </c>
      <c r="M3891">
        <v>0.38</v>
      </c>
      <c r="N3891">
        <v>0</v>
      </c>
      <c r="O3891">
        <v>0</v>
      </c>
      <c r="P3891">
        <v>0</v>
      </c>
      <c r="Q3891">
        <v>239</v>
      </c>
      <c r="R3891">
        <v>0</v>
      </c>
      <c r="S3891">
        <v>0</v>
      </c>
      <c r="T3891">
        <v>0</v>
      </c>
      <c r="U3891">
        <v>91.54</v>
      </c>
    </row>
    <row r="3892" spans="1:21" x14ac:dyDescent="0.3">
      <c r="A3892">
        <v>19807</v>
      </c>
      <c r="B3892">
        <v>1</v>
      </c>
      <c r="C3892" t="s">
        <v>78</v>
      </c>
      <c r="D3892" t="s">
        <v>105</v>
      </c>
      <c r="E3892" t="s">
        <v>3154</v>
      </c>
      <c r="F3892" t="s">
        <v>157</v>
      </c>
      <c r="G3892" t="s">
        <v>71</v>
      </c>
      <c r="H3892" t="s">
        <v>128</v>
      </c>
      <c r="I3892" t="s">
        <v>22</v>
      </c>
      <c r="J3892" t="s">
        <v>129</v>
      </c>
      <c r="K3892">
        <v>43333.879363425927</v>
      </c>
      <c r="L3892">
        <v>43333.92291666667</v>
      </c>
      <c r="M3892">
        <v>1.05</v>
      </c>
      <c r="N3892">
        <v>0</v>
      </c>
      <c r="O3892">
        <v>139</v>
      </c>
      <c r="P3892">
        <v>0</v>
      </c>
      <c r="Q3892">
        <v>0</v>
      </c>
      <c r="R3892">
        <v>0</v>
      </c>
      <c r="S3892">
        <v>145.94999999999999</v>
      </c>
      <c r="T3892">
        <v>0</v>
      </c>
      <c r="U3892">
        <v>0</v>
      </c>
    </row>
    <row r="3893" spans="1:21" x14ac:dyDescent="0.3">
      <c r="A3893">
        <v>19808</v>
      </c>
      <c r="B3893">
        <v>1</v>
      </c>
      <c r="C3893" t="s">
        <v>79</v>
      </c>
      <c r="D3893" t="s">
        <v>117</v>
      </c>
      <c r="E3893" t="s">
        <v>3155</v>
      </c>
      <c r="F3893" t="s">
        <v>153</v>
      </c>
      <c r="G3893" t="s">
        <v>71</v>
      </c>
      <c r="H3893" t="s">
        <v>128</v>
      </c>
      <c r="I3893" t="s">
        <v>22</v>
      </c>
      <c r="J3893" t="s">
        <v>129</v>
      </c>
      <c r="K3893">
        <v>43333.895856481482</v>
      </c>
      <c r="L3893">
        <v>43333.92291666667</v>
      </c>
      <c r="M3893">
        <v>0.65</v>
      </c>
      <c r="N3893">
        <v>0</v>
      </c>
      <c r="O3893">
        <v>0</v>
      </c>
      <c r="P3893">
        <v>0</v>
      </c>
      <c r="Q3893">
        <v>1</v>
      </c>
      <c r="R3893">
        <v>0</v>
      </c>
      <c r="S3893">
        <v>0</v>
      </c>
      <c r="T3893">
        <v>0</v>
      </c>
      <c r="U3893">
        <v>0.65</v>
      </c>
    </row>
    <row r="3894" spans="1:21" x14ac:dyDescent="0.3">
      <c r="A3894">
        <v>19809</v>
      </c>
      <c r="B3894">
        <v>1</v>
      </c>
      <c r="C3894" t="s">
        <v>79</v>
      </c>
      <c r="D3894" t="s">
        <v>117</v>
      </c>
      <c r="E3894" t="s">
        <v>3156</v>
      </c>
      <c r="F3894" t="s">
        <v>134</v>
      </c>
      <c r="G3894" t="s">
        <v>72</v>
      </c>
      <c r="H3894" t="s">
        <v>128</v>
      </c>
      <c r="I3894" t="s">
        <v>22</v>
      </c>
      <c r="J3894" t="s">
        <v>129</v>
      </c>
      <c r="K3894">
        <v>43333.896157407406</v>
      </c>
      <c r="L3894">
        <v>43333.924305555556</v>
      </c>
      <c r="M3894">
        <v>0.67999999999999994</v>
      </c>
      <c r="N3894">
        <v>0</v>
      </c>
      <c r="O3894">
        <v>0</v>
      </c>
      <c r="P3894">
        <v>0</v>
      </c>
      <c r="Q3894">
        <v>22</v>
      </c>
      <c r="R3894">
        <v>0</v>
      </c>
      <c r="S3894">
        <v>0</v>
      </c>
      <c r="T3894">
        <v>0</v>
      </c>
      <c r="U3894">
        <v>15.03</v>
      </c>
    </row>
    <row r="3895" spans="1:21" x14ac:dyDescent="0.3">
      <c r="A3895">
        <v>19810</v>
      </c>
      <c r="B3895">
        <v>1</v>
      </c>
      <c r="C3895" t="s">
        <v>79</v>
      </c>
      <c r="D3895" t="s">
        <v>108</v>
      </c>
      <c r="E3895" t="s">
        <v>3157</v>
      </c>
      <c r="F3895" t="s">
        <v>150</v>
      </c>
      <c r="G3895" t="s">
        <v>71</v>
      </c>
      <c r="H3895" t="s">
        <v>128</v>
      </c>
      <c r="I3895" t="s">
        <v>22</v>
      </c>
      <c r="J3895" t="s">
        <v>129</v>
      </c>
      <c r="K3895">
        <v>43333.887430555558</v>
      </c>
      <c r="L3895">
        <v>43333.925694444442</v>
      </c>
      <c r="M3895">
        <v>0.93</v>
      </c>
      <c r="N3895">
        <v>0</v>
      </c>
      <c r="O3895">
        <v>81</v>
      </c>
      <c r="P3895">
        <v>0</v>
      </c>
      <c r="Q3895">
        <v>5</v>
      </c>
      <c r="R3895">
        <v>0</v>
      </c>
      <c r="S3895">
        <v>75.569999999999993</v>
      </c>
      <c r="T3895">
        <v>0</v>
      </c>
      <c r="U3895">
        <v>4.67</v>
      </c>
    </row>
    <row r="3896" spans="1:21" x14ac:dyDescent="0.3">
      <c r="A3896">
        <v>19812</v>
      </c>
      <c r="B3896">
        <v>1</v>
      </c>
      <c r="C3896" t="s">
        <v>78</v>
      </c>
      <c r="D3896" t="s">
        <v>105</v>
      </c>
      <c r="E3896" t="s">
        <v>3158</v>
      </c>
      <c r="F3896" t="s">
        <v>134</v>
      </c>
      <c r="G3896" t="s">
        <v>72</v>
      </c>
      <c r="H3896" t="s">
        <v>128</v>
      </c>
      <c r="I3896" t="s">
        <v>22</v>
      </c>
      <c r="J3896" t="s">
        <v>129</v>
      </c>
      <c r="K3896">
        <v>43333.885949074072</v>
      </c>
      <c r="L3896">
        <v>43333.945138888892</v>
      </c>
      <c r="M3896">
        <v>1.43</v>
      </c>
      <c r="N3896">
        <v>0</v>
      </c>
      <c r="O3896">
        <v>0</v>
      </c>
      <c r="P3896">
        <v>0</v>
      </c>
      <c r="Q3896">
        <v>2</v>
      </c>
      <c r="R3896">
        <v>0</v>
      </c>
      <c r="S3896">
        <v>0</v>
      </c>
      <c r="T3896">
        <v>0</v>
      </c>
      <c r="U3896">
        <v>2.8699999999999997</v>
      </c>
    </row>
    <row r="3897" spans="1:21" x14ac:dyDescent="0.3">
      <c r="A3897">
        <v>19813</v>
      </c>
      <c r="B3897">
        <v>1</v>
      </c>
      <c r="C3897" t="s">
        <v>79</v>
      </c>
      <c r="D3897" t="s">
        <v>114</v>
      </c>
      <c r="E3897" t="s">
        <v>3159</v>
      </c>
      <c r="F3897" t="s">
        <v>138</v>
      </c>
      <c r="G3897" t="s">
        <v>72</v>
      </c>
      <c r="H3897" t="s">
        <v>128</v>
      </c>
      <c r="I3897" t="s">
        <v>22</v>
      </c>
      <c r="J3897" t="s">
        <v>129</v>
      </c>
      <c r="K3897">
        <v>43333.741400462961</v>
      </c>
      <c r="L3897">
        <v>43333.970138888886</v>
      </c>
      <c r="M3897">
        <v>5.5</v>
      </c>
      <c r="N3897">
        <v>0</v>
      </c>
      <c r="O3897">
        <v>237</v>
      </c>
      <c r="P3897">
        <v>0</v>
      </c>
      <c r="Q3897">
        <v>0</v>
      </c>
      <c r="R3897">
        <v>0</v>
      </c>
      <c r="S3897">
        <v>1303.5</v>
      </c>
      <c r="T3897">
        <v>0</v>
      </c>
      <c r="U3897">
        <v>0</v>
      </c>
    </row>
    <row r="3898" spans="1:21" x14ac:dyDescent="0.3">
      <c r="A3898">
        <v>19814</v>
      </c>
      <c r="B3898">
        <v>1</v>
      </c>
      <c r="C3898" t="s">
        <v>79</v>
      </c>
      <c r="D3898" t="s">
        <v>117</v>
      </c>
      <c r="E3898" t="s">
        <v>3160</v>
      </c>
      <c r="F3898" t="s">
        <v>134</v>
      </c>
      <c r="G3898" t="s">
        <v>72</v>
      </c>
      <c r="H3898" t="s">
        <v>128</v>
      </c>
      <c r="I3898" t="s">
        <v>22</v>
      </c>
      <c r="J3898" t="s">
        <v>129</v>
      </c>
      <c r="K3898">
        <v>43333.911354166667</v>
      </c>
      <c r="L3898">
        <v>43333.972916666666</v>
      </c>
      <c r="M3898">
        <v>1.48</v>
      </c>
      <c r="N3898">
        <v>0</v>
      </c>
      <c r="O3898">
        <v>0</v>
      </c>
      <c r="P3898">
        <v>0</v>
      </c>
      <c r="Q3898">
        <v>64</v>
      </c>
      <c r="R3898">
        <v>0</v>
      </c>
      <c r="S3898">
        <v>0</v>
      </c>
      <c r="T3898">
        <v>0</v>
      </c>
      <c r="U3898">
        <v>94.910000000000011</v>
      </c>
    </row>
    <row r="3899" spans="1:21" x14ac:dyDescent="0.3">
      <c r="A3899">
        <v>19815</v>
      </c>
      <c r="B3899">
        <v>1</v>
      </c>
      <c r="C3899" t="s">
        <v>79</v>
      </c>
      <c r="D3899" t="s">
        <v>117</v>
      </c>
      <c r="E3899" t="s">
        <v>2848</v>
      </c>
      <c r="F3899" t="s">
        <v>134</v>
      </c>
      <c r="G3899" t="s">
        <v>72</v>
      </c>
      <c r="H3899" t="s">
        <v>128</v>
      </c>
      <c r="I3899" t="s">
        <v>22</v>
      </c>
      <c r="J3899" t="s">
        <v>129</v>
      </c>
      <c r="K3899">
        <v>43333.898738425924</v>
      </c>
      <c r="L3899">
        <v>43333.986805555556</v>
      </c>
      <c r="M3899">
        <v>2.12</v>
      </c>
      <c r="N3899">
        <v>0</v>
      </c>
      <c r="O3899">
        <v>0</v>
      </c>
      <c r="P3899">
        <v>0</v>
      </c>
      <c r="Q3899">
        <v>38</v>
      </c>
      <c r="R3899">
        <v>0</v>
      </c>
      <c r="S3899">
        <v>0</v>
      </c>
      <c r="T3899">
        <v>0</v>
      </c>
      <c r="U3899">
        <v>80.45</v>
      </c>
    </row>
    <row r="3900" spans="1:21" x14ac:dyDescent="0.3">
      <c r="A3900">
        <v>19817</v>
      </c>
      <c r="B3900">
        <v>1</v>
      </c>
      <c r="C3900" t="s">
        <v>79</v>
      </c>
      <c r="D3900" t="s">
        <v>108</v>
      </c>
      <c r="E3900" t="s">
        <v>1093</v>
      </c>
      <c r="F3900" t="s">
        <v>130</v>
      </c>
      <c r="G3900" t="s">
        <v>72</v>
      </c>
      <c r="H3900" t="s">
        <v>128</v>
      </c>
      <c r="I3900" t="s">
        <v>22</v>
      </c>
      <c r="J3900" t="s">
        <v>129</v>
      </c>
      <c r="K3900">
        <v>43333.968715277777</v>
      </c>
      <c r="L3900">
        <v>43333.999305555553</v>
      </c>
      <c r="M3900">
        <v>0.75</v>
      </c>
      <c r="N3900">
        <v>0</v>
      </c>
      <c r="O3900">
        <v>0</v>
      </c>
      <c r="P3900">
        <v>0</v>
      </c>
      <c r="Q3900">
        <v>29</v>
      </c>
      <c r="R3900">
        <v>0</v>
      </c>
      <c r="S3900">
        <v>0</v>
      </c>
      <c r="T3900">
        <v>0</v>
      </c>
      <c r="U3900">
        <v>21.75</v>
      </c>
    </row>
    <row r="3901" spans="1:21" x14ac:dyDescent="0.3">
      <c r="A3901">
        <v>19818</v>
      </c>
      <c r="B3901">
        <v>1</v>
      </c>
      <c r="C3901" t="s">
        <v>79</v>
      </c>
      <c r="D3901" t="s">
        <v>118</v>
      </c>
      <c r="E3901" t="s">
        <v>3161</v>
      </c>
      <c r="F3901" t="s">
        <v>154</v>
      </c>
      <c r="G3901" t="s">
        <v>71</v>
      </c>
      <c r="H3901" t="s">
        <v>128</v>
      </c>
      <c r="I3901" t="s">
        <v>22</v>
      </c>
      <c r="J3901" t="s">
        <v>129</v>
      </c>
      <c r="K3901">
        <v>43333.985821759263</v>
      </c>
      <c r="L3901">
        <v>43334.004861111112</v>
      </c>
      <c r="M3901">
        <v>0.47000000000000003</v>
      </c>
      <c r="N3901">
        <v>0</v>
      </c>
      <c r="O3901">
        <v>32</v>
      </c>
      <c r="P3901">
        <v>0</v>
      </c>
      <c r="Q3901">
        <v>0</v>
      </c>
      <c r="R3901">
        <v>0</v>
      </c>
      <c r="S3901">
        <v>14.94</v>
      </c>
      <c r="T3901">
        <v>0</v>
      </c>
      <c r="U3901">
        <v>0</v>
      </c>
    </row>
    <row r="3902" spans="1:21" x14ac:dyDescent="0.3">
      <c r="A3902">
        <v>19819</v>
      </c>
      <c r="B3902">
        <v>1</v>
      </c>
      <c r="C3902" t="s">
        <v>79</v>
      </c>
      <c r="D3902" t="s">
        <v>108</v>
      </c>
      <c r="E3902" t="s">
        <v>1093</v>
      </c>
      <c r="F3902" t="s">
        <v>134</v>
      </c>
      <c r="G3902" t="s">
        <v>72</v>
      </c>
      <c r="H3902" t="s">
        <v>128</v>
      </c>
      <c r="I3902" t="s">
        <v>22</v>
      </c>
      <c r="J3902" t="s">
        <v>129</v>
      </c>
      <c r="K3902">
        <v>43333.981134259258</v>
      </c>
      <c r="L3902">
        <v>43334.022222222222</v>
      </c>
      <c r="M3902">
        <v>1</v>
      </c>
      <c r="N3902">
        <v>0</v>
      </c>
      <c r="O3902">
        <v>0</v>
      </c>
      <c r="P3902">
        <v>0</v>
      </c>
      <c r="Q3902">
        <v>29</v>
      </c>
      <c r="R3902">
        <v>0</v>
      </c>
      <c r="S3902">
        <v>0</v>
      </c>
      <c r="T3902">
        <v>0</v>
      </c>
      <c r="U3902">
        <v>29</v>
      </c>
    </row>
    <row r="3903" spans="1:21" x14ac:dyDescent="0.3">
      <c r="A3903">
        <v>19820</v>
      </c>
      <c r="B3903">
        <v>1</v>
      </c>
      <c r="C3903" t="s">
        <v>79</v>
      </c>
      <c r="D3903" t="s">
        <v>115</v>
      </c>
      <c r="E3903" t="s">
        <v>3162</v>
      </c>
      <c r="F3903" t="s">
        <v>130</v>
      </c>
      <c r="G3903" t="s">
        <v>72</v>
      </c>
      <c r="H3903" t="s">
        <v>128</v>
      </c>
      <c r="I3903" t="s">
        <v>22</v>
      </c>
      <c r="J3903" t="s">
        <v>129</v>
      </c>
      <c r="K3903">
        <v>43333.956932870373</v>
      </c>
      <c r="L3903">
        <v>43334.03125</v>
      </c>
      <c r="M3903">
        <v>1.8</v>
      </c>
      <c r="N3903">
        <v>0</v>
      </c>
      <c r="O3903">
        <v>112</v>
      </c>
      <c r="P3903">
        <v>0</v>
      </c>
      <c r="Q3903">
        <v>0</v>
      </c>
      <c r="R3903">
        <v>0</v>
      </c>
      <c r="S3903">
        <v>201.6</v>
      </c>
      <c r="T3903">
        <v>0</v>
      </c>
      <c r="U3903">
        <v>0</v>
      </c>
    </row>
    <row r="3904" spans="1:21" x14ac:dyDescent="0.3">
      <c r="A3904">
        <v>19821</v>
      </c>
      <c r="B3904">
        <v>1</v>
      </c>
      <c r="C3904" t="s">
        <v>78</v>
      </c>
      <c r="D3904" t="s">
        <v>80</v>
      </c>
      <c r="E3904" t="s">
        <v>3146</v>
      </c>
      <c r="F3904" t="s">
        <v>147</v>
      </c>
      <c r="G3904" t="s">
        <v>71</v>
      </c>
      <c r="H3904" t="s">
        <v>128</v>
      </c>
      <c r="I3904" t="s">
        <v>22</v>
      </c>
      <c r="J3904" t="s">
        <v>129</v>
      </c>
      <c r="K3904">
        <v>43334.007314814815</v>
      </c>
      <c r="L3904">
        <v>43334.211111111108</v>
      </c>
      <c r="M3904">
        <v>4.9000000000000004</v>
      </c>
      <c r="N3904">
        <v>0</v>
      </c>
      <c r="O3904">
        <v>116</v>
      </c>
      <c r="P3904">
        <v>0</v>
      </c>
      <c r="Q3904">
        <v>0</v>
      </c>
      <c r="R3904">
        <v>0</v>
      </c>
      <c r="S3904">
        <v>568.4</v>
      </c>
      <c r="T3904">
        <v>0</v>
      </c>
      <c r="U3904">
        <v>0</v>
      </c>
    </row>
    <row r="3905" spans="1:21" x14ac:dyDescent="0.3">
      <c r="A3905">
        <v>19822</v>
      </c>
      <c r="B3905">
        <v>1</v>
      </c>
      <c r="C3905" t="s">
        <v>79</v>
      </c>
      <c r="D3905" t="s">
        <v>117</v>
      </c>
      <c r="E3905" t="s">
        <v>1913</v>
      </c>
      <c r="F3905" t="s">
        <v>149</v>
      </c>
      <c r="G3905" t="s">
        <v>71</v>
      </c>
      <c r="H3905" t="s">
        <v>128</v>
      </c>
      <c r="I3905" t="s">
        <v>22</v>
      </c>
      <c r="J3905" t="s">
        <v>129</v>
      </c>
      <c r="K3905">
        <v>43333.862337962964</v>
      </c>
      <c r="L3905">
        <v>43334.070833333331</v>
      </c>
      <c r="M3905">
        <v>5.0199999999999996</v>
      </c>
      <c r="N3905">
        <v>0</v>
      </c>
      <c r="O3905">
        <v>0</v>
      </c>
      <c r="P3905">
        <v>0</v>
      </c>
      <c r="Q3905">
        <v>75</v>
      </c>
      <c r="R3905">
        <v>0</v>
      </c>
      <c r="S3905">
        <v>0</v>
      </c>
      <c r="T3905">
        <v>0</v>
      </c>
      <c r="U3905">
        <v>376.28</v>
      </c>
    </row>
    <row r="3906" spans="1:21" x14ac:dyDescent="0.3">
      <c r="A3906">
        <v>19823</v>
      </c>
      <c r="B3906">
        <v>1</v>
      </c>
      <c r="C3906" t="s">
        <v>79</v>
      </c>
      <c r="D3906" t="s">
        <v>117</v>
      </c>
      <c r="E3906" t="s">
        <v>3163</v>
      </c>
      <c r="F3906" t="s">
        <v>134</v>
      </c>
      <c r="G3906" t="s">
        <v>72</v>
      </c>
      <c r="H3906" t="s">
        <v>128</v>
      </c>
      <c r="I3906" t="s">
        <v>22</v>
      </c>
      <c r="J3906" t="s">
        <v>129</v>
      </c>
      <c r="K3906">
        <v>43333.8359837963</v>
      </c>
      <c r="L3906">
        <v>43334.049305555556</v>
      </c>
      <c r="M3906">
        <v>5.13</v>
      </c>
      <c r="N3906">
        <v>0</v>
      </c>
      <c r="O3906">
        <v>0</v>
      </c>
      <c r="P3906">
        <v>0</v>
      </c>
      <c r="Q3906">
        <v>40</v>
      </c>
      <c r="R3906">
        <v>0</v>
      </c>
      <c r="S3906">
        <v>0</v>
      </c>
      <c r="T3906">
        <v>0</v>
      </c>
      <c r="U3906">
        <v>205.32000000000002</v>
      </c>
    </row>
    <row r="3907" spans="1:21" x14ac:dyDescent="0.3">
      <c r="A3907">
        <v>19824</v>
      </c>
      <c r="B3907">
        <v>1</v>
      </c>
      <c r="C3907" t="s">
        <v>79</v>
      </c>
      <c r="D3907" t="s">
        <v>108</v>
      </c>
      <c r="E3907" t="s">
        <v>3164</v>
      </c>
      <c r="F3907" t="s">
        <v>134</v>
      </c>
      <c r="G3907" t="s">
        <v>72</v>
      </c>
      <c r="H3907" t="s">
        <v>128</v>
      </c>
      <c r="I3907" t="s">
        <v>22</v>
      </c>
      <c r="J3907" t="s">
        <v>129</v>
      </c>
      <c r="K3907">
        <v>43334.035185185188</v>
      </c>
      <c r="L3907">
        <v>43334.0625</v>
      </c>
      <c r="M3907">
        <v>0.66999999999999993</v>
      </c>
      <c r="N3907">
        <v>0</v>
      </c>
      <c r="O3907">
        <v>0</v>
      </c>
      <c r="P3907">
        <v>0</v>
      </c>
      <c r="Q3907">
        <v>17</v>
      </c>
      <c r="R3907">
        <v>0</v>
      </c>
      <c r="S3907">
        <v>0</v>
      </c>
      <c r="T3907">
        <v>0</v>
      </c>
      <c r="U3907">
        <v>11.34</v>
      </c>
    </row>
    <row r="3908" spans="1:21" x14ac:dyDescent="0.3">
      <c r="A3908">
        <v>19827</v>
      </c>
      <c r="B3908">
        <v>1</v>
      </c>
      <c r="C3908" t="s">
        <v>78</v>
      </c>
      <c r="D3908" t="s">
        <v>80</v>
      </c>
      <c r="E3908" t="s">
        <v>3165</v>
      </c>
      <c r="F3908" t="s">
        <v>130</v>
      </c>
      <c r="G3908" t="s">
        <v>72</v>
      </c>
      <c r="H3908" t="s">
        <v>128</v>
      </c>
      <c r="I3908" t="s">
        <v>22</v>
      </c>
      <c r="J3908" t="s">
        <v>129</v>
      </c>
      <c r="K3908">
        <v>43334.132187499999</v>
      </c>
      <c r="L3908">
        <v>43334.138888888891</v>
      </c>
      <c r="M3908">
        <v>0.17</v>
      </c>
      <c r="N3908">
        <v>2</v>
      </c>
      <c r="O3908">
        <v>1382</v>
      </c>
      <c r="P3908">
        <v>0</v>
      </c>
      <c r="Q3908">
        <v>0</v>
      </c>
      <c r="R3908">
        <v>0.32999999999999996</v>
      </c>
      <c r="S3908">
        <v>230.79</v>
      </c>
      <c r="T3908">
        <v>0</v>
      </c>
      <c r="U3908">
        <v>0</v>
      </c>
    </row>
    <row r="3909" spans="1:21" x14ac:dyDescent="0.3">
      <c r="A3909">
        <v>19828</v>
      </c>
      <c r="B3909">
        <v>1</v>
      </c>
      <c r="C3909" t="s">
        <v>79</v>
      </c>
      <c r="D3909" t="s">
        <v>117</v>
      </c>
      <c r="E3909" t="s">
        <v>2359</v>
      </c>
      <c r="F3909" t="s">
        <v>146</v>
      </c>
      <c r="G3909" t="s">
        <v>71</v>
      </c>
      <c r="H3909" t="s">
        <v>128</v>
      </c>
      <c r="I3909" t="s">
        <v>22</v>
      </c>
      <c r="J3909" t="s">
        <v>129</v>
      </c>
      <c r="K3909">
        <v>43333.909074074072</v>
      </c>
      <c r="L3909">
        <v>43334.134722222225</v>
      </c>
      <c r="M3909">
        <v>5.42</v>
      </c>
      <c r="N3909">
        <v>0</v>
      </c>
      <c r="O3909">
        <v>1</v>
      </c>
      <c r="P3909">
        <v>0</v>
      </c>
      <c r="Q3909">
        <v>49</v>
      </c>
      <c r="R3909">
        <v>0</v>
      </c>
      <c r="S3909">
        <v>5.42</v>
      </c>
      <c r="T3909">
        <v>0</v>
      </c>
      <c r="U3909">
        <v>265.42999999999995</v>
      </c>
    </row>
    <row r="3910" spans="1:21" x14ac:dyDescent="0.3">
      <c r="A3910">
        <v>19831</v>
      </c>
      <c r="B3910">
        <v>1</v>
      </c>
      <c r="C3910" t="s">
        <v>79</v>
      </c>
      <c r="D3910" t="s">
        <v>109</v>
      </c>
      <c r="E3910" t="s">
        <v>3166</v>
      </c>
      <c r="F3910" t="s">
        <v>149</v>
      </c>
      <c r="G3910" t="s">
        <v>71</v>
      </c>
      <c r="H3910" t="s">
        <v>128</v>
      </c>
      <c r="I3910" t="s">
        <v>22</v>
      </c>
      <c r="J3910" t="s">
        <v>129</v>
      </c>
      <c r="K3910">
        <v>43334.111111111109</v>
      </c>
      <c r="L3910">
        <v>43334.161805555559</v>
      </c>
      <c r="M3910">
        <v>1.22</v>
      </c>
      <c r="N3910">
        <v>0</v>
      </c>
      <c r="O3910">
        <v>80</v>
      </c>
      <c r="P3910">
        <v>0</v>
      </c>
      <c r="Q3910">
        <v>0</v>
      </c>
      <c r="R3910">
        <v>0</v>
      </c>
      <c r="S3910">
        <v>97.36</v>
      </c>
      <c r="T3910">
        <v>0</v>
      </c>
      <c r="U3910">
        <v>0</v>
      </c>
    </row>
    <row r="3911" spans="1:21" x14ac:dyDescent="0.3">
      <c r="A3911">
        <v>19832</v>
      </c>
      <c r="B3911">
        <v>1</v>
      </c>
      <c r="C3911" t="s">
        <v>78</v>
      </c>
      <c r="D3911" t="s">
        <v>93</v>
      </c>
      <c r="E3911" t="s">
        <v>1186</v>
      </c>
      <c r="F3911" t="s">
        <v>135</v>
      </c>
      <c r="G3911" t="s">
        <v>72</v>
      </c>
      <c r="H3911" t="s">
        <v>128</v>
      </c>
      <c r="I3911" t="s">
        <v>22</v>
      </c>
      <c r="J3911" t="s">
        <v>129</v>
      </c>
      <c r="K3911">
        <v>43334.193483796298</v>
      </c>
      <c r="L3911">
        <v>43334.231944444444</v>
      </c>
      <c r="M3911">
        <v>0.93</v>
      </c>
      <c r="N3911">
        <v>1</v>
      </c>
      <c r="O3911">
        <v>1948</v>
      </c>
      <c r="P3911">
        <v>7</v>
      </c>
      <c r="Q3911">
        <v>791</v>
      </c>
      <c r="R3911">
        <v>0.93</v>
      </c>
      <c r="S3911">
        <v>1817.48</v>
      </c>
      <c r="T3911">
        <v>6.53</v>
      </c>
      <c r="U3911">
        <v>738</v>
      </c>
    </row>
    <row r="3912" spans="1:21" x14ac:dyDescent="0.3">
      <c r="A3912">
        <v>19840</v>
      </c>
      <c r="B3912">
        <v>1</v>
      </c>
      <c r="C3912" t="s">
        <v>79</v>
      </c>
      <c r="D3912" t="s">
        <v>115</v>
      </c>
      <c r="E3912" t="s">
        <v>2833</v>
      </c>
      <c r="F3912" t="s">
        <v>134</v>
      </c>
      <c r="G3912" t="s">
        <v>72</v>
      </c>
      <c r="H3912" t="s">
        <v>128</v>
      </c>
      <c r="I3912" t="s">
        <v>22</v>
      </c>
      <c r="J3912" t="s">
        <v>129</v>
      </c>
      <c r="K3912">
        <v>43334.256701388891</v>
      </c>
      <c r="L3912">
        <v>43334.290972222225</v>
      </c>
      <c r="M3912">
        <v>0.83000000000000007</v>
      </c>
      <c r="N3912">
        <v>0</v>
      </c>
      <c r="O3912">
        <v>0</v>
      </c>
      <c r="P3912">
        <v>0</v>
      </c>
      <c r="Q3912">
        <v>182</v>
      </c>
      <c r="R3912">
        <v>0</v>
      </c>
      <c r="S3912">
        <v>0</v>
      </c>
      <c r="T3912">
        <v>0</v>
      </c>
      <c r="U3912">
        <v>151.60999999999999</v>
      </c>
    </row>
    <row r="3913" spans="1:21" x14ac:dyDescent="0.3">
      <c r="A3913">
        <v>19841</v>
      </c>
      <c r="B3913">
        <v>1</v>
      </c>
      <c r="C3913" t="s">
        <v>78</v>
      </c>
      <c r="D3913" t="s">
        <v>98</v>
      </c>
      <c r="E3913" t="s">
        <v>294</v>
      </c>
      <c r="F3913" t="s">
        <v>131</v>
      </c>
      <c r="G3913" t="s">
        <v>72</v>
      </c>
      <c r="H3913" t="s">
        <v>128</v>
      </c>
      <c r="I3913" t="s">
        <v>22</v>
      </c>
      <c r="J3913" t="s">
        <v>129</v>
      </c>
      <c r="K3913">
        <v>43334.306354166663</v>
      </c>
      <c r="L3913">
        <v>43334.326006944444</v>
      </c>
      <c r="M3913">
        <v>0.47000000000000003</v>
      </c>
      <c r="N3913">
        <v>0</v>
      </c>
      <c r="O3913">
        <v>5</v>
      </c>
      <c r="P3913">
        <v>1</v>
      </c>
      <c r="Q3913">
        <v>1105</v>
      </c>
      <c r="R3913">
        <v>0</v>
      </c>
      <c r="S3913">
        <v>2.34</v>
      </c>
      <c r="T3913">
        <v>0.47000000000000003</v>
      </c>
      <c r="U3913">
        <v>516.04</v>
      </c>
    </row>
    <row r="3914" spans="1:21" x14ac:dyDescent="0.3">
      <c r="A3914">
        <v>19843</v>
      </c>
      <c r="B3914">
        <v>1</v>
      </c>
      <c r="C3914" t="s">
        <v>78</v>
      </c>
      <c r="D3914" t="s">
        <v>104</v>
      </c>
      <c r="E3914" t="s">
        <v>2422</v>
      </c>
      <c r="F3914" t="s">
        <v>130</v>
      </c>
      <c r="G3914" t="s">
        <v>72</v>
      </c>
      <c r="H3914" t="s">
        <v>128</v>
      </c>
      <c r="I3914" t="s">
        <v>22</v>
      </c>
      <c r="J3914" t="s">
        <v>129</v>
      </c>
      <c r="K3914">
        <v>43334.292361111111</v>
      </c>
      <c r="L3914">
        <v>43334.310416666667</v>
      </c>
      <c r="M3914">
        <v>0.43000000000000005</v>
      </c>
      <c r="N3914">
        <v>1</v>
      </c>
      <c r="O3914">
        <v>10</v>
      </c>
      <c r="P3914">
        <v>4</v>
      </c>
      <c r="Q3914">
        <v>72</v>
      </c>
      <c r="R3914">
        <v>0.43000000000000005</v>
      </c>
      <c r="S3914">
        <v>4.33</v>
      </c>
      <c r="T3914">
        <v>1.73</v>
      </c>
      <c r="U3914">
        <v>31.18</v>
      </c>
    </row>
    <row r="3915" spans="1:21" x14ac:dyDescent="0.3">
      <c r="A3915">
        <v>19844</v>
      </c>
      <c r="B3915">
        <v>1</v>
      </c>
      <c r="C3915" t="s">
        <v>79</v>
      </c>
      <c r="D3915" t="s">
        <v>113</v>
      </c>
      <c r="E3915" t="s">
        <v>754</v>
      </c>
      <c r="F3915" t="s">
        <v>134</v>
      </c>
      <c r="G3915" t="s">
        <v>72</v>
      </c>
      <c r="H3915" t="s">
        <v>128</v>
      </c>
      <c r="I3915" t="s">
        <v>22</v>
      </c>
      <c r="J3915" t="s">
        <v>129</v>
      </c>
      <c r="K3915">
        <v>43334.293043981481</v>
      </c>
      <c r="L3915">
        <v>43334.378472222219</v>
      </c>
      <c r="M3915">
        <v>2.0699999999999998</v>
      </c>
      <c r="N3915">
        <v>0</v>
      </c>
      <c r="O3915">
        <v>0</v>
      </c>
      <c r="P3915">
        <v>0</v>
      </c>
      <c r="Q3915">
        <v>94</v>
      </c>
      <c r="R3915">
        <v>0</v>
      </c>
      <c r="S3915">
        <v>0</v>
      </c>
      <c r="T3915">
        <v>0</v>
      </c>
      <c r="U3915">
        <v>194.3</v>
      </c>
    </row>
    <row r="3916" spans="1:21" x14ac:dyDescent="0.3">
      <c r="A3916">
        <v>19845</v>
      </c>
      <c r="B3916">
        <v>1</v>
      </c>
      <c r="C3916" t="s">
        <v>78</v>
      </c>
      <c r="D3916" t="s">
        <v>91</v>
      </c>
      <c r="E3916" t="s">
        <v>3167</v>
      </c>
      <c r="F3916" t="s">
        <v>149</v>
      </c>
      <c r="G3916" t="s">
        <v>71</v>
      </c>
      <c r="H3916" t="s">
        <v>128</v>
      </c>
      <c r="I3916" t="s">
        <v>22</v>
      </c>
      <c r="J3916" t="s">
        <v>129</v>
      </c>
      <c r="K3916">
        <v>43334.287476851852</v>
      </c>
      <c r="L3916">
        <v>43334.32708333333</v>
      </c>
      <c r="M3916">
        <v>0.97</v>
      </c>
      <c r="N3916">
        <v>0</v>
      </c>
      <c r="O3916">
        <v>364</v>
      </c>
      <c r="P3916">
        <v>0</v>
      </c>
      <c r="Q3916">
        <v>0</v>
      </c>
      <c r="R3916">
        <v>0</v>
      </c>
      <c r="S3916">
        <v>353.08</v>
      </c>
      <c r="T3916">
        <v>0</v>
      </c>
      <c r="U3916">
        <v>0</v>
      </c>
    </row>
    <row r="3917" spans="1:21" x14ac:dyDescent="0.3">
      <c r="A3917">
        <v>19846</v>
      </c>
      <c r="B3917">
        <v>1</v>
      </c>
      <c r="C3917" t="s">
        <v>78</v>
      </c>
      <c r="D3917" t="s">
        <v>101</v>
      </c>
      <c r="E3917" t="s">
        <v>3168</v>
      </c>
      <c r="F3917" t="s">
        <v>130</v>
      </c>
      <c r="G3917" t="s">
        <v>72</v>
      </c>
      <c r="H3917" t="s">
        <v>128</v>
      </c>
      <c r="I3917" t="s">
        <v>22</v>
      </c>
      <c r="J3917" t="s">
        <v>129</v>
      </c>
      <c r="K3917">
        <v>43334.333321759259</v>
      </c>
      <c r="L3917">
        <v>43334.347708333335</v>
      </c>
      <c r="M3917">
        <v>0.35</v>
      </c>
      <c r="N3917">
        <v>3</v>
      </c>
      <c r="O3917">
        <v>1684</v>
      </c>
      <c r="P3917">
        <v>0</v>
      </c>
      <c r="Q3917">
        <v>10</v>
      </c>
      <c r="R3917">
        <v>1.05</v>
      </c>
      <c r="S3917">
        <v>589.4</v>
      </c>
      <c r="T3917">
        <v>0</v>
      </c>
      <c r="U3917">
        <v>3.5</v>
      </c>
    </row>
    <row r="3918" spans="1:21" x14ac:dyDescent="0.3">
      <c r="A3918">
        <v>19847</v>
      </c>
      <c r="B3918">
        <v>1</v>
      </c>
      <c r="C3918" t="s">
        <v>78</v>
      </c>
      <c r="D3918" t="s">
        <v>102</v>
      </c>
      <c r="E3918" t="s">
        <v>2281</v>
      </c>
      <c r="F3918" t="s">
        <v>130</v>
      </c>
      <c r="G3918" t="s">
        <v>72</v>
      </c>
      <c r="H3918" t="s">
        <v>128</v>
      </c>
      <c r="I3918" t="s">
        <v>22</v>
      </c>
      <c r="J3918" t="s">
        <v>129</v>
      </c>
      <c r="K3918">
        <v>43334.274143518516</v>
      </c>
      <c r="L3918">
        <v>43334.344444444447</v>
      </c>
      <c r="M3918">
        <v>1.7</v>
      </c>
      <c r="N3918">
        <v>0</v>
      </c>
      <c r="O3918">
        <v>0</v>
      </c>
      <c r="P3918">
        <v>1</v>
      </c>
      <c r="Q3918">
        <v>180</v>
      </c>
      <c r="R3918">
        <v>0</v>
      </c>
      <c r="S3918">
        <v>0</v>
      </c>
      <c r="T3918">
        <v>1.7</v>
      </c>
      <c r="U3918">
        <v>306</v>
      </c>
    </row>
    <row r="3919" spans="1:21" x14ac:dyDescent="0.3">
      <c r="A3919">
        <v>19848</v>
      </c>
      <c r="B3919">
        <v>1</v>
      </c>
      <c r="C3919" t="s">
        <v>78</v>
      </c>
      <c r="D3919" t="s">
        <v>101</v>
      </c>
      <c r="E3919" t="s">
        <v>3168</v>
      </c>
      <c r="F3919" t="s">
        <v>130</v>
      </c>
      <c r="G3919" t="s">
        <v>72</v>
      </c>
      <c r="H3919" t="s">
        <v>128</v>
      </c>
      <c r="I3919" t="s">
        <v>22</v>
      </c>
      <c r="J3919" t="s">
        <v>129</v>
      </c>
      <c r="K3919">
        <v>43334.349942129629</v>
      </c>
      <c r="L3919">
        <v>43334.369837962964</v>
      </c>
      <c r="M3919">
        <v>0.48000000000000004</v>
      </c>
      <c r="N3919">
        <v>3</v>
      </c>
      <c r="O3919">
        <v>1684</v>
      </c>
      <c r="P3919">
        <v>0</v>
      </c>
      <c r="Q3919">
        <v>10</v>
      </c>
      <c r="R3919">
        <v>1.45</v>
      </c>
      <c r="S3919">
        <v>813.37</v>
      </c>
      <c r="T3919">
        <v>0</v>
      </c>
      <c r="U3919">
        <v>4.83</v>
      </c>
    </row>
    <row r="3920" spans="1:21" x14ac:dyDescent="0.3">
      <c r="A3920">
        <v>19850</v>
      </c>
      <c r="B3920">
        <v>1</v>
      </c>
      <c r="C3920" t="s">
        <v>79</v>
      </c>
      <c r="D3920" t="s">
        <v>118</v>
      </c>
      <c r="E3920" t="s">
        <v>2861</v>
      </c>
      <c r="F3920" t="s">
        <v>130</v>
      </c>
      <c r="G3920" t="s">
        <v>72</v>
      </c>
      <c r="H3920" t="s">
        <v>128</v>
      </c>
      <c r="I3920" t="s">
        <v>22</v>
      </c>
      <c r="J3920" t="s">
        <v>129</v>
      </c>
      <c r="K3920">
        <v>43334.36519675926</v>
      </c>
      <c r="L3920">
        <v>43334.370138888888</v>
      </c>
      <c r="M3920">
        <v>0.13</v>
      </c>
      <c r="N3920">
        <v>1</v>
      </c>
      <c r="O3920">
        <v>261</v>
      </c>
      <c r="P3920">
        <v>7</v>
      </c>
      <c r="Q3920">
        <v>128</v>
      </c>
      <c r="R3920">
        <v>0.13</v>
      </c>
      <c r="S3920">
        <v>34.71</v>
      </c>
      <c r="T3920">
        <v>0.93</v>
      </c>
      <c r="U3920">
        <v>17.02</v>
      </c>
    </row>
    <row r="3921" spans="1:21" x14ac:dyDescent="0.3">
      <c r="A3921">
        <v>19851</v>
      </c>
      <c r="B3921">
        <v>1</v>
      </c>
      <c r="C3921" t="s">
        <v>79</v>
      </c>
      <c r="D3921" t="s">
        <v>114</v>
      </c>
      <c r="E3921" t="s">
        <v>515</v>
      </c>
      <c r="F3921" t="s">
        <v>130</v>
      </c>
      <c r="G3921" t="s">
        <v>72</v>
      </c>
      <c r="H3921" t="s">
        <v>128</v>
      </c>
      <c r="I3921" t="s">
        <v>22</v>
      </c>
      <c r="J3921" t="s">
        <v>129</v>
      </c>
      <c r="K3921">
        <v>43334.355381944442</v>
      </c>
      <c r="L3921">
        <v>43334.386805555558</v>
      </c>
      <c r="M3921">
        <v>0.77</v>
      </c>
      <c r="N3921">
        <v>0</v>
      </c>
      <c r="O3921">
        <v>0</v>
      </c>
      <c r="P3921">
        <v>0</v>
      </c>
      <c r="Q3921">
        <v>304</v>
      </c>
      <c r="R3921">
        <v>0</v>
      </c>
      <c r="S3921">
        <v>0</v>
      </c>
      <c r="T3921">
        <v>0</v>
      </c>
      <c r="U3921">
        <v>233.17</v>
      </c>
    </row>
    <row r="3922" spans="1:21" x14ac:dyDescent="0.3">
      <c r="A3922">
        <v>19852</v>
      </c>
      <c r="B3922">
        <v>1</v>
      </c>
      <c r="C3922" t="s">
        <v>79</v>
      </c>
      <c r="D3922" t="s">
        <v>109</v>
      </c>
      <c r="E3922" t="s">
        <v>1827</v>
      </c>
      <c r="F3922" t="s">
        <v>130</v>
      </c>
      <c r="G3922" t="s">
        <v>72</v>
      </c>
      <c r="H3922" t="s">
        <v>128</v>
      </c>
      <c r="I3922" t="s">
        <v>22</v>
      </c>
      <c r="J3922" t="s">
        <v>129</v>
      </c>
      <c r="K3922">
        <v>43334.379699074074</v>
      </c>
      <c r="L3922">
        <v>43334.389270833337</v>
      </c>
      <c r="M3922">
        <v>0.23</v>
      </c>
      <c r="N3922">
        <v>1</v>
      </c>
      <c r="O3922">
        <v>1</v>
      </c>
      <c r="P3922">
        <v>0</v>
      </c>
      <c r="Q3922">
        <v>0</v>
      </c>
      <c r="R3922">
        <v>0.23</v>
      </c>
      <c r="S3922">
        <v>0.23</v>
      </c>
      <c r="T3922">
        <v>0</v>
      </c>
      <c r="U3922">
        <v>0</v>
      </c>
    </row>
    <row r="3923" spans="1:21" x14ac:dyDescent="0.3">
      <c r="A3923">
        <v>19853</v>
      </c>
      <c r="B3923">
        <v>1</v>
      </c>
      <c r="C3923" t="s">
        <v>79</v>
      </c>
      <c r="D3923" t="s">
        <v>108</v>
      </c>
      <c r="E3923" t="s">
        <v>3169</v>
      </c>
      <c r="F3923" t="s">
        <v>134</v>
      </c>
      <c r="G3923" t="s">
        <v>72</v>
      </c>
      <c r="H3923" t="s">
        <v>128</v>
      </c>
      <c r="I3923" t="s">
        <v>22</v>
      </c>
      <c r="J3923" t="s">
        <v>129</v>
      </c>
      <c r="K3923">
        <v>43334.378425925926</v>
      </c>
      <c r="L3923">
        <v>43334.400694444441</v>
      </c>
      <c r="M3923">
        <v>0.55000000000000004</v>
      </c>
      <c r="N3923">
        <v>0</v>
      </c>
      <c r="O3923">
        <v>0</v>
      </c>
      <c r="P3923">
        <v>0</v>
      </c>
      <c r="Q3923">
        <v>153</v>
      </c>
      <c r="R3923">
        <v>0</v>
      </c>
      <c r="S3923">
        <v>0</v>
      </c>
      <c r="T3923">
        <v>0</v>
      </c>
      <c r="U3923">
        <v>84.149999999999991</v>
      </c>
    </row>
    <row r="3924" spans="1:21" x14ac:dyDescent="0.3">
      <c r="A3924">
        <v>19854</v>
      </c>
      <c r="B3924">
        <v>1</v>
      </c>
      <c r="C3924" t="s">
        <v>78</v>
      </c>
      <c r="D3924" t="s">
        <v>101</v>
      </c>
      <c r="E3924" t="s">
        <v>3170</v>
      </c>
      <c r="F3924" t="s">
        <v>146</v>
      </c>
      <c r="G3924" t="s">
        <v>71</v>
      </c>
      <c r="H3924" t="s">
        <v>128</v>
      </c>
      <c r="I3924" t="s">
        <v>22</v>
      </c>
      <c r="J3924" t="s">
        <v>129</v>
      </c>
      <c r="K3924">
        <v>43334.369513888887</v>
      </c>
      <c r="L3924">
        <v>43334.521527777775</v>
      </c>
      <c r="M3924">
        <v>3.65</v>
      </c>
      <c r="N3924">
        <v>0</v>
      </c>
      <c r="O3924">
        <v>57</v>
      </c>
      <c r="P3924">
        <v>0</v>
      </c>
      <c r="Q3924">
        <v>0</v>
      </c>
      <c r="R3924">
        <v>0</v>
      </c>
      <c r="S3924">
        <v>208.05</v>
      </c>
      <c r="T3924">
        <v>0</v>
      </c>
      <c r="U3924">
        <v>0</v>
      </c>
    </row>
    <row r="3925" spans="1:21" x14ac:dyDescent="0.3">
      <c r="A3925">
        <v>19856</v>
      </c>
      <c r="B3925">
        <v>1</v>
      </c>
      <c r="C3925" t="s">
        <v>79</v>
      </c>
      <c r="D3925" t="s">
        <v>114</v>
      </c>
      <c r="E3925" t="s">
        <v>3171</v>
      </c>
      <c r="F3925" t="s">
        <v>134</v>
      </c>
      <c r="G3925" t="s">
        <v>72</v>
      </c>
      <c r="H3925" t="s">
        <v>128</v>
      </c>
      <c r="I3925" t="s">
        <v>22</v>
      </c>
      <c r="J3925" t="s">
        <v>129</v>
      </c>
      <c r="K3925">
        <v>43334.351388888892</v>
      </c>
      <c r="L3925">
        <v>43334.405555555553</v>
      </c>
      <c r="M3925">
        <v>1.3</v>
      </c>
      <c r="N3925">
        <v>0</v>
      </c>
      <c r="O3925">
        <v>0</v>
      </c>
      <c r="P3925">
        <v>0</v>
      </c>
      <c r="Q3925">
        <v>5</v>
      </c>
      <c r="R3925">
        <v>0</v>
      </c>
      <c r="S3925">
        <v>0</v>
      </c>
      <c r="T3925">
        <v>0</v>
      </c>
      <c r="U3925">
        <v>6.5</v>
      </c>
    </row>
    <row r="3926" spans="1:21" x14ac:dyDescent="0.3">
      <c r="A3926">
        <v>19857</v>
      </c>
      <c r="B3926">
        <v>1</v>
      </c>
      <c r="C3926" t="s">
        <v>78</v>
      </c>
      <c r="D3926" t="s">
        <v>105</v>
      </c>
      <c r="E3926" t="s">
        <v>3172</v>
      </c>
      <c r="F3926" t="s">
        <v>134</v>
      </c>
      <c r="G3926" t="s">
        <v>72</v>
      </c>
      <c r="H3926" t="s">
        <v>128</v>
      </c>
      <c r="I3926" t="s">
        <v>22</v>
      </c>
      <c r="J3926" t="s">
        <v>129</v>
      </c>
      <c r="K3926">
        <v>43334.291192129633</v>
      </c>
      <c r="L3926">
        <v>43334.407638888886</v>
      </c>
      <c r="M3926">
        <v>2.8</v>
      </c>
      <c r="N3926">
        <v>0</v>
      </c>
      <c r="O3926">
        <v>4</v>
      </c>
      <c r="P3926">
        <v>0</v>
      </c>
      <c r="Q3926">
        <v>0</v>
      </c>
      <c r="R3926">
        <v>0</v>
      </c>
      <c r="S3926">
        <v>11.2</v>
      </c>
      <c r="T3926">
        <v>0</v>
      </c>
      <c r="U3926">
        <v>0</v>
      </c>
    </row>
    <row r="3927" spans="1:21" x14ac:dyDescent="0.3">
      <c r="A3927">
        <v>19858</v>
      </c>
      <c r="B3927">
        <v>1</v>
      </c>
      <c r="C3927" t="s">
        <v>78</v>
      </c>
      <c r="D3927" t="s">
        <v>96</v>
      </c>
      <c r="E3927" t="s">
        <v>338</v>
      </c>
      <c r="F3927" t="s">
        <v>134</v>
      </c>
      <c r="G3927" t="s">
        <v>72</v>
      </c>
      <c r="H3927" t="s">
        <v>128</v>
      </c>
      <c r="I3927" t="s">
        <v>22</v>
      </c>
      <c r="J3927" t="s">
        <v>129</v>
      </c>
      <c r="K3927">
        <v>43334.372418981482</v>
      </c>
      <c r="L3927">
        <v>43334.409722222219</v>
      </c>
      <c r="M3927">
        <v>0.9</v>
      </c>
      <c r="N3927">
        <v>0</v>
      </c>
      <c r="O3927">
        <v>0</v>
      </c>
      <c r="P3927">
        <v>0</v>
      </c>
      <c r="Q3927">
        <v>18</v>
      </c>
      <c r="R3927">
        <v>0</v>
      </c>
      <c r="S3927">
        <v>0</v>
      </c>
      <c r="T3927">
        <v>0</v>
      </c>
      <c r="U3927">
        <v>16.2</v>
      </c>
    </row>
    <row r="3928" spans="1:21" x14ac:dyDescent="0.3">
      <c r="A3928">
        <v>19859</v>
      </c>
      <c r="B3928">
        <v>1</v>
      </c>
      <c r="C3928" t="s">
        <v>78</v>
      </c>
      <c r="D3928" t="s">
        <v>93</v>
      </c>
      <c r="E3928" t="s">
        <v>3173</v>
      </c>
      <c r="F3928" t="s">
        <v>172</v>
      </c>
      <c r="G3928" t="s">
        <v>72</v>
      </c>
      <c r="H3928" t="s">
        <v>128</v>
      </c>
      <c r="I3928" t="s">
        <v>24</v>
      </c>
      <c r="J3928" t="s">
        <v>129</v>
      </c>
      <c r="K3928">
        <v>43334.364421296297</v>
      </c>
      <c r="L3928">
        <v>43334.412499999999</v>
      </c>
      <c r="M3928">
        <v>1.1700000000000002</v>
      </c>
      <c r="N3928">
        <v>4</v>
      </c>
      <c r="O3928">
        <v>1223</v>
      </c>
      <c r="P3928">
        <v>0</v>
      </c>
      <c r="Q3928">
        <v>3</v>
      </c>
      <c r="R3928">
        <v>4.67</v>
      </c>
      <c r="S3928">
        <v>1427.24</v>
      </c>
      <c r="T3928">
        <v>0</v>
      </c>
      <c r="U3928">
        <v>3.5</v>
      </c>
    </row>
    <row r="3929" spans="1:21" x14ac:dyDescent="0.3">
      <c r="A3929">
        <v>19860</v>
      </c>
      <c r="B3929">
        <v>1</v>
      </c>
      <c r="C3929" t="s">
        <v>78</v>
      </c>
      <c r="D3929" t="s">
        <v>81</v>
      </c>
      <c r="E3929" t="s">
        <v>3174</v>
      </c>
      <c r="F3929" t="s">
        <v>130</v>
      </c>
      <c r="G3929" t="s">
        <v>72</v>
      </c>
      <c r="H3929" t="s">
        <v>128</v>
      </c>
      <c r="I3929" t="s">
        <v>22</v>
      </c>
      <c r="J3929" t="s">
        <v>129</v>
      </c>
      <c r="K3929">
        <v>43334.405092592591</v>
      </c>
      <c r="L3929">
        <v>43334.415972222225</v>
      </c>
      <c r="M3929">
        <v>0.27</v>
      </c>
      <c r="N3929">
        <v>0</v>
      </c>
      <c r="O3929">
        <v>69</v>
      </c>
      <c r="P3929">
        <v>1</v>
      </c>
      <c r="Q3929">
        <v>221</v>
      </c>
      <c r="R3929">
        <v>0</v>
      </c>
      <c r="S3929">
        <v>18.420000000000002</v>
      </c>
      <c r="T3929">
        <v>0.27</v>
      </c>
      <c r="U3929">
        <v>59.01</v>
      </c>
    </row>
    <row r="3930" spans="1:21" x14ac:dyDescent="0.3">
      <c r="A3930">
        <v>19862</v>
      </c>
      <c r="B3930">
        <v>1</v>
      </c>
      <c r="C3930" t="s">
        <v>79</v>
      </c>
      <c r="D3930" t="s">
        <v>108</v>
      </c>
      <c r="E3930" t="s">
        <v>3175</v>
      </c>
      <c r="F3930" t="s">
        <v>154</v>
      </c>
      <c r="G3930" t="s">
        <v>71</v>
      </c>
      <c r="H3930" t="s">
        <v>128</v>
      </c>
      <c r="I3930" t="s">
        <v>22</v>
      </c>
      <c r="J3930" t="s">
        <v>129</v>
      </c>
      <c r="K3930">
        <v>43334.360601851855</v>
      </c>
      <c r="L3930">
        <v>43334.413194444445</v>
      </c>
      <c r="M3930">
        <v>1.27</v>
      </c>
      <c r="N3930">
        <v>0</v>
      </c>
      <c r="O3930">
        <v>25</v>
      </c>
      <c r="P3930">
        <v>0</v>
      </c>
      <c r="Q3930">
        <v>0</v>
      </c>
      <c r="R3930">
        <v>0</v>
      </c>
      <c r="S3930">
        <v>31.68</v>
      </c>
      <c r="T3930">
        <v>0</v>
      </c>
      <c r="U3930">
        <v>0</v>
      </c>
    </row>
    <row r="3931" spans="1:21" x14ac:dyDescent="0.3">
      <c r="A3931">
        <v>19863</v>
      </c>
      <c r="B3931">
        <v>1</v>
      </c>
      <c r="C3931" t="s">
        <v>78</v>
      </c>
      <c r="D3931" t="s">
        <v>104</v>
      </c>
      <c r="E3931" t="s">
        <v>3176</v>
      </c>
      <c r="F3931" t="s">
        <v>134</v>
      </c>
      <c r="G3931" t="s">
        <v>72</v>
      </c>
      <c r="H3931" t="s">
        <v>128</v>
      </c>
      <c r="I3931" t="s">
        <v>22</v>
      </c>
      <c r="J3931" t="s">
        <v>129</v>
      </c>
      <c r="K3931">
        <v>43334.322418981479</v>
      </c>
      <c r="L3931">
        <v>43334.414583333331</v>
      </c>
      <c r="M3931">
        <v>2.2200000000000002</v>
      </c>
      <c r="N3931">
        <v>0</v>
      </c>
      <c r="O3931">
        <v>0</v>
      </c>
      <c r="P3931">
        <v>0</v>
      </c>
      <c r="Q3931">
        <v>54</v>
      </c>
      <c r="R3931">
        <v>0</v>
      </c>
      <c r="S3931">
        <v>0</v>
      </c>
      <c r="T3931">
        <v>0</v>
      </c>
      <c r="U3931">
        <v>119.72</v>
      </c>
    </row>
    <row r="3932" spans="1:21" x14ac:dyDescent="0.3">
      <c r="A3932">
        <v>19864</v>
      </c>
      <c r="B3932">
        <v>1</v>
      </c>
      <c r="C3932" t="s">
        <v>78</v>
      </c>
      <c r="D3932" t="s">
        <v>96</v>
      </c>
      <c r="E3932" t="s">
        <v>3177</v>
      </c>
      <c r="F3932" t="s">
        <v>130</v>
      </c>
      <c r="G3932" t="s">
        <v>72</v>
      </c>
      <c r="H3932" t="s">
        <v>128</v>
      </c>
      <c r="I3932" t="s">
        <v>22</v>
      </c>
      <c r="J3932" t="s">
        <v>129</v>
      </c>
      <c r="K3932">
        <v>43334.38417824074</v>
      </c>
      <c r="L3932">
        <v>43334.428472222222</v>
      </c>
      <c r="M3932">
        <v>1.07</v>
      </c>
      <c r="N3932">
        <v>0</v>
      </c>
      <c r="O3932">
        <v>0</v>
      </c>
      <c r="P3932">
        <v>1</v>
      </c>
      <c r="Q3932">
        <v>223</v>
      </c>
      <c r="R3932">
        <v>0</v>
      </c>
      <c r="S3932">
        <v>0</v>
      </c>
      <c r="T3932">
        <v>1.07</v>
      </c>
      <c r="U3932">
        <v>237.94</v>
      </c>
    </row>
    <row r="3933" spans="1:21" x14ac:dyDescent="0.3">
      <c r="A3933">
        <v>19865</v>
      </c>
      <c r="B3933">
        <v>1</v>
      </c>
      <c r="C3933" t="s">
        <v>79</v>
      </c>
      <c r="D3933" t="s">
        <v>114</v>
      </c>
      <c r="E3933" t="s">
        <v>642</v>
      </c>
      <c r="F3933" t="s">
        <v>134</v>
      </c>
      <c r="G3933" t="s">
        <v>72</v>
      </c>
      <c r="H3933" t="s">
        <v>128</v>
      </c>
      <c r="I3933" t="s">
        <v>22</v>
      </c>
      <c r="J3933" t="s">
        <v>129</v>
      </c>
      <c r="K3933">
        <v>43334.37222222222</v>
      </c>
      <c r="L3933">
        <v>43334.42083333333</v>
      </c>
      <c r="M3933">
        <v>1.1700000000000002</v>
      </c>
      <c r="N3933">
        <v>0</v>
      </c>
      <c r="O3933">
        <v>0</v>
      </c>
      <c r="P3933">
        <v>0</v>
      </c>
      <c r="Q3933">
        <v>1</v>
      </c>
      <c r="R3933">
        <v>0</v>
      </c>
      <c r="S3933">
        <v>0</v>
      </c>
      <c r="T3933">
        <v>0</v>
      </c>
      <c r="U3933">
        <v>1.1700000000000002</v>
      </c>
    </row>
    <row r="3934" spans="1:21" x14ac:dyDescent="0.3">
      <c r="A3934">
        <v>19866</v>
      </c>
      <c r="B3934">
        <v>1</v>
      </c>
      <c r="C3934" t="s">
        <v>78</v>
      </c>
      <c r="D3934" t="s">
        <v>103</v>
      </c>
      <c r="E3934" t="s">
        <v>3178</v>
      </c>
      <c r="F3934" t="s">
        <v>130</v>
      </c>
      <c r="G3934" t="s">
        <v>72</v>
      </c>
      <c r="H3934" t="s">
        <v>128</v>
      </c>
      <c r="I3934" t="s">
        <v>22</v>
      </c>
      <c r="J3934" t="s">
        <v>129</v>
      </c>
      <c r="K3934">
        <v>43334.404791666668</v>
      </c>
      <c r="L3934">
        <v>43334.434027777781</v>
      </c>
      <c r="M3934">
        <v>0.72</v>
      </c>
      <c r="N3934">
        <v>1</v>
      </c>
      <c r="O3934">
        <v>2337</v>
      </c>
      <c r="P3934">
        <v>4</v>
      </c>
      <c r="Q3934">
        <v>220</v>
      </c>
      <c r="R3934">
        <v>0.72</v>
      </c>
      <c r="S3934">
        <v>1675.6299999999999</v>
      </c>
      <c r="T3934">
        <v>2.8699999999999997</v>
      </c>
      <c r="U3934">
        <v>157.73999999999998</v>
      </c>
    </row>
    <row r="3935" spans="1:21" x14ac:dyDescent="0.3">
      <c r="A3935">
        <v>19868</v>
      </c>
      <c r="B3935">
        <v>1</v>
      </c>
      <c r="C3935" t="s">
        <v>78</v>
      </c>
      <c r="D3935" t="s">
        <v>91</v>
      </c>
      <c r="E3935" t="s">
        <v>3167</v>
      </c>
      <c r="F3935" t="s">
        <v>149</v>
      </c>
      <c r="G3935" t="s">
        <v>71</v>
      </c>
      <c r="H3935" t="s">
        <v>128</v>
      </c>
      <c r="I3935" t="s">
        <v>22</v>
      </c>
      <c r="J3935" t="s">
        <v>129</v>
      </c>
      <c r="K3935">
        <v>43334.383946759262</v>
      </c>
      <c r="L3935">
        <v>43334.436805555553</v>
      </c>
      <c r="M3935">
        <v>1.28</v>
      </c>
      <c r="N3935">
        <v>0</v>
      </c>
      <c r="O3935">
        <v>364</v>
      </c>
      <c r="P3935">
        <v>0</v>
      </c>
      <c r="Q3935">
        <v>0</v>
      </c>
      <c r="R3935">
        <v>0</v>
      </c>
      <c r="S3935">
        <v>465.91999999999996</v>
      </c>
      <c r="T3935">
        <v>0</v>
      </c>
      <c r="U3935">
        <v>0</v>
      </c>
    </row>
    <row r="3936" spans="1:21" x14ac:dyDescent="0.3">
      <c r="A3936">
        <v>19869</v>
      </c>
      <c r="B3936">
        <v>1</v>
      </c>
      <c r="C3936" t="s">
        <v>78</v>
      </c>
      <c r="D3936" t="s">
        <v>94</v>
      </c>
      <c r="E3936" t="s">
        <v>3179</v>
      </c>
      <c r="F3936" t="s">
        <v>130</v>
      </c>
      <c r="G3936" t="s">
        <v>72</v>
      </c>
      <c r="H3936" t="s">
        <v>128</v>
      </c>
      <c r="I3936" t="s">
        <v>22</v>
      </c>
      <c r="J3936" t="s">
        <v>129</v>
      </c>
      <c r="K3936">
        <v>43334.392500000002</v>
      </c>
      <c r="L3936">
        <v>43334.445833333331</v>
      </c>
      <c r="M3936">
        <v>1.28</v>
      </c>
      <c r="N3936">
        <v>11</v>
      </c>
      <c r="O3936">
        <v>2846</v>
      </c>
      <c r="P3936">
        <v>0</v>
      </c>
      <c r="Q3936">
        <v>20</v>
      </c>
      <c r="R3936">
        <v>14.11</v>
      </c>
      <c r="S3936">
        <v>3651.42</v>
      </c>
      <c r="T3936">
        <v>0</v>
      </c>
      <c r="U3936">
        <v>25.66</v>
      </c>
    </row>
    <row r="3937" spans="1:21" x14ac:dyDescent="0.3">
      <c r="A3937">
        <v>19870</v>
      </c>
      <c r="B3937">
        <v>1</v>
      </c>
      <c r="C3937" t="s">
        <v>79</v>
      </c>
      <c r="D3937" t="s">
        <v>113</v>
      </c>
      <c r="E3937" t="s">
        <v>3180</v>
      </c>
      <c r="F3937" t="s">
        <v>130</v>
      </c>
      <c r="G3937" t="s">
        <v>72</v>
      </c>
      <c r="H3937" t="s">
        <v>128</v>
      </c>
      <c r="I3937" t="s">
        <v>22</v>
      </c>
      <c r="J3937" t="s">
        <v>129</v>
      </c>
      <c r="K3937">
        <v>43334.419270833336</v>
      </c>
      <c r="L3937">
        <v>43334.441666666666</v>
      </c>
      <c r="M3937">
        <v>0.55000000000000004</v>
      </c>
      <c r="N3937">
        <v>0</v>
      </c>
      <c r="O3937">
        <v>0</v>
      </c>
      <c r="P3937">
        <v>11</v>
      </c>
      <c r="Q3937">
        <v>808</v>
      </c>
      <c r="R3937">
        <v>0</v>
      </c>
      <c r="S3937">
        <v>0</v>
      </c>
      <c r="T3937">
        <v>6.05</v>
      </c>
      <c r="U3937">
        <v>444.4</v>
      </c>
    </row>
    <row r="3938" spans="1:21" x14ac:dyDescent="0.3">
      <c r="A3938">
        <v>19871</v>
      </c>
      <c r="B3938">
        <v>1</v>
      </c>
      <c r="C3938" t="s">
        <v>78</v>
      </c>
      <c r="D3938" t="s">
        <v>105</v>
      </c>
      <c r="E3938" t="s">
        <v>1495</v>
      </c>
      <c r="F3938" t="s">
        <v>130</v>
      </c>
      <c r="G3938" t="s">
        <v>72</v>
      </c>
      <c r="H3938" t="s">
        <v>128</v>
      </c>
      <c r="I3938" t="s">
        <v>22</v>
      </c>
      <c r="J3938" t="s">
        <v>129</v>
      </c>
      <c r="K3938">
        <v>43334.404988425929</v>
      </c>
      <c r="L3938">
        <v>43334.459722222222</v>
      </c>
      <c r="M3938">
        <v>1.32</v>
      </c>
      <c r="N3938">
        <v>3</v>
      </c>
      <c r="O3938">
        <v>2302</v>
      </c>
      <c r="P3938">
        <v>0</v>
      </c>
      <c r="Q3938">
        <v>0</v>
      </c>
      <c r="R3938">
        <v>3.9499999999999997</v>
      </c>
      <c r="S3938">
        <v>3031.73</v>
      </c>
      <c r="T3938">
        <v>0</v>
      </c>
      <c r="U3938">
        <v>0</v>
      </c>
    </row>
    <row r="3939" spans="1:21" x14ac:dyDescent="0.3">
      <c r="A3939">
        <v>19872</v>
      </c>
      <c r="B3939">
        <v>1</v>
      </c>
      <c r="C3939" t="s">
        <v>79</v>
      </c>
      <c r="D3939" t="s">
        <v>108</v>
      </c>
      <c r="E3939" t="s">
        <v>3181</v>
      </c>
      <c r="F3939" t="s">
        <v>134</v>
      </c>
      <c r="G3939" t="s">
        <v>72</v>
      </c>
      <c r="H3939" t="s">
        <v>128</v>
      </c>
      <c r="I3939" t="s">
        <v>22</v>
      </c>
      <c r="J3939" t="s">
        <v>129</v>
      </c>
      <c r="K3939">
        <v>43334.366967592592</v>
      </c>
      <c r="L3939">
        <v>43334.461111111108</v>
      </c>
      <c r="M3939">
        <v>2.27</v>
      </c>
      <c r="N3939">
        <v>0</v>
      </c>
      <c r="O3939">
        <v>0</v>
      </c>
      <c r="P3939">
        <v>0</v>
      </c>
      <c r="Q3939">
        <v>14</v>
      </c>
      <c r="R3939">
        <v>0</v>
      </c>
      <c r="S3939">
        <v>0</v>
      </c>
      <c r="T3939">
        <v>0</v>
      </c>
      <c r="U3939">
        <v>31.74</v>
      </c>
    </row>
    <row r="3940" spans="1:21" x14ac:dyDescent="0.3">
      <c r="A3940">
        <v>19876</v>
      </c>
      <c r="B3940">
        <v>1</v>
      </c>
      <c r="C3940" t="s">
        <v>78</v>
      </c>
      <c r="D3940" t="s">
        <v>103</v>
      </c>
      <c r="E3940" t="s">
        <v>3182</v>
      </c>
      <c r="F3940" t="s">
        <v>159</v>
      </c>
      <c r="G3940" t="s">
        <v>71</v>
      </c>
      <c r="H3940" t="s">
        <v>128</v>
      </c>
      <c r="I3940" t="s">
        <v>22</v>
      </c>
      <c r="J3940" t="s">
        <v>129</v>
      </c>
      <c r="K3940">
        <v>43334.465532407405</v>
      </c>
      <c r="L3940">
        <v>43334.477083333331</v>
      </c>
      <c r="M3940">
        <v>0.28000000000000008</v>
      </c>
      <c r="N3940">
        <v>0</v>
      </c>
      <c r="O3940">
        <v>82</v>
      </c>
      <c r="P3940">
        <v>0</v>
      </c>
      <c r="Q3940">
        <v>0</v>
      </c>
      <c r="R3940">
        <v>0</v>
      </c>
      <c r="S3940">
        <v>23.21</v>
      </c>
      <c r="T3940">
        <v>0</v>
      </c>
      <c r="U3940">
        <v>0</v>
      </c>
    </row>
    <row r="3941" spans="1:21" x14ac:dyDescent="0.3">
      <c r="A3941">
        <v>19877</v>
      </c>
      <c r="B3941">
        <v>1</v>
      </c>
      <c r="C3941" t="s">
        <v>79</v>
      </c>
      <c r="D3941" t="s">
        <v>123</v>
      </c>
      <c r="E3941" t="s">
        <v>3183</v>
      </c>
      <c r="F3941" t="s">
        <v>167</v>
      </c>
      <c r="G3941" t="s">
        <v>72</v>
      </c>
      <c r="H3941" t="s">
        <v>128</v>
      </c>
      <c r="I3941" t="s">
        <v>22</v>
      </c>
      <c r="J3941" t="s">
        <v>129</v>
      </c>
      <c r="K3941">
        <v>43334.389513888891</v>
      </c>
      <c r="L3941">
        <v>43334.477777777778</v>
      </c>
      <c r="M3941">
        <v>2.13</v>
      </c>
      <c r="N3941">
        <v>0</v>
      </c>
      <c r="O3941">
        <v>19</v>
      </c>
      <c r="P3941">
        <v>0</v>
      </c>
      <c r="Q3941">
        <v>2</v>
      </c>
      <c r="R3941">
        <v>0</v>
      </c>
      <c r="S3941">
        <v>40.53</v>
      </c>
      <c r="T3941">
        <v>0</v>
      </c>
      <c r="U3941">
        <v>4.2699999999999996</v>
      </c>
    </row>
    <row r="3942" spans="1:21" x14ac:dyDescent="0.3">
      <c r="A3942">
        <v>19879</v>
      </c>
      <c r="B3942">
        <v>1</v>
      </c>
      <c r="C3942" t="s">
        <v>79</v>
      </c>
      <c r="D3942" t="s">
        <v>108</v>
      </c>
      <c r="E3942" t="s">
        <v>3184</v>
      </c>
      <c r="F3942" t="s">
        <v>130</v>
      </c>
      <c r="G3942" t="s">
        <v>72</v>
      </c>
      <c r="H3942" t="s">
        <v>128</v>
      </c>
      <c r="I3942" t="s">
        <v>22</v>
      </c>
      <c r="J3942" t="s">
        <v>129</v>
      </c>
      <c r="K3942">
        <v>43334.4684837963</v>
      </c>
      <c r="L3942">
        <v>43334.486805555556</v>
      </c>
      <c r="M3942">
        <v>0.45</v>
      </c>
      <c r="N3942">
        <v>0</v>
      </c>
      <c r="O3942">
        <v>244</v>
      </c>
      <c r="P3942">
        <v>0</v>
      </c>
      <c r="Q3942">
        <v>0</v>
      </c>
      <c r="R3942">
        <v>0</v>
      </c>
      <c r="S3942">
        <v>109.8</v>
      </c>
      <c r="T3942">
        <v>0</v>
      </c>
      <c r="U3942">
        <v>0</v>
      </c>
    </row>
    <row r="3943" spans="1:21" x14ac:dyDescent="0.3">
      <c r="A3943">
        <v>19880</v>
      </c>
      <c r="B3943">
        <v>1</v>
      </c>
      <c r="C3943" t="s">
        <v>79</v>
      </c>
      <c r="D3943" t="s">
        <v>108</v>
      </c>
      <c r="E3943" t="s">
        <v>3185</v>
      </c>
      <c r="F3943" t="s">
        <v>134</v>
      </c>
      <c r="G3943" t="s">
        <v>72</v>
      </c>
      <c r="H3943" t="s">
        <v>128</v>
      </c>
      <c r="I3943" t="s">
        <v>22</v>
      </c>
      <c r="J3943" t="s">
        <v>129</v>
      </c>
      <c r="K3943">
        <v>43334.468495370369</v>
      </c>
      <c r="L3943">
        <v>43334.497916666667</v>
      </c>
      <c r="M3943">
        <v>0.72</v>
      </c>
      <c r="N3943">
        <v>0</v>
      </c>
      <c r="O3943">
        <v>0</v>
      </c>
      <c r="P3943">
        <v>0</v>
      </c>
      <c r="Q3943">
        <v>35</v>
      </c>
      <c r="R3943">
        <v>0</v>
      </c>
      <c r="S3943">
        <v>0</v>
      </c>
      <c r="T3943">
        <v>0</v>
      </c>
      <c r="U3943">
        <v>25.1</v>
      </c>
    </row>
    <row r="3944" spans="1:21" x14ac:dyDescent="0.3">
      <c r="A3944">
        <v>19881</v>
      </c>
      <c r="B3944">
        <v>1</v>
      </c>
      <c r="C3944" t="s">
        <v>78</v>
      </c>
      <c r="D3944" t="s">
        <v>103</v>
      </c>
      <c r="E3944" t="s">
        <v>1540</v>
      </c>
      <c r="F3944" t="s">
        <v>172</v>
      </c>
      <c r="G3944" t="s">
        <v>72</v>
      </c>
      <c r="H3944" t="s">
        <v>128</v>
      </c>
      <c r="I3944" t="s">
        <v>24</v>
      </c>
      <c r="J3944" t="s">
        <v>129</v>
      </c>
      <c r="K3944">
        <v>43334.476817129631</v>
      </c>
      <c r="L3944">
        <v>43334.501388888886</v>
      </c>
      <c r="M3944">
        <v>0.6</v>
      </c>
      <c r="N3944">
        <v>1</v>
      </c>
      <c r="O3944">
        <v>996</v>
      </c>
      <c r="P3944">
        <v>0</v>
      </c>
      <c r="Q3944">
        <v>30</v>
      </c>
      <c r="R3944">
        <v>0.6</v>
      </c>
      <c r="S3944">
        <v>597.6</v>
      </c>
      <c r="T3944">
        <v>0</v>
      </c>
      <c r="U3944">
        <v>18</v>
      </c>
    </row>
    <row r="3945" spans="1:21" x14ac:dyDescent="0.3">
      <c r="A3945">
        <v>19882</v>
      </c>
      <c r="B3945">
        <v>1</v>
      </c>
      <c r="C3945" t="s">
        <v>79</v>
      </c>
      <c r="D3945" t="s">
        <v>108</v>
      </c>
      <c r="E3945" t="s">
        <v>3186</v>
      </c>
      <c r="F3945" t="s">
        <v>150</v>
      </c>
      <c r="G3945" t="s">
        <v>71</v>
      </c>
      <c r="H3945" t="s">
        <v>128</v>
      </c>
      <c r="I3945" t="s">
        <v>22</v>
      </c>
      <c r="J3945" t="s">
        <v>129</v>
      </c>
      <c r="K3945">
        <v>43334.291284722225</v>
      </c>
      <c r="L3945">
        <v>43334.500694444447</v>
      </c>
      <c r="M3945">
        <v>5.03</v>
      </c>
      <c r="N3945">
        <v>0</v>
      </c>
      <c r="O3945">
        <v>0</v>
      </c>
      <c r="P3945">
        <v>0</v>
      </c>
      <c r="Q3945">
        <v>45</v>
      </c>
      <c r="R3945">
        <v>0</v>
      </c>
      <c r="S3945">
        <v>0</v>
      </c>
      <c r="T3945">
        <v>0</v>
      </c>
      <c r="U3945">
        <v>226.49</v>
      </c>
    </row>
    <row r="3946" spans="1:21" x14ac:dyDescent="0.3">
      <c r="A3946">
        <v>19883</v>
      </c>
      <c r="B3946">
        <v>1</v>
      </c>
      <c r="C3946" t="s">
        <v>78</v>
      </c>
      <c r="D3946" t="s">
        <v>80</v>
      </c>
      <c r="E3946" t="s">
        <v>3187</v>
      </c>
      <c r="F3946" t="s">
        <v>163</v>
      </c>
      <c r="G3946" t="s">
        <v>71</v>
      </c>
      <c r="H3946" t="s">
        <v>128</v>
      </c>
      <c r="I3946" t="s">
        <v>22</v>
      </c>
      <c r="J3946" t="s">
        <v>129</v>
      </c>
      <c r="K3946">
        <v>43334.471631944441</v>
      </c>
      <c r="L3946">
        <v>43334.506249999999</v>
      </c>
      <c r="M3946">
        <v>0.83000000000000007</v>
      </c>
      <c r="N3946">
        <v>0</v>
      </c>
      <c r="O3946">
        <v>24</v>
      </c>
      <c r="P3946">
        <v>0</v>
      </c>
      <c r="Q3946">
        <v>0</v>
      </c>
      <c r="R3946">
        <v>0</v>
      </c>
      <c r="S3946">
        <v>19.989999999999991</v>
      </c>
      <c r="T3946">
        <v>0</v>
      </c>
      <c r="U3946">
        <v>0</v>
      </c>
    </row>
    <row r="3947" spans="1:21" x14ac:dyDescent="0.3">
      <c r="A3947">
        <v>19885</v>
      </c>
      <c r="B3947">
        <v>1</v>
      </c>
      <c r="C3947" t="s">
        <v>79</v>
      </c>
      <c r="D3947" t="s">
        <v>109</v>
      </c>
      <c r="E3947" t="s">
        <v>3188</v>
      </c>
      <c r="F3947" t="s">
        <v>142</v>
      </c>
      <c r="G3947" t="s">
        <v>71</v>
      </c>
      <c r="H3947" t="s">
        <v>128</v>
      </c>
      <c r="I3947" t="s">
        <v>22</v>
      </c>
      <c r="J3947" t="s">
        <v>129</v>
      </c>
      <c r="K3947">
        <v>43334.448182870372</v>
      </c>
      <c r="L3947">
        <v>43334.513194444444</v>
      </c>
      <c r="M3947">
        <v>1.57</v>
      </c>
      <c r="N3947">
        <v>0</v>
      </c>
      <c r="O3947">
        <v>0</v>
      </c>
      <c r="P3947">
        <v>0</v>
      </c>
      <c r="Q3947">
        <v>31</v>
      </c>
      <c r="R3947">
        <v>0</v>
      </c>
      <c r="S3947">
        <v>0</v>
      </c>
      <c r="T3947">
        <v>0</v>
      </c>
      <c r="U3947">
        <v>48.58</v>
      </c>
    </row>
    <row r="3948" spans="1:21" x14ac:dyDescent="0.3">
      <c r="A3948">
        <v>19886</v>
      </c>
      <c r="B3948">
        <v>1</v>
      </c>
      <c r="C3948" t="s">
        <v>79</v>
      </c>
      <c r="D3948" t="s">
        <v>108</v>
      </c>
      <c r="E3948" t="s">
        <v>3189</v>
      </c>
      <c r="F3948" t="s">
        <v>134</v>
      </c>
      <c r="G3948" t="s">
        <v>72</v>
      </c>
      <c r="H3948" t="s">
        <v>128</v>
      </c>
      <c r="I3948" t="s">
        <v>22</v>
      </c>
      <c r="J3948" t="s">
        <v>129</v>
      </c>
      <c r="K3948">
        <v>43334.44939814815</v>
      </c>
      <c r="L3948">
        <v>43334.519444444442</v>
      </c>
      <c r="M3948">
        <v>1.6800000000000002</v>
      </c>
      <c r="N3948">
        <v>0</v>
      </c>
      <c r="O3948">
        <v>0</v>
      </c>
      <c r="P3948">
        <v>0</v>
      </c>
      <c r="Q3948">
        <v>6</v>
      </c>
      <c r="R3948">
        <v>0</v>
      </c>
      <c r="S3948">
        <v>0</v>
      </c>
      <c r="T3948">
        <v>0</v>
      </c>
      <c r="U3948">
        <v>10.1</v>
      </c>
    </row>
    <row r="3949" spans="1:21" x14ac:dyDescent="0.3">
      <c r="A3949">
        <v>19888</v>
      </c>
      <c r="B3949">
        <v>1</v>
      </c>
      <c r="C3949" t="s">
        <v>78</v>
      </c>
      <c r="D3949" t="s">
        <v>103</v>
      </c>
      <c r="E3949" t="s">
        <v>3190</v>
      </c>
      <c r="F3949" t="s">
        <v>152</v>
      </c>
      <c r="G3949" t="s">
        <v>72</v>
      </c>
      <c r="H3949" t="s">
        <v>128</v>
      </c>
      <c r="I3949" t="s">
        <v>22</v>
      </c>
      <c r="J3949" t="s">
        <v>129</v>
      </c>
      <c r="K3949">
        <v>43334.530624999999</v>
      </c>
      <c r="L3949">
        <v>43334.537499999999</v>
      </c>
      <c r="M3949">
        <v>0.17</v>
      </c>
      <c r="N3949">
        <v>10</v>
      </c>
      <c r="O3949">
        <v>3957</v>
      </c>
      <c r="P3949">
        <v>0</v>
      </c>
      <c r="Q3949">
        <v>122</v>
      </c>
      <c r="R3949">
        <v>1.6700000000000002</v>
      </c>
      <c r="S3949">
        <v>660.81999999999994</v>
      </c>
      <c r="T3949">
        <v>0</v>
      </c>
      <c r="U3949">
        <v>20.37</v>
      </c>
    </row>
    <row r="3950" spans="1:21" x14ac:dyDescent="0.3">
      <c r="A3950">
        <v>19890</v>
      </c>
      <c r="B3950">
        <v>1</v>
      </c>
      <c r="C3950" t="s">
        <v>78</v>
      </c>
      <c r="D3950" t="s">
        <v>98</v>
      </c>
      <c r="E3950" t="s">
        <v>3191</v>
      </c>
      <c r="F3950" t="s">
        <v>147</v>
      </c>
      <c r="G3950" t="s">
        <v>71</v>
      </c>
      <c r="H3950" t="s">
        <v>128</v>
      </c>
      <c r="I3950" t="s">
        <v>22</v>
      </c>
      <c r="J3950" t="s">
        <v>129</v>
      </c>
      <c r="K3950">
        <v>43334.431192129632</v>
      </c>
      <c r="L3950">
        <v>43335.230555555558</v>
      </c>
      <c r="M3950">
        <v>19.2</v>
      </c>
      <c r="N3950">
        <v>0</v>
      </c>
      <c r="O3950">
        <v>0</v>
      </c>
      <c r="P3950">
        <v>0</v>
      </c>
      <c r="Q3950">
        <v>6</v>
      </c>
      <c r="R3950">
        <v>0</v>
      </c>
      <c r="S3950">
        <v>0</v>
      </c>
      <c r="T3950">
        <v>0</v>
      </c>
      <c r="U3950">
        <v>115.19999999999999</v>
      </c>
    </row>
    <row r="3951" spans="1:21" x14ac:dyDescent="0.3">
      <c r="A3951">
        <v>19892</v>
      </c>
      <c r="B3951">
        <v>1</v>
      </c>
      <c r="C3951" t="s">
        <v>78</v>
      </c>
      <c r="D3951" t="s">
        <v>96</v>
      </c>
      <c r="E3951" t="s">
        <v>3133</v>
      </c>
      <c r="F3951" t="s">
        <v>174</v>
      </c>
      <c r="G3951" t="s">
        <v>71</v>
      </c>
      <c r="H3951" t="s">
        <v>128</v>
      </c>
      <c r="I3951" t="s">
        <v>22</v>
      </c>
      <c r="J3951" t="s">
        <v>129</v>
      </c>
      <c r="K3951">
        <v>43334.416145833333</v>
      </c>
      <c r="L3951">
        <v>43334.798611111109</v>
      </c>
      <c r="M3951">
        <v>9.18</v>
      </c>
      <c r="N3951">
        <v>0</v>
      </c>
      <c r="O3951">
        <v>0</v>
      </c>
      <c r="P3951">
        <v>0</v>
      </c>
      <c r="Q3951">
        <v>51</v>
      </c>
      <c r="R3951">
        <v>0</v>
      </c>
      <c r="S3951">
        <v>0</v>
      </c>
      <c r="T3951">
        <v>0</v>
      </c>
      <c r="U3951">
        <v>468.33</v>
      </c>
    </row>
    <row r="3952" spans="1:21" x14ac:dyDescent="0.3">
      <c r="A3952">
        <v>19896</v>
      </c>
      <c r="B3952">
        <v>1</v>
      </c>
      <c r="C3952" t="s">
        <v>79</v>
      </c>
      <c r="D3952" t="s">
        <v>113</v>
      </c>
      <c r="E3952" t="s">
        <v>3192</v>
      </c>
      <c r="F3952" t="s">
        <v>148</v>
      </c>
      <c r="G3952" t="s">
        <v>71</v>
      </c>
      <c r="H3952" t="s">
        <v>128</v>
      </c>
      <c r="I3952" t="s">
        <v>22</v>
      </c>
      <c r="J3952" t="s">
        <v>129</v>
      </c>
      <c r="K3952">
        <v>43334.560416666667</v>
      </c>
      <c r="L3952">
        <v>43334.578472222223</v>
      </c>
      <c r="M3952">
        <v>0.43000000000000005</v>
      </c>
      <c r="N3952">
        <v>1</v>
      </c>
      <c r="O3952">
        <v>171</v>
      </c>
      <c r="P3952">
        <v>0</v>
      </c>
      <c r="Q3952">
        <v>0</v>
      </c>
      <c r="R3952">
        <v>0.43000000000000005</v>
      </c>
      <c r="S3952">
        <v>73.53</v>
      </c>
      <c r="T3952">
        <v>0</v>
      </c>
      <c r="U3952">
        <v>0</v>
      </c>
    </row>
    <row r="3953" spans="1:21" x14ac:dyDescent="0.3">
      <c r="A3953">
        <v>19897</v>
      </c>
      <c r="B3953">
        <v>1</v>
      </c>
      <c r="C3953" t="s">
        <v>78</v>
      </c>
      <c r="D3953" t="s">
        <v>100</v>
      </c>
      <c r="E3953" t="s">
        <v>3193</v>
      </c>
      <c r="F3953" t="s">
        <v>153</v>
      </c>
      <c r="G3953" t="s">
        <v>71</v>
      </c>
      <c r="H3953" t="s">
        <v>128</v>
      </c>
      <c r="I3953" t="s">
        <v>22</v>
      </c>
      <c r="J3953" t="s">
        <v>129</v>
      </c>
      <c r="K3953">
        <v>43334.552928240744</v>
      </c>
      <c r="L3953">
        <v>43334.584027777775</v>
      </c>
      <c r="M3953">
        <v>0.75</v>
      </c>
      <c r="N3953">
        <v>0</v>
      </c>
      <c r="O3953">
        <v>0</v>
      </c>
      <c r="P3953">
        <v>1</v>
      </c>
      <c r="Q3953">
        <v>0</v>
      </c>
      <c r="R3953">
        <v>0</v>
      </c>
      <c r="S3953">
        <v>0</v>
      </c>
      <c r="T3953">
        <v>0.75</v>
      </c>
      <c r="U3953">
        <v>0</v>
      </c>
    </row>
    <row r="3954" spans="1:21" x14ac:dyDescent="0.3">
      <c r="A3954">
        <v>19898</v>
      </c>
      <c r="B3954">
        <v>1</v>
      </c>
      <c r="C3954" t="s">
        <v>79</v>
      </c>
      <c r="D3954" t="s">
        <v>119</v>
      </c>
      <c r="E3954" t="s">
        <v>380</v>
      </c>
      <c r="F3954" t="s">
        <v>153</v>
      </c>
      <c r="G3954" t="s">
        <v>71</v>
      </c>
      <c r="H3954" t="s">
        <v>128</v>
      </c>
      <c r="I3954" t="s">
        <v>22</v>
      </c>
      <c r="J3954" t="s">
        <v>129</v>
      </c>
      <c r="K3954">
        <v>43334.548229166663</v>
      </c>
      <c r="L3954">
        <v>43334.586805555555</v>
      </c>
      <c r="M3954">
        <v>0.93</v>
      </c>
      <c r="N3954">
        <v>0</v>
      </c>
      <c r="O3954">
        <v>320</v>
      </c>
      <c r="P3954">
        <v>0</v>
      </c>
      <c r="Q3954">
        <v>0</v>
      </c>
      <c r="R3954">
        <v>0</v>
      </c>
      <c r="S3954">
        <v>298.56</v>
      </c>
      <c r="T3954">
        <v>0</v>
      </c>
      <c r="U3954">
        <v>0</v>
      </c>
    </row>
    <row r="3955" spans="1:21" x14ac:dyDescent="0.3">
      <c r="A3955">
        <v>19904</v>
      </c>
      <c r="B3955">
        <v>1</v>
      </c>
      <c r="C3955" t="s">
        <v>78</v>
      </c>
      <c r="D3955" t="s">
        <v>106</v>
      </c>
      <c r="E3955" t="s">
        <v>2623</v>
      </c>
      <c r="F3955" t="s">
        <v>134</v>
      </c>
      <c r="G3955" t="s">
        <v>72</v>
      </c>
      <c r="H3955" t="s">
        <v>128</v>
      </c>
      <c r="I3955" t="s">
        <v>22</v>
      </c>
      <c r="J3955" t="s">
        <v>129</v>
      </c>
      <c r="K3955">
        <v>43334.434687499997</v>
      </c>
      <c r="L3955">
        <v>43334.60833333333</v>
      </c>
      <c r="M3955">
        <v>4.18</v>
      </c>
      <c r="N3955">
        <v>0</v>
      </c>
      <c r="O3955">
        <v>0</v>
      </c>
      <c r="P3955">
        <v>0</v>
      </c>
      <c r="Q3955">
        <v>21</v>
      </c>
      <c r="R3955">
        <v>0</v>
      </c>
      <c r="S3955">
        <v>0</v>
      </c>
      <c r="T3955">
        <v>0</v>
      </c>
      <c r="U3955">
        <v>87.84</v>
      </c>
    </row>
    <row r="3956" spans="1:21" x14ac:dyDescent="0.3">
      <c r="A3956">
        <v>19905</v>
      </c>
      <c r="B3956">
        <v>1</v>
      </c>
      <c r="C3956" t="s">
        <v>79</v>
      </c>
      <c r="D3956" t="s">
        <v>116</v>
      </c>
      <c r="E3956" t="s">
        <v>3194</v>
      </c>
      <c r="F3956" t="s">
        <v>134</v>
      </c>
      <c r="G3956" t="s">
        <v>72</v>
      </c>
      <c r="H3956" t="s">
        <v>128</v>
      </c>
      <c r="I3956" t="s">
        <v>22</v>
      </c>
      <c r="J3956" t="s">
        <v>129</v>
      </c>
      <c r="K3956">
        <v>43334.593171296299</v>
      </c>
      <c r="L3956">
        <v>43334.628472222219</v>
      </c>
      <c r="M3956">
        <v>0.85000000000000009</v>
      </c>
      <c r="N3956">
        <v>0</v>
      </c>
      <c r="O3956">
        <v>0</v>
      </c>
      <c r="P3956">
        <v>0</v>
      </c>
      <c r="Q3956">
        <v>127</v>
      </c>
      <c r="R3956">
        <v>0</v>
      </c>
      <c r="S3956">
        <v>0</v>
      </c>
      <c r="T3956">
        <v>0</v>
      </c>
      <c r="U3956">
        <v>107.95</v>
      </c>
    </row>
    <row r="3957" spans="1:21" x14ac:dyDescent="0.3">
      <c r="A3957">
        <v>19906</v>
      </c>
      <c r="B3957">
        <v>1</v>
      </c>
      <c r="C3957" t="s">
        <v>78</v>
      </c>
      <c r="D3957" t="s">
        <v>104</v>
      </c>
      <c r="E3957" t="s">
        <v>3195</v>
      </c>
      <c r="F3957" t="s">
        <v>146</v>
      </c>
      <c r="G3957" t="s">
        <v>71</v>
      </c>
      <c r="H3957" t="s">
        <v>128</v>
      </c>
      <c r="I3957" t="s">
        <v>22</v>
      </c>
      <c r="J3957" t="s">
        <v>129</v>
      </c>
      <c r="K3957">
        <v>43334.569976851853</v>
      </c>
      <c r="L3957">
        <v>43334.625694444447</v>
      </c>
      <c r="M3957">
        <v>1.35</v>
      </c>
      <c r="N3957">
        <v>0</v>
      </c>
      <c r="O3957">
        <v>0</v>
      </c>
      <c r="P3957">
        <v>0</v>
      </c>
      <c r="Q3957">
        <v>33</v>
      </c>
      <c r="R3957">
        <v>0</v>
      </c>
      <c r="S3957">
        <v>0</v>
      </c>
      <c r="T3957">
        <v>0</v>
      </c>
      <c r="U3957">
        <v>44.55</v>
      </c>
    </row>
    <row r="3958" spans="1:21" x14ac:dyDescent="0.3">
      <c r="A3958">
        <v>19908</v>
      </c>
      <c r="B3958">
        <v>1</v>
      </c>
      <c r="C3958" t="s">
        <v>79</v>
      </c>
      <c r="D3958" t="s">
        <v>111</v>
      </c>
      <c r="E3958" t="s">
        <v>3196</v>
      </c>
      <c r="F3958" t="s">
        <v>130</v>
      </c>
      <c r="G3958" t="s">
        <v>72</v>
      </c>
      <c r="H3958" t="s">
        <v>128</v>
      </c>
      <c r="I3958" t="s">
        <v>22</v>
      </c>
      <c r="J3958" t="s">
        <v>129</v>
      </c>
      <c r="K3958">
        <v>43334.627997685187</v>
      </c>
      <c r="L3958">
        <v>43334.638194444444</v>
      </c>
      <c r="M3958">
        <v>0.25</v>
      </c>
      <c r="N3958">
        <v>2</v>
      </c>
      <c r="O3958">
        <v>571</v>
      </c>
      <c r="P3958">
        <v>5</v>
      </c>
      <c r="Q3958">
        <v>138</v>
      </c>
      <c r="R3958">
        <v>0.5</v>
      </c>
      <c r="S3958">
        <v>142.75</v>
      </c>
      <c r="T3958">
        <v>1.25</v>
      </c>
      <c r="U3958">
        <v>34.5</v>
      </c>
    </row>
    <row r="3959" spans="1:21" x14ac:dyDescent="0.3">
      <c r="A3959">
        <v>19913</v>
      </c>
      <c r="B3959">
        <v>1</v>
      </c>
      <c r="C3959" t="s">
        <v>78</v>
      </c>
      <c r="D3959" t="s">
        <v>98</v>
      </c>
      <c r="E3959" t="s">
        <v>3197</v>
      </c>
      <c r="F3959" t="s">
        <v>153</v>
      </c>
      <c r="G3959" t="s">
        <v>71</v>
      </c>
      <c r="H3959" t="s">
        <v>128</v>
      </c>
      <c r="I3959" t="s">
        <v>22</v>
      </c>
      <c r="J3959" t="s">
        <v>129</v>
      </c>
      <c r="K3959">
        <v>43334.540347222224</v>
      </c>
      <c r="L3959">
        <v>43334.648611111108</v>
      </c>
      <c r="M3959">
        <v>2.6</v>
      </c>
      <c r="N3959">
        <v>0</v>
      </c>
      <c r="O3959">
        <v>0</v>
      </c>
      <c r="P3959">
        <v>0</v>
      </c>
      <c r="Q3959">
        <v>109</v>
      </c>
      <c r="R3959">
        <v>0</v>
      </c>
      <c r="S3959">
        <v>0</v>
      </c>
      <c r="T3959">
        <v>0</v>
      </c>
      <c r="U3959">
        <v>283.39999999999992</v>
      </c>
    </row>
    <row r="3960" spans="1:21" x14ac:dyDescent="0.3">
      <c r="A3960">
        <v>19914</v>
      </c>
      <c r="B3960">
        <v>1</v>
      </c>
      <c r="C3960" t="s">
        <v>79</v>
      </c>
      <c r="D3960" t="s">
        <v>118</v>
      </c>
      <c r="E3960" t="s">
        <v>3056</v>
      </c>
      <c r="F3960" t="s">
        <v>130</v>
      </c>
      <c r="G3960" t="s">
        <v>72</v>
      </c>
      <c r="H3960" t="s">
        <v>128</v>
      </c>
      <c r="I3960" t="s">
        <v>22</v>
      </c>
      <c r="J3960" t="s">
        <v>129</v>
      </c>
      <c r="K3960">
        <v>43334.649918981479</v>
      </c>
      <c r="L3960">
        <v>43334.659722222219</v>
      </c>
      <c r="M3960">
        <v>0.25</v>
      </c>
      <c r="N3960">
        <v>78</v>
      </c>
      <c r="O3960">
        <v>1672</v>
      </c>
      <c r="P3960">
        <v>0</v>
      </c>
      <c r="Q3960">
        <v>0</v>
      </c>
      <c r="R3960">
        <v>19.5</v>
      </c>
      <c r="S3960">
        <v>418</v>
      </c>
      <c r="T3960">
        <v>0</v>
      </c>
      <c r="U3960">
        <v>0</v>
      </c>
    </row>
    <row r="3961" spans="1:21" x14ac:dyDescent="0.3">
      <c r="A3961">
        <v>19915</v>
      </c>
      <c r="B3961">
        <v>1</v>
      </c>
      <c r="C3961" t="s">
        <v>79</v>
      </c>
      <c r="D3961" t="s">
        <v>118</v>
      </c>
      <c r="E3961" t="s">
        <v>3198</v>
      </c>
      <c r="F3961" t="s">
        <v>149</v>
      </c>
      <c r="G3961" t="s">
        <v>71</v>
      </c>
      <c r="H3961" t="s">
        <v>128</v>
      </c>
      <c r="I3961" t="s">
        <v>22</v>
      </c>
      <c r="J3961" t="s">
        <v>129</v>
      </c>
      <c r="K3961">
        <v>43334.576793981483</v>
      </c>
      <c r="L3961">
        <v>43334.655555555553</v>
      </c>
      <c r="M3961">
        <v>1.9</v>
      </c>
      <c r="N3961">
        <v>0</v>
      </c>
      <c r="O3961">
        <v>71</v>
      </c>
      <c r="P3961">
        <v>0</v>
      </c>
      <c r="Q3961">
        <v>0</v>
      </c>
      <c r="R3961">
        <v>0</v>
      </c>
      <c r="S3961">
        <v>134.9</v>
      </c>
      <c r="T3961">
        <v>0</v>
      </c>
      <c r="U3961">
        <v>0</v>
      </c>
    </row>
    <row r="3962" spans="1:21" x14ac:dyDescent="0.3">
      <c r="A3962">
        <v>19916</v>
      </c>
      <c r="B3962">
        <v>1</v>
      </c>
      <c r="C3962" t="s">
        <v>78</v>
      </c>
      <c r="D3962" t="s">
        <v>101</v>
      </c>
      <c r="E3962" t="s">
        <v>3199</v>
      </c>
      <c r="F3962" t="s">
        <v>134</v>
      </c>
      <c r="G3962" t="s">
        <v>72</v>
      </c>
      <c r="H3962" t="s">
        <v>128</v>
      </c>
      <c r="I3962" t="s">
        <v>22</v>
      </c>
      <c r="J3962" t="s">
        <v>129</v>
      </c>
      <c r="K3962">
        <v>43334.575277777774</v>
      </c>
      <c r="L3962">
        <v>43334.65625</v>
      </c>
      <c r="M3962">
        <v>1.95</v>
      </c>
      <c r="N3962">
        <v>3</v>
      </c>
      <c r="O3962">
        <v>1684</v>
      </c>
      <c r="P3962">
        <v>0</v>
      </c>
      <c r="Q3962">
        <v>10</v>
      </c>
      <c r="R3962">
        <v>5.85</v>
      </c>
      <c r="S3962">
        <v>3283.8</v>
      </c>
      <c r="T3962">
        <v>0</v>
      </c>
      <c r="U3962">
        <v>19.5</v>
      </c>
    </row>
    <row r="3963" spans="1:21" x14ac:dyDescent="0.3">
      <c r="A3963">
        <v>19917</v>
      </c>
      <c r="B3963">
        <v>1</v>
      </c>
      <c r="C3963" t="s">
        <v>78</v>
      </c>
      <c r="D3963" t="s">
        <v>101</v>
      </c>
      <c r="E3963" t="s">
        <v>3200</v>
      </c>
      <c r="F3963" t="s">
        <v>130</v>
      </c>
      <c r="G3963" t="s">
        <v>72</v>
      </c>
      <c r="H3963" t="s">
        <v>128</v>
      </c>
      <c r="I3963" t="s">
        <v>22</v>
      </c>
      <c r="J3963" t="s">
        <v>129</v>
      </c>
      <c r="K3963">
        <v>43334.567696759259</v>
      </c>
      <c r="L3963">
        <v>43334.660416666666</v>
      </c>
      <c r="M3963">
        <v>2.23</v>
      </c>
      <c r="N3963">
        <v>0</v>
      </c>
      <c r="O3963">
        <v>604</v>
      </c>
      <c r="P3963">
        <v>0</v>
      </c>
      <c r="Q3963">
        <v>0</v>
      </c>
      <c r="R3963">
        <v>0</v>
      </c>
      <c r="S3963">
        <v>1348.73</v>
      </c>
      <c r="T3963">
        <v>0</v>
      </c>
      <c r="U3963">
        <v>0</v>
      </c>
    </row>
    <row r="3964" spans="1:21" x14ac:dyDescent="0.3">
      <c r="A3964">
        <v>19918</v>
      </c>
      <c r="B3964">
        <v>1</v>
      </c>
      <c r="C3964" t="s">
        <v>79</v>
      </c>
      <c r="D3964" t="s">
        <v>113</v>
      </c>
      <c r="E3964" t="s">
        <v>3201</v>
      </c>
      <c r="F3964" t="s">
        <v>149</v>
      </c>
      <c r="G3964" t="s">
        <v>71</v>
      </c>
      <c r="H3964" t="s">
        <v>128</v>
      </c>
      <c r="I3964" t="s">
        <v>22</v>
      </c>
      <c r="J3964" t="s">
        <v>129</v>
      </c>
      <c r="K3964">
        <v>43334.604166666664</v>
      </c>
      <c r="L3964">
        <v>43334.660416666666</v>
      </c>
      <c r="M3964">
        <v>1.35</v>
      </c>
      <c r="N3964">
        <v>0</v>
      </c>
      <c r="O3964">
        <v>0</v>
      </c>
      <c r="P3964">
        <v>0</v>
      </c>
      <c r="Q3964">
        <v>41</v>
      </c>
      <c r="R3964">
        <v>0</v>
      </c>
      <c r="S3964">
        <v>0</v>
      </c>
      <c r="T3964">
        <v>0</v>
      </c>
      <c r="U3964">
        <v>55.349999999999994</v>
      </c>
    </row>
    <row r="3965" spans="1:21" x14ac:dyDescent="0.3">
      <c r="A3965">
        <v>19919</v>
      </c>
      <c r="B3965">
        <v>1</v>
      </c>
      <c r="C3965" t="s">
        <v>79</v>
      </c>
      <c r="D3965" t="s">
        <v>117</v>
      </c>
      <c r="E3965" t="s">
        <v>3202</v>
      </c>
      <c r="F3965" t="s">
        <v>149</v>
      </c>
      <c r="G3965" t="s">
        <v>71</v>
      </c>
      <c r="H3965" t="s">
        <v>128</v>
      </c>
      <c r="I3965" t="s">
        <v>22</v>
      </c>
      <c r="J3965" t="s">
        <v>129</v>
      </c>
      <c r="K3965">
        <v>43334.6</v>
      </c>
      <c r="L3965">
        <v>43334.662499999999</v>
      </c>
      <c r="M3965">
        <v>1.5</v>
      </c>
      <c r="N3965">
        <v>0</v>
      </c>
      <c r="O3965">
        <v>0</v>
      </c>
      <c r="P3965">
        <v>0</v>
      </c>
      <c r="Q3965">
        <v>83</v>
      </c>
      <c r="R3965">
        <v>0</v>
      </c>
      <c r="S3965">
        <v>0</v>
      </c>
      <c r="T3965">
        <v>0</v>
      </c>
      <c r="U3965">
        <v>124.5</v>
      </c>
    </row>
    <row r="3966" spans="1:21" x14ac:dyDescent="0.3">
      <c r="A3966">
        <v>19920</v>
      </c>
      <c r="B3966">
        <v>1</v>
      </c>
      <c r="C3966" t="s">
        <v>78</v>
      </c>
      <c r="D3966" t="s">
        <v>83</v>
      </c>
      <c r="E3966" t="s">
        <v>3203</v>
      </c>
      <c r="F3966" t="s">
        <v>142</v>
      </c>
      <c r="G3966" t="s">
        <v>71</v>
      </c>
      <c r="H3966" t="s">
        <v>128</v>
      </c>
      <c r="I3966" t="s">
        <v>22</v>
      </c>
      <c r="J3966" t="s">
        <v>129</v>
      </c>
      <c r="K3966">
        <v>43334.65625</v>
      </c>
      <c r="L3966">
        <v>43334.677777777775</v>
      </c>
      <c r="M3966">
        <v>0.52</v>
      </c>
      <c r="N3966">
        <v>0</v>
      </c>
      <c r="O3966">
        <v>467</v>
      </c>
      <c r="P3966">
        <v>0</v>
      </c>
      <c r="Q3966">
        <v>0</v>
      </c>
      <c r="R3966">
        <v>0</v>
      </c>
      <c r="S3966">
        <v>241.44</v>
      </c>
      <c r="T3966">
        <v>0</v>
      </c>
      <c r="U3966">
        <v>0</v>
      </c>
    </row>
    <row r="3967" spans="1:21" x14ac:dyDescent="0.3">
      <c r="A3967">
        <v>19921</v>
      </c>
      <c r="B3967">
        <v>1</v>
      </c>
      <c r="C3967" t="s">
        <v>79</v>
      </c>
      <c r="D3967" t="s">
        <v>121</v>
      </c>
      <c r="E3967" t="s">
        <v>3204</v>
      </c>
      <c r="F3967" t="s">
        <v>130</v>
      </c>
      <c r="G3967" t="s">
        <v>72</v>
      </c>
      <c r="H3967" t="s">
        <v>128</v>
      </c>
      <c r="I3967" t="s">
        <v>22</v>
      </c>
      <c r="J3967" t="s">
        <v>129</v>
      </c>
      <c r="K3967">
        <v>43334.671932870369</v>
      </c>
      <c r="L3967">
        <v>43334.679166666669</v>
      </c>
      <c r="M3967">
        <v>0.18</v>
      </c>
      <c r="N3967">
        <v>0</v>
      </c>
      <c r="O3967">
        <v>0</v>
      </c>
      <c r="P3967">
        <v>9</v>
      </c>
      <c r="Q3967">
        <v>258</v>
      </c>
      <c r="R3967">
        <v>0</v>
      </c>
      <c r="S3967">
        <v>0</v>
      </c>
      <c r="T3967">
        <v>1.6500000000000001</v>
      </c>
      <c r="U3967">
        <v>47.21</v>
      </c>
    </row>
    <row r="3968" spans="1:21" x14ac:dyDescent="0.3">
      <c r="A3968">
        <v>19922</v>
      </c>
      <c r="B3968">
        <v>1</v>
      </c>
      <c r="C3968" t="s">
        <v>79</v>
      </c>
      <c r="D3968" t="s">
        <v>119</v>
      </c>
      <c r="E3968" t="s">
        <v>498</v>
      </c>
      <c r="F3968" t="s">
        <v>130</v>
      </c>
      <c r="G3968" t="s">
        <v>72</v>
      </c>
      <c r="H3968" t="s">
        <v>128</v>
      </c>
      <c r="I3968" t="s">
        <v>22</v>
      </c>
      <c r="J3968" t="s">
        <v>129</v>
      </c>
      <c r="K3968">
        <v>43334.643194444441</v>
      </c>
      <c r="L3968">
        <v>43334.725694444445</v>
      </c>
      <c r="M3968">
        <v>1.98</v>
      </c>
      <c r="N3968">
        <v>0</v>
      </c>
      <c r="O3968">
        <v>1688</v>
      </c>
      <c r="P3968">
        <v>1</v>
      </c>
      <c r="Q3968">
        <v>2381</v>
      </c>
      <c r="R3968">
        <v>0</v>
      </c>
      <c r="S3968">
        <v>3347.3</v>
      </c>
      <c r="T3968">
        <v>1.98</v>
      </c>
      <c r="U3968">
        <v>4721.5200000000004</v>
      </c>
    </row>
    <row r="3969" spans="1:21" x14ac:dyDescent="0.3">
      <c r="A3969">
        <v>19924</v>
      </c>
      <c r="B3969">
        <v>1</v>
      </c>
      <c r="C3969" t="s">
        <v>78</v>
      </c>
      <c r="D3969" t="s">
        <v>96</v>
      </c>
      <c r="E3969" t="s">
        <v>3205</v>
      </c>
      <c r="F3969" t="s">
        <v>134</v>
      </c>
      <c r="G3969" t="s">
        <v>72</v>
      </c>
      <c r="H3969" t="s">
        <v>128</v>
      </c>
      <c r="I3969" t="s">
        <v>22</v>
      </c>
      <c r="J3969" t="s">
        <v>129</v>
      </c>
      <c r="K3969">
        <v>43334.520358796297</v>
      </c>
      <c r="L3969">
        <v>43334.689583333333</v>
      </c>
      <c r="M3969">
        <v>4.07</v>
      </c>
      <c r="N3969">
        <v>0</v>
      </c>
      <c r="O3969">
        <v>0</v>
      </c>
      <c r="P3969">
        <v>0</v>
      </c>
      <c r="Q3969">
        <v>26</v>
      </c>
      <c r="R3969">
        <v>0</v>
      </c>
      <c r="S3969">
        <v>0</v>
      </c>
      <c r="T3969">
        <v>0</v>
      </c>
      <c r="U3969">
        <v>105.74000000000001</v>
      </c>
    </row>
    <row r="3970" spans="1:21" x14ac:dyDescent="0.3">
      <c r="A3970">
        <v>19925</v>
      </c>
      <c r="B3970">
        <v>1</v>
      </c>
      <c r="C3970" t="s">
        <v>78</v>
      </c>
      <c r="D3970" t="s">
        <v>102</v>
      </c>
      <c r="E3970" t="s">
        <v>1440</v>
      </c>
      <c r="F3970" t="s">
        <v>130</v>
      </c>
      <c r="G3970" t="s">
        <v>72</v>
      </c>
      <c r="H3970" t="s">
        <v>128</v>
      </c>
      <c r="I3970" t="s">
        <v>22</v>
      </c>
      <c r="J3970" t="s">
        <v>129</v>
      </c>
      <c r="K3970">
        <v>43334.694687499999</v>
      </c>
      <c r="L3970">
        <v>43334.703368055554</v>
      </c>
      <c r="M3970">
        <v>0.2</v>
      </c>
      <c r="N3970">
        <v>2</v>
      </c>
      <c r="O3970">
        <v>1740</v>
      </c>
      <c r="P3970">
        <v>5</v>
      </c>
      <c r="Q3970">
        <v>822</v>
      </c>
      <c r="R3970">
        <v>0.4</v>
      </c>
      <c r="S3970">
        <v>348</v>
      </c>
      <c r="T3970">
        <v>1</v>
      </c>
      <c r="U3970">
        <v>164.4</v>
      </c>
    </row>
    <row r="3971" spans="1:21" x14ac:dyDescent="0.3">
      <c r="A3971">
        <v>19926</v>
      </c>
      <c r="B3971">
        <v>1</v>
      </c>
      <c r="C3971" t="s">
        <v>78</v>
      </c>
      <c r="D3971" t="s">
        <v>81</v>
      </c>
      <c r="E3971" t="s">
        <v>3206</v>
      </c>
      <c r="F3971" t="s">
        <v>142</v>
      </c>
      <c r="G3971" t="s">
        <v>71</v>
      </c>
      <c r="H3971" t="s">
        <v>128</v>
      </c>
      <c r="I3971" t="s">
        <v>22</v>
      </c>
      <c r="J3971" t="s">
        <v>129</v>
      </c>
      <c r="K3971">
        <v>43334.655659722222</v>
      </c>
      <c r="L3971">
        <v>43334.695138888892</v>
      </c>
      <c r="M3971">
        <v>0.95000000000000007</v>
      </c>
      <c r="N3971">
        <v>0</v>
      </c>
      <c r="O3971">
        <v>508</v>
      </c>
      <c r="P3971">
        <v>0</v>
      </c>
      <c r="Q3971">
        <v>0</v>
      </c>
      <c r="R3971">
        <v>0</v>
      </c>
      <c r="S3971">
        <v>482.6</v>
      </c>
      <c r="T3971">
        <v>0</v>
      </c>
      <c r="U3971">
        <v>0</v>
      </c>
    </row>
    <row r="3972" spans="1:21" x14ac:dyDescent="0.3">
      <c r="A3972">
        <v>19927</v>
      </c>
      <c r="B3972">
        <v>1</v>
      </c>
      <c r="C3972" t="s">
        <v>78</v>
      </c>
      <c r="D3972" t="s">
        <v>104</v>
      </c>
      <c r="E3972" t="s">
        <v>2355</v>
      </c>
      <c r="F3972" t="s">
        <v>130</v>
      </c>
      <c r="G3972" t="s">
        <v>72</v>
      </c>
      <c r="H3972" t="s">
        <v>128</v>
      </c>
      <c r="I3972" t="s">
        <v>22</v>
      </c>
      <c r="J3972" t="s">
        <v>129</v>
      </c>
      <c r="K3972">
        <v>43334.620937500003</v>
      </c>
      <c r="L3972">
        <v>43334.693749999999</v>
      </c>
      <c r="M3972">
        <v>1.75</v>
      </c>
      <c r="N3972">
        <v>0</v>
      </c>
      <c r="O3972">
        <v>0</v>
      </c>
      <c r="P3972">
        <v>7</v>
      </c>
      <c r="Q3972">
        <v>375</v>
      </c>
      <c r="R3972">
        <v>0</v>
      </c>
      <c r="S3972">
        <v>0</v>
      </c>
      <c r="T3972">
        <v>12.25</v>
      </c>
      <c r="U3972">
        <v>656.25</v>
      </c>
    </row>
    <row r="3973" spans="1:21" x14ac:dyDescent="0.3">
      <c r="A3973">
        <v>19928</v>
      </c>
      <c r="B3973">
        <v>1</v>
      </c>
      <c r="C3973" t="s">
        <v>79</v>
      </c>
      <c r="D3973" t="s">
        <v>114</v>
      </c>
      <c r="E3973" t="s">
        <v>3207</v>
      </c>
      <c r="F3973" t="s">
        <v>134</v>
      </c>
      <c r="G3973" t="s">
        <v>72</v>
      </c>
      <c r="H3973" t="s">
        <v>128</v>
      </c>
      <c r="I3973" t="s">
        <v>22</v>
      </c>
      <c r="J3973" t="s">
        <v>129</v>
      </c>
      <c r="K3973">
        <v>43334.654166666667</v>
      </c>
      <c r="L3973">
        <v>43334.712500000001</v>
      </c>
      <c r="M3973">
        <v>1.4</v>
      </c>
      <c r="N3973">
        <v>0</v>
      </c>
      <c r="O3973">
        <v>65</v>
      </c>
      <c r="P3973">
        <v>0</v>
      </c>
      <c r="Q3973">
        <v>3</v>
      </c>
      <c r="R3973">
        <v>0</v>
      </c>
      <c r="S3973">
        <v>91</v>
      </c>
      <c r="T3973">
        <v>0</v>
      </c>
      <c r="U3973">
        <v>4.2</v>
      </c>
    </row>
    <row r="3974" spans="1:21" x14ac:dyDescent="0.3">
      <c r="A3974">
        <v>19929</v>
      </c>
      <c r="B3974">
        <v>1</v>
      </c>
      <c r="C3974" t="s">
        <v>78</v>
      </c>
      <c r="D3974" t="s">
        <v>102</v>
      </c>
      <c r="E3974" t="s">
        <v>1440</v>
      </c>
      <c r="F3974" t="s">
        <v>130</v>
      </c>
      <c r="G3974" t="s">
        <v>72</v>
      </c>
      <c r="H3974" t="s">
        <v>128</v>
      </c>
      <c r="I3974" t="s">
        <v>22</v>
      </c>
      <c r="J3974" t="s">
        <v>129</v>
      </c>
      <c r="K3974">
        <v>43334.719525462962</v>
      </c>
      <c r="L3974">
        <v>43334.73333333333</v>
      </c>
      <c r="M3974">
        <v>0.32999999999999996</v>
      </c>
      <c r="N3974">
        <v>2</v>
      </c>
      <c r="O3974">
        <v>1740</v>
      </c>
      <c r="P3974">
        <v>5</v>
      </c>
      <c r="Q3974">
        <v>822</v>
      </c>
      <c r="R3974">
        <v>0.66999999999999993</v>
      </c>
      <c r="S3974">
        <v>579.41999999999996</v>
      </c>
      <c r="T3974">
        <v>1.6700000000000002</v>
      </c>
      <c r="U3974">
        <v>273.72999999999996</v>
      </c>
    </row>
    <row r="3975" spans="1:21" x14ac:dyDescent="0.3">
      <c r="A3975">
        <v>19930</v>
      </c>
      <c r="B3975">
        <v>1</v>
      </c>
      <c r="C3975" t="s">
        <v>78</v>
      </c>
      <c r="D3975" t="s">
        <v>101</v>
      </c>
      <c r="E3975" t="s">
        <v>1050</v>
      </c>
      <c r="F3975" t="s">
        <v>134</v>
      </c>
      <c r="G3975" t="s">
        <v>72</v>
      </c>
      <c r="H3975" t="s">
        <v>128</v>
      </c>
      <c r="I3975" t="s">
        <v>22</v>
      </c>
      <c r="J3975" t="s">
        <v>129</v>
      </c>
      <c r="K3975">
        <v>43334.637002314812</v>
      </c>
      <c r="L3975">
        <v>43334.720138888886</v>
      </c>
      <c r="M3975">
        <v>2</v>
      </c>
      <c r="N3975">
        <v>0</v>
      </c>
      <c r="O3975">
        <v>0</v>
      </c>
      <c r="P3975">
        <v>0</v>
      </c>
      <c r="Q3975">
        <v>45</v>
      </c>
      <c r="R3975">
        <v>0</v>
      </c>
      <c r="S3975">
        <v>0</v>
      </c>
      <c r="T3975">
        <v>0</v>
      </c>
      <c r="U3975">
        <v>90</v>
      </c>
    </row>
    <row r="3976" spans="1:21" x14ac:dyDescent="0.3">
      <c r="A3976">
        <v>19931</v>
      </c>
      <c r="B3976">
        <v>1</v>
      </c>
      <c r="C3976" t="s">
        <v>78</v>
      </c>
      <c r="D3976" t="s">
        <v>102</v>
      </c>
      <c r="E3976" t="s">
        <v>3208</v>
      </c>
      <c r="F3976" t="s">
        <v>149</v>
      </c>
      <c r="G3976" t="s">
        <v>71</v>
      </c>
      <c r="H3976" t="s">
        <v>128</v>
      </c>
      <c r="I3976" t="s">
        <v>22</v>
      </c>
      <c r="J3976" t="s">
        <v>129</v>
      </c>
      <c r="K3976">
        <v>43334.685937499999</v>
      </c>
      <c r="L3976">
        <v>43334.724999999999</v>
      </c>
      <c r="M3976">
        <v>0.95000000000000007</v>
      </c>
      <c r="N3976">
        <v>0</v>
      </c>
      <c r="O3976">
        <v>84</v>
      </c>
      <c r="P3976">
        <v>0</v>
      </c>
      <c r="Q3976">
        <v>0</v>
      </c>
      <c r="R3976">
        <v>0</v>
      </c>
      <c r="S3976">
        <v>79.8</v>
      </c>
      <c r="T3976">
        <v>0</v>
      </c>
      <c r="U3976">
        <v>0</v>
      </c>
    </row>
    <row r="3977" spans="1:21" x14ac:dyDescent="0.3">
      <c r="A3977">
        <v>19933</v>
      </c>
      <c r="B3977">
        <v>1</v>
      </c>
      <c r="C3977" t="s">
        <v>78</v>
      </c>
      <c r="D3977" t="s">
        <v>92</v>
      </c>
      <c r="E3977" t="s">
        <v>3209</v>
      </c>
      <c r="F3977" t="s">
        <v>130</v>
      </c>
      <c r="G3977" t="s">
        <v>72</v>
      </c>
      <c r="H3977" t="s">
        <v>128</v>
      </c>
      <c r="I3977" t="s">
        <v>22</v>
      </c>
      <c r="J3977" t="s">
        <v>129</v>
      </c>
      <c r="K3977">
        <v>43334.70753472222</v>
      </c>
      <c r="L3977">
        <v>43334.732638888891</v>
      </c>
      <c r="M3977">
        <v>0.62</v>
      </c>
      <c r="N3977">
        <v>0</v>
      </c>
      <c r="O3977">
        <v>0</v>
      </c>
      <c r="P3977">
        <v>1</v>
      </c>
      <c r="Q3977">
        <v>0</v>
      </c>
      <c r="R3977">
        <v>0</v>
      </c>
      <c r="S3977">
        <v>0</v>
      </c>
      <c r="T3977">
        <v>0.62</v>
      </c>
      <c r="U3977">
        <v>0</v>
      </c>
    </row>
    <row r="3978" spans="1:21" x14ac:dyDescent="0.3">
      <c r="A3978">
        <v>19934</v>
      </c>
      <c r="B3978">
        <v>1</v>
      </c>
      <c r="C3978" t="s">
        <v>79</v>
      </c>
      <c r="D3978" t="s">
        <v>111</v>
      </c>
      <c r="E3978" t="s">
        <v>3210</v>
      </c>
      <c r="F3978" t="s">
        <v>130</v>
      </c>
      <c r="G3978" t="s">
        <v>72</v>
      </c>
      <c r="H3978" t="s">
        <v>128</v>
      </c>
      <c r="I3978" t="s">
        <v>22</v>
      </c>
      <c r="J3978" t="s">
        <v>129</v>
      </c>
      <c r="K3978">
        <v>43334.72420138889</v>
      </c>
      <c r="L3978">
        <v>43334.73333333333</v>
      </c>
      <c r="M3978">
        <v>0.23</v>
      </c>
      <c r="N3978">
        <v>15</v>
      </c>
      <c r="O3978">
        <v>4391</v>
      </c>
      <c r="P3978">
        <v>3</v>
      </c>
      <c r="Q3978">
        <v>219</v>
      </c>
      <c r="R3978">
        <v>3.5</v>
      </c>
      <c r="S3978">
        <v>1023.1</v>
      </c>
      <c r="T3978">
        <v>0.7</v>
      </c>
      <c r="U3978">
        <v>51.03</v>
      </c>
    </row>
    <row r="3979" spans="1:21" x14ac:dyDescent="0.3">
      <c r="A3979">
        <v>19935</v>
      </c>
      <c r="B3979">
        <v>1</v>
      </c>
      <c r="C3979" t="s">
        <v>79</v>
      </c>
      <c r="D3979" t="s">
        <v>121</v>
      </c>
      <c r="E3979" t="s">
        <v>716</v>
      </c>
      <c r="F3979" t="s">
        <v>134</v>
      </c>
      <c r="G3979" t="s">
        <v>72</v>
      </c>
      <c r="H3979" t="s">
        <v>128</v>
      </c>
      <c r="I3979" t="s">
        <v>22</v>
      </c>
      <c r="J3979" t="s">
        <v>129</v>
      </c>
      <c r="K3979">
        <v>43334.704791666663</v>
      </c>
      <c r="L3979">
        <v>43334.73541666667</v>
      </c>
      <c r="M3979">
        <v>0.75</v>
      </c>
      <c r="N3979">
        <v>0</v>
      </c>
      <c r="O3979">
        <v>0</v>
      </c>
      <c r="P3979">
        <v>0</v>
      </c>
      <c r="Q3979">
        <v>4</v>
      </c>
      <c r="R3979">
        <v>0</v>
      </c>
      <c r="S3979">
        <v>0</v>
      </c>
      <c r="T3979">
        <v>0</v>
      </c>
      <c r="U3979">
        <v>3</v>
      </c>
    </row>
    <row r="3980" spans="1:21" x14ac:dyDescent="0.3">
      <c r="A3980">
        <v>19936</v>
      </c>
      <c r="B3980">
        <v>1</v>
      </c>
      <c r="C3980" t="s">
        <v>79</v>
      </c>
      <c r="D3980" t="s">
        <v>110</v>
      </c>
      <c r="E3980" t="s">
        <v>3087</v>
      </c>
      <c r="F3980" t="s">
        <v>142</v>
      </c>
      <c r="G3980" t="s">
        <v>71</v>
      </c>
      <c r="H3980" t="s">
        <v>128</v>
      </c>
      <c r="I3980" t="s">
        <v>22</v>
      </c>
      <c r="J3980" t="s">
        <v>129</v>
      </c>
      <c r="K3980">
        <v>43334.645358796297</v>
      </c>
      <c r="L3980">
        <v>43334.738194444442</v>
      </c>
      <c r="M3980">
        <v>2.23</v>
      </c>
      <c r="N3980">
        <v>0</v>
      </c>
      <c r="O3980">
        <v>0</v>
      </c>
      <c r="P3980">
        <v>0</v>
      </c>
      <c r="Q3980">
        <v>190</v>
      </c>
      <c r="R3980">
        <v>0</v>
      </c>
      <c r="S3980">
        <v>0</v>
      </c>
      <c r="T3980">
        <v>0</v>
      </c>
      <c r="U3980">
        <v>424.27</v>
      </c>
    </row>
    <row r="3981" spans="1:21" x14ac:dyDescent="0.3">
      <c r="A3981">
        <v>19937</v>
      </c>
      <c r="B3981">
        <v>1</v>
      </c>
      <c r="C3981" t="s">
        <v>79</v>
      </c>
      <c r="D3981" t="s">
        <v>117</v>
      </c>
      <c r="E3981" t="s">
        <v>3211</v>
      </c>
      <c r="F3981" t="s">
        <v>153</v>
      </c>
      <c r="G3981" t="s">
        <v>71</v>
      </c>
      <c r="H3981" t="s">
        <v>128</v>
      </c>
      <c r="I3981" t="s">
        <v>22</v>
      </c>
      <c r="J3981" t="s">
        <v>129</v>
      </c>
      <c r="K3981">
        <v>43334.695833333331</v>
      </c>
      <c r="L3981">
        <v>43334.743055555555</v>
      </c>
      <c r="M3981">
        <v>1.1299999999999997</v>
      </c>
      <c r="N3981">
        <v>0</v>
      </c>
      <c r="O3981">
        <v>0</v>
      </c>
      <c r="P3981">
        <v>0</v>
      </c>
      <c r="Q3981">
        <v>14</v>
      </c>
      <c r="R3981">
        <v>0</v>
      </c>
      <c r="S3981">
        <v>0</v>
      </c>
      <c r="T3981">
        <v>0</v>
      </c>
      <c r="U3981">
        <v>15.860000000000001</v>
      </c>
    </row>
    <row r="3982" spans="1:21" x14ac:dyDescent="0.3">
      <c r="A3982">
        <v>19938</v>
      </c>
      <c r="B3982">
        <v>1</v>
      </c>
      <c r="C3982" t="s">
        <v>78</v>
      </c>
      <c r="D3982" t="s">
        <v>101</v>
      </c>
      <c r="E3982" t="s">
        <v>3212</v>
      </c>
      <c r="F3982" t="s">
        <v>153</v>
      </c>
      <c r="G3982" t="s">
        <v>71</v>
      </c>
      <c r="H3982" t="s">
        <v>128</v>
      </c>
      <c r="I3982" t="s">
        <v>22</v>
      </c>
      <c r="J3982" t="s">
        <v>129</v>
      </c>
      <c r="K3982">
        <v>43334.723483796297</v>
      </c>
      <c r="L3982">
        <v>43334.745138888888</v>
      </c>
      <c r="M3982">
        <v>0.53</v>
      </c>
      <c r="N3982">
        <v>0</v>
      </c>
      <c r="O3982">
        <v>0</v>
      </c>
      <c r="P3982">
        <v>0</v>
      </c>
      <c r="Q3982">
        <v>13</v>
      </c>
      <c r="R3982">
        <v>0</v>
      </c>
      <c r="S3982">
        <v>0</v>
      </c>
      <c r="T3982">
        <v>0</v>
      </c>
      <c r="U3982">
        <v>6.9300000000000006</v>
      </c>
    </row>
    <row r="3983" spans="1:21" x14ac:dyDescent="0.3">
      <c r="A3983">
        <v>19939</v>
      </c>
      <c r="B3983">
        <v>1</v>
      </c>
      <c r="C3983" t="s">
        <v>78</v>
      </c>
      <c r="D3983" t="s">
        <v>81</v>
      </c>
      <c r="E3983" t="s">
        <v>3206</v>
      </c>
      <c r="F3983" t="s">
        <v>142</v>
      </c>
      <c r="G3983" t="s">
        <v>71</v>
      </c>
      <c r="H3983" t="s">
        <v>128</v>
      </c>
      <c r="I3983" t="s">
        <v>22</v>
      </c>
      <c r="J3983" t="s">
        <v>129</v>
      </c>
      <c r="K3983">
        <v>43334.715208333335</v>
      </c>
      <c r="L3983">
        <v>43334.745833333334</v>
      </c>
      <c r="M3983">
        <v>0.75</v>
      </c>
      <c r="N3983">
        <v>0</v>
      </c>
      <c r="O3983">
        <v>508</v>
      </c>
      <c r="P3983">
        <v>0</v>
      </c>
      <c r="Q3983">
        <v>0</v>
      </c>
      <c r="R3983">
        <v>0</v>
      </c>
      <c r="S3983">
        <v>381</v>
      </c>
      <c r="T3983">
        <v>0</v>
      </c>
      <c r="U3983">
        <v>0</v>
      </c>
    </row>
    <row r="3984" spans="1:21" x14ac:dyDescent="0.3">
      <c r="A3984">
        <v>19940</v>
      </c>
      <c r="B3984">
        <v>1</v>
      </c>
      <c r="C3984" t="s">
        <v>78</v>
      </c>
      <c r="D3984" t="s">
        <v>105</v>
      </c>
      <c r="E3984" t="s">
        <v>3213</v>
      </c>
      <c r="F3984" t="s">
        <v>130</v>
      </c>
      <c r="G3984" t="s">
        <v>72</v>
      </c>
      <c r="H3984" t="s">
        <v>128</v>
      </c>
      <c r="I3984" t="s">
        <v>22</v>
      </c>
      <c r="J3984" t="s">
        <v>129</v>
      </c>
      <c r="K3984">
        <v>43334.731261574074</v>
      </c>
      <c r="L3984">
        <v>43334.769444444442</v>
      </c>
      <c r="M3984">
        <v>0.92</v>
      </c>
      <c r="N3984">
        <v>0</v>
      </c>
      <c r="O3984">
        <v>282</v>
      </c>
      <c r="P3984">
        <v>0</v>
      </c>
      <c r="Q3984">
        <v>0</v>
      </c>
      <c r="R3984">
        <v>0</v>
      </c>
      <c r="S3984">
        <v>258.58999999999992</v>
      </c>
      <c r="T3984">
        <v>0</v>
      </c>
      <c r="U3984">
        <v>0</v>
      </c>
    </row>
    <row r="3985" spans="1:21" x14ac:dyDescent="0.3">
      <c r="A3985">
        <v>19941</v>
      </c>
      <c r="B3985">
        <v>1</v>
      </c>
      <c r="C3985" t="s">
        <v>78</v>
      </c>
      <c r="D3985" t="s">
        <v>104</v>
      </c>
      <c r="E3985" t="s">
        <v>3214</v>
      </c>
      <c r="F3985" t="s">
        <v>134</v>
      </c>
      <c r="G3985" t="s">
        <v>72</v>
      </c>
      <c r="H3985" t="s">
        <v>128</v>
      </c>
      <c r="I3985" t="s">
        <v>22</v>
      </c>
      <c r="J3985" t="s">
        <v>129</v>
      </c>
      <c r="K3985">
        <v>43334.712418981479</v>
      </c>
      <c r="L3985">
        <v>43334.752083333333</v>
      </c>
      <c r="M3985">
        <v>0.97</v>
      </c>
      <c r="N3985">
        <v>0</v>
      </c>
      <c r="O3985">
        <v>0</v>
      </c>
      <c r="P3985">
        <v>0</v>
      </c>
      <c r="Q3985">
        <v>78</v>
      </c>
      <c r="R3985">
        <v>0</v>
      </c>
      <c r="S3985">
        <v>0</v>
      </c>
      <c r="T3985">
        <v>0</v>
      </c>
      <c r="U3985">
        <v>75.430000000000007</v>
      </c>
    </row>
    <row r="3986" spans="1:21" x14ac:dyDescent="0.3">
      <c r="A3986">
        <v>19943</v>
      </c>
      <c r="B3986">
        <v>1</v>
      </c>
      <c r="C3986" t="s">
        <v>78</v>
      </c>
      <c r="D3986" t="s">
        <v>102</v>
      </c>
      <c r="E3986" t="s">
        <v>1694</v>
      </c>
      <c r="F3986" t="s">
        <v>153</v>
      </c>
      <c r="G3986" t="s">
        <v>71</v>
      </c>
      <c r="H3986" t="s">
        <v>128</v>
      </c>
      <c r="I3986" t="s">
        <v>22</v>
      </c>
      <c r="J3986" t="s">
        <v>129</v>
      </c>
      <c r="K3986">
        <v>43334.620682870373</v>
      </c>
      <c r="L3986">
        <v>43334.776388888888</v>
      </c>
      <c r="M3986">
        <v>3.75</v>
      </c>
      <c r="N3986">
        <v>0</v>
      </c>
      <c r="O3986">
        <v>30</v>
      </c>
      <c r="P3986">
        <v>0</v>
      </c>
      <c r="Q3986">
        <v>21</v>
      </c>
      <c r="R3986">
        <v>0</v>
      </c>
      <c r="S3986">
        <v>112.5</v>
      </c>
      <c r="T3986">
        <v>0</v>
      </c>
      <c r="U3986">
        <v>78.75</v>
      </c>
    </row>
    <row r="3987" spans="1:21" x14ac:dyDescent="0.3">
      <c r="A3987">
        <v>19944</v>
      </c>
      <c r="B3987">
        <v>1</v>
      </c>
      <c r="C3987" t="s">
        <v>78</v>
      </c>
      <c r="D3987" t="s">
        <v>106</v>
      </c>
      <c r="E3987" t="s">
        <v>3215</v>
      </c>
      <c r="F3987" t="s">
        <v>134</v>
      </c>
      <c r="G3987" t="s">
        <v>72</v>
      </c>
      <c r="H3987" t="s">
        <v>128</v>
      </c>
      <c r="I3987" t="s">
        <v>22</v>
      </c>
      <c r="J3987" t="s">
        <v>129</v>
      </c>
      <c r="K3987">
        <v>43334.703692129631</v>
      </c>
      <c r="L3987">
        <v>43334.775694444441</v>
      </c>
      <c r="M3987">
        <v>1.73</v>
      </c>
      <c r="N3987">
        <v>0</v>
      </c>
      <c r="O3987">
        <v>0</v>
      </c>
      <c r="P3987">
        <v>0</v>
      </c>
      <c r="Q3987">
        <v>16</v>
      </c>
      <c r="R3987">
        <v>0</v>
      </c>
      <c r="S3987">
        <v>0</v>
      </c>
      <c r="T3987">
        <v>0</v>
      </c>
      <c r="U3987">
        <v>27.73</v>
      </c>
    </row>
    <row r="3988" spans="1:21" x14ac:dyDescent="0.3">
      <c r="A3988">
        <v>19945</v>
      </c>
      <c r="B3988">
        <v>1</v>
      </c>
      <c r="C3988" t="s">
        <v>78</v>
      </c>
      <c r="D3988" t="s">
        <v>92</v>
      </c>
      <c r="E3988" t="s">
        <v>191</v>
      </c>
      <c r="F3988" t="s">
        <v>130</v>
      </c>
      <c r="G3988" t="s">
        <v>72</v>
      </c>
      <c r="H3988" t="s">
        <v>128</v>
      </c>
      <c r="I3988" t="s">
        <v>22</v>
      </c>
      <c r="J3988" t="s">
        <v>129</v>
      </c>
      <c r="K3988">
        <v>43334.776655092595</v>
      </c>
      <c r="L3988">
        <v>43334.781331018516</v>
      </c>
      <c r="M3988">
        <v>0.12000000000000001</v>
      </c>
      <c r="N3988">
        <v>0</v>
      </c>
      <c r="O3988">
        <v>0</v>
      </c>
      <c r="P3988">
        <v>12</v>
      </c>
      <c r="Q3988">
        <v>1856</v>
      </c>
      <c r="R3988">
        <v>0</v>
      </c>
      <c r="S3988">
        <v>0</v>
      </c>
      <c r="T3988">
        <v>1.4</v>
      </c>
      <c r="U3988">
        <v>217.15</v>
      </c>
    </row>
    <row r="3989" spans="1:21" x14ac:dyDescent="0.3">
      <c r="A3989">
        <v>19946</v>
      </c>
      <c r="B3989">
        <v>1</v>
      </c>
      <c r="C3989" t="s">
        <v>79</v>
      </c>
      <c r="D3989" t="s">
        <v>114</v>
      </c>
      <c r="E3989" t="s">
        <v>3216</v>
      </c>
      <c r="F3989" t="s">
        <v>134</v>
      </c>
      <c r="G3989" t="s">
        <v>72</v>
      </c>
      <c r="H3989" t="s">
        <v>128</v>
      </c>
      <c r="I3989" t="s">
        <v>22</v>
      </c>
      <c r="J3989" t="s">
        <v>129</v>
      </c>
      <c r="K3989">
        <v>43334.706608796296</v>
      </c>
      <c r="L3989">
        <v>43334.779166666667</v>
      </c>
      <c r="M3989">
        <v>1.75</v>
      </c>
      <c r="N3989">
        <v>0</v>
      </c>
      <c r="O3989">
        <v>0</v>
      </c>
      <c r="P3989">
        <v>0</v>
      </c>
      <c r="Q3989">
        <v>54</v>
      </c>
      <c r="R3989">
        <v>0</v>
      </c>
      <c r="S3989">
        <v>0</v>
      </c>
      <c r="T3989">
        <v>0</v>
      </c>
      <c r="U3989">
        <v>94.5</v>
      </c>
    </row>
    <row r="3990" spans="1:21" x14ac:dyDescent="0.3">
      <c r="A3990">
        <v>19947</v>
      </c>
      <c r="B3990">
        <v>1</v>
      </c>
      <c r="C3990" t="s">
        <v>79</v>
      </c>
      <c r="D3990" t="s">
        <v>119</v>
      </c>
      <c r="E3990" t="s">
        <v>3069</v>
      </c>
      <c r="F3990" t="s">
        <v>142</v>
      </c>
      <c r="G3990" t="s">
        <v>71</v>
      </c>
      <c r="H3990" t="s">
        <v>128</v>
      </c>
      <c r="I3990" t="s">
        <v>22</v>
      </c>
      <c r="J3990" t="s">
        <v>129</v>
      </c>
      <c r="K3990">
        <v>43334.764236111114</v>
      </c>
      <c r="L3990">
        <v>43334.785416666666</v>
      </c>
      <c r="M3990">
        <v>0.52</v>
      </c>
      <c r="N3990">
        <v>0</v>
      </c>
      <c r="O3990">
        <v>633</v>
      </c>
      <c r="P3990">
        <v>0</v>
      </c>
      <c r="Q3990">
        <v>0</v>
      </c>
      <c r="R3990">
        <v>0</v>
      </c>
      <c r="S3990">
        <v>327.26</v>
      </c>
      <c r="T3990">
        <v>0</v>
      </c>
      <c r="U3990">
        <v>0</v>
      </c>
    </row>
    <row r="3991" spans="1:21" x14ac:dyDescent="0.3">
      <c r="A3991">
        <v>19948</v>
      </c>
      <c r="B3991">
        <v>1</v>
      </c>
      <c r="C3991" t="s">
        <v>79</v>
      </c>
      <c r="D3991" t="s">
        <v>121</v>
      </c>
      <c r="E3991" t="s">
        <v>3217</v>
      </c>
      <c r="F3991" t="s">
        <v>134</v>
      </c>
      <c r="G3991" t="s">
        <v>72</v>
      </c>
      <c r="H3991" t="s">
        <v>128</v>
      </c>
      <c r="I3991" t="s">
        <v>22</v>
      </c>
      <c r="J3991" t="s">
        <v>129</v>
      </c>
      <c r="K3991">
        <v>43334.736678240741</v>
      </c>
      <c r="L3991">
        <v>43334.786805555559</v>
      </c>
      <c r="M3991">
        <v>1.22</v>
      </c>
      <c r="N3991">
        <v>0</v>
      </c>
      <c r="O3991">
        <v>0</v>
      </c>
      <c r="P3991">
        <v>0</v>
      </c>
      <c r="Q3991">
        <v>5</v>
      </c>
      <c r="R3991">
        <v>0</v>
      </c>
      <c r="S3991">
        <v>0</v>
      </c>
      <c r="T3991">
        <v>0</v>
      </c>
      <c r="U3991">
        <v>6.09</v>
      </c>
    </row>
    <row r="3992" spans="1:21" x14ac:dyDescent="0.3">
      <c r="A3992">
        <v>19949</v>
      </c>
      <c r="B3992">
        <v>1</v>
      </c>
      <c r="C3992" t="s">
        <v>78</v>
      </c>
      <c r="D3992" t="s">
        <v>92</v>
      </c>
      <c r="E3992" t="s">
        <v>191</v>
      </c>
      <c r="F3992" t="s">
        <v>130</v>
      </c>
      <c r="G3992" t="s">
        <v>72</v>
      </c>
      <c r="H3992" t="s">
        <v>128</v>
      </c>
      <c r="I3992" t="s">
        <v>22</v>
      </c>
      <c r="J3992" t="s">
        <v>129</v>
      </c>
      <c r="K3992">
        <v>43334.787824074076</v>
      </c>
      <c r="L3992">
        <v>43334.791493055556</v>
      </c>
      <c r="M3992">
        <v>0.08</v>
      </c>
      <c r="N3992">
        <v>0</v>
      </c>
      <c r="O3992">
        <v>0</v>
      </c>
      <c r="P3992">
        <v>12</v>
      </c>
      <c r="Q3992">
        <v>1856</v>
      </c>
      <c r="R3992">
        <v>0</v>
      </c>
      <c r="S3992">
        <v>0</v>
      </c>
      <c r="T3992">
        <v>1</v>
      </c>
      <c r="U3992">
        <v>154.05000000000001</v>
      </c>
    </row>
    <row r="3993" spans="1:21" x14ac:dyDescent="0.3">
      <c r="A3993">
        <v>19950</v>
      </c>
      <c r="B3993">
        <v>1</v>
      </c>
      <c r="C3993" t="s">
        <v>78</v>
      </c>
      <c r="D3993" t="s">
        <v>106</v>
      </c>
      <c r="E3993" t="s">
        <v>3218</v>
      </c>
      <c r="F3993" t="s">
        <v>134</v>
      </c>
      <c r="G3993" t="s">
        <v>72</v>
      </c>
      <c r="H3993" t="s">
        <v>128</v>
      </c>
      <c r="I3993" t="s">
        <v>22</v>
      </c>
      <c r="J3993" t="s">
        <v>129</v>
      </c>
      <c r="K3993">
        <v>43334.722638888888</v>
      </c>
      <c r="L3993">
        <v>43334.791666666664</v>
      </c>
      <c r="M3993">
        <v>1.6700000000000002</v>
      </c>
      <c r="N3993">
        <v>0</v>
      </c>
      <c r="O3993">
        <v>0</v>
      </c>
      <c r="P3993">
        <v>0</v>
      </c>
      <c r="Q3993">
        <v>32</v>
      </c>
      <c r="R3993">
        <v>0</v>
      </c>
      <c r="S3993">
        <v>0</v>
      </c>
      <c r="T3993">
        <v>0</v>
      </c>
      <c r="U3993">
        <v>53.339999999999996</v>
      </c>
    </row>
    <row r="3994" spans="1:21" x14ac:dyDescent="0.3">
      <c r="A3994">
        <v>19952</v>
      </c>
      <c r="B3994">
        <v>1</v>
      </c>
      <c r="C3994" t="s">
        <v>78</v>
      </c>
      <c r="D3994" t="s">
        <v>106</v>
      </c>
      <c r="E3994" t="s">
        <v>3219</v>
      </c>
      <c r="F3994" t="s">
        <v>142</v>
      </c>
      <c r="G3994" t="s">
        <v>71</v>
      </c>
      <c r="H3994" t="s">
        <v>128</v>
      </c>
      <c r="I3994" t="s">
        <v>22</v>
      </c>
      <c r="J3994" t="s">
        <v>129</v>
      </c>
      <c r="K3994">
        <v>43334.755879629629</v>
      </c>
      <c r="L3994">
        <v>43334.79583333333</v>
      </c>
      <c r="M3994">
        <v>0.97</v>
      </c>
      <c r="N3994">
        <v>0</v>
      </c>
      <c r="O3994">
        <v>0</v>
      </c>
      <c r="P3994">
        <v>0</v>
      </c>
      <c r="Q3994">
        <v>121</v>
      </c>
      <c r="R3994">
        <v>0</v>
      </c>
      <c r="S3994">
        <v>0</v>
      </c>
      <c r="T3994">
        <v>0</v>
      </c>
      <c r="U3994">
        <v>117.01</v>
      </c>
    </row>
    <row r="3995" spans="1:21" x14ac:dyDescent="0.3">
      <c r="A3995">
        <v>19954</v>
      </c>
      <c r="B3995">
        <v>1</v>
      </c>
      <c r="C3995" t="s">
        <v>79</v>
      </c>
      <c r="D3995" t="s">
        <v>119</v>
      </c>
      <c r="E3995" t="s">
        <v>3220</v>
      </c>
      <c r="F3995" t="s">
        <v>161</v>
      </c>
      <c r="G3995" t="s">
        <v>72</v>
      </c>
      <c r="H3995" t="s">
        <v>128</v>
      </c>
      <c r="I3995" t="s">
        <v>22</v>
      </c>
      <c r="J3995" t="s">
        <v>129</v>
      </c>
      <c r="K3995">
        <v>43334.793842592589</v>
      </c>
      <c r="L3995">
        <v>43334.956250000003</v>
      </c>
      <c r="M3995">
        <v>3.9</v>
      </c>
      <c r="N3995">
        <v>0</v>
      </c>
      <c r="O3995">
        <v>154</v>
      </c>
      <c r="P3995">
        <v>0</v>
      </c>
      <c r="Q3995">
        <v>0</v>
      </c>
      <c r="R3995">
        <v>0</v>
      </c>
      <c r="S3995">
        <v>600.6</v>
      </c>
      <c r="T3995">
        <v>0</v>
      </c>
      <c r="U3995">
        <v>0</v>
      </c>
    </row>
    <row r="3996" spans="1:21" x14ac:dyDescent="0.3">
      <c r="A3996">
        <v>19955</v>
      </c>
      <c r="B3996">
        <v>1</v>
      </c>
      <c r="C3996" t="s">
        <v>79</v>
      </c>
      <c r="D3996" t="s">
        <v>113</v>
      </c>
      <c r="E3996" t="s">
        <v>3221</v>
      </c>
      <c r="F3996" t="s">
        <v>134</v>
      </c>
      <c r="G3996" t="s">
        <v>72</v>
      </c>
      <c r="H3996" t="s">
        <v>128</v>
      </c>
      <c r="I3996" t="s">
        <v>22</v>
      </c>
      <c r="J3996" t="s">
        <v>129</v>
      </c>
      <c r="K3996">
        <v>43334.734085648146</v>
      </c>
      <c r="L3996">
        <v>43334.797222222223</v>
      </c>
      <c r="M3996">
        <v>1.52</v>
      </c>
      <c r="N3996">
        <v>0</v>
      </c>
      <c r="O3996">
        <v>0</v>
      </c>
      <c r="P3996">
        <v>0</v>
      </c>
      <c r="Q3996">
        <v>33</v>
      </c>
      <c r="R3996">
        <v>0</v>
      </c>
      <c r="S3996">
        <v>0</v>
      </c>
      <c r="T3996">
        <v>0</v>
      </c>
      <c r="U3996">
        <v>50.06</v>
      </c>
    </row>
    <row r="3997" spans="1:21" x14ac:dyDescent="0.3">
      <c r="A3997">
        <v>19956</v>
      </c>
      <c r="B3997">
        <v>1</v>
      </c>
      <c r="C3997" t="s">
        <v>78</v>
      </c>
      <c r="D3997" t="s">
        <v>92</v>
      </c>
      <c r="E3997" t="s">
        <v>2000</v>
      </c>
      <c r="F3997" t="s">
        <v>157</v>
      </c>
      <c r="G3997" t="s">
        <v>71</v>
      </c>
      <c r="H3997" t="s">
        <v>128</v>
      </c>
      <c r="I3997" t="s">
        <v>22</v>
      </c>
      <c r="J3997" t="s">
        <v>129</v>
      </c>
      <c r="K3997">
        <v>43334.745335648149</v>
      </c>
      <c r="L3997">
        <v>43334.79791666667</v>
      </c>
      <c r="M3997">
        <v>1.27</v>
      </c>
      <c r="N3997">
        <v>0</v>
      </c>
      <c r="O3997">
        <v>456</v>
      </c>
      <c r="P3997">
        <v>0</v>
      </c>
      <c r="Q3997">
        <v>0</v>
      </c>
      <c r="R3997">
        <v>0</v>
      </c>
      <c r="S3997">
        <v>577.75</v>
      </c>
      <c r="T3997">
        <v>0</v>
      </c>
      <c r="U3997">
        <v>0</v>
      </c>
    </row>
    <row r="3998" spans="1:21" x14ac:dyDescent="0.3">
      <c r="A3998">
        <v>19957</v>
      </c>
      <c r="B3998">
        <v>1</v>
      </c>
      <c r="C3998" t="s">
        <v>78</v>
      </c>
      <c r="D3998" t="s">
        <v>102</v>
      </c>
      <c r="E3998" t="s">
        <v>2887</v>
      </c>
      <c r="F3998" t="s">
        <v>130</v>
      </c>
      <c r="G3998" t="s">
        <v>72</v>
      </c>
      <c r="H3998" t="s">
        <v>128</v>
      </c>
      <c r="I3998" t="s">
        <v>22</v>
      </c>
      <c r="J3998" t="s">
        <v>129</v>
      </c>
      <c r="K3998">
        <v>43334.766527777778</v>
      </c>
      <c r="L3998">
        <v>43334.799305555556</v>
      </c>
      <c r="M3998">
        <v>0.8</v>
      </c>
      <c r="N3998">
        <v>0</v>
      </c>
      <c r="O3998">
        <v>0</v>
      </c>
      <c r="P3998">
        <v>93</v>
      </c>
      <c r="Q3998">
        <v>514</v>
      </c>
      <c r="R3998">
        <v>0</v>
      </c>
      <c r="S3998">
        <v>0</v>
      </c>
      <c r="T3998">
        <v>74.400000000000006</v>
      </c>
      <c r="U3998">
        <v>411.2</v>
      </c>
    </row>
    <row r="3999" spans="1:21" x14ac:dyDescent="0.3">
      <c r="A3999">
        <v>19958</v>
      </c>
      <c r="B3999">
        <v>1</v>
      </c>
      <c r="C3999" t="s">
        <v>78</v>
      </c>
      <c r="D3999" t="s">
        <v>91</v>
      </c>
      <c r="E3999" t="s">
        <v>3222</v>
      </c>
      <c r="F3999" t="s">
        <v>149</v>
      </c>
      <c r="G3999" t="s">
        <v>71</v>
      </c>
      <c r="H3999" t="s">
        <v>128</v>
      </c>
      <c r="I3999" t="s">
        <v>22</v>
      </c>
      <c r="J3999" t="s">
        <v>129</v>
      </c>
      <c r="K3999">
        <v>43334.718576388892</v>
      </c>
      <c r="L3999">
        <v>43334.8</v>
      </c>
      <c r="M3999">
        <v>1.97</v>
      </c>
      <c r="N3999">
        <v>0</v>
      </c>
      <c r="O3999">
        <v>0</v>
      </c>
      <c r="P3999">
        <v>0</v>
      </c>
      <c r="Q3999">
        <v>9</v>
      </c>
      <c r="R3999">
        <v>0</v>
      </c>
      <c r="S3999">
        <v>0</v>
      </c>
      <c r="T3999">
        <v>0</v>
      </c>
      <c r="U3999">
        <v>17.7</v>
      </c>
    </row>
    <row r="4000" spans="1:21" x14ac:dyDescent="0.3">
      <c r="A4000">
        <v>19959</v>
      </c>
      <c r="B4000">
        <v>1</v>
      </c>
      <c r="C4000" t="s">
        <v>79</v>
      </c>
      <c r="D4000" t="s">
        <v>109</v>
      </c>
      <c r="E4000" t="s">
        <v>3119</v>
      </c>
      <c r="F4000" t="s">
        <v>148</v>
      </c>
      <c r="G4000" t="s">
        <v>71</v>
      </c>
      <c r="H4000" t="s">
        <v>128</v>
      </c>
      <c r="I4000" t="s">
        <v>22</v>
      </c>
      <c r="J4000" t="s">
        <v>129</v>
      </c>
      <c r="K4000">
        <v>43334.72084490741</v>
      </c>
      <c r="L4000">
        <v>43334.80972222222</v>
      </c>
      <c r="M4000">
        <v>2.13</v>
      </c>
      <c r="N4000">
        <v>0</v>
      </c>
      <c r="O4000">
        <v>0</v>
      </c>
      <c r="P4000">
        <v>0</v>
      </c>
      <c r="Q4000">
        <v>66</v>
      </c>
      <c r="R4000">
        <v>0</v>
      </c>
      <c r="S4000">
        <v>0</v>
      </c>
      <c r="T4000">
        <v>0</v>
      </c>
      <c r="U4000">
        <v>140.78</v>
      </c>
    </row>
    <row r="4001" spans="1:21" x14ac:dyDescent="0.3">
      <c r="A4001">
        <v>19960</v>
      </c>
      <c r="B4001">
        <v>1</v>
      </c>
      <c r="C4001" t="s">
        <v>79</v>
      </c>
      <c r="D4001" t="s">
        <v>119</v>
      </c>
      <c r="E4001" t="s">
        <v>3223</v>
      </c>
      <c r="F4001" t="s">
        <v>130</v>
      </c>
      <c r="G4001" t="s">
        <v>72</v>
      </c>
      <c r="H4001" t="s">
        <v>128</v>
      </c>
      <c r="I4001" t="s">
        <v>22</v>
      </c>
      <c r="J4001" t="s">
        <v>129</v>
      </c>
      <c r="K4001">
        <v>43334.755462962959</v>
      </c>
      <c r="L4001">
        <v>43334.810416666667</v>
      </c>
      <c r="M4001">
        <v>1.33</v>
      </c>
      <c r="N4001">
        <v>0</v>
      </c>
      <c r="O4001">
        <v>0</v>
      </c>
      <c r="P4001">
        <v>1</v>
      </c>
      <c r="Q4001">
        <v>1234</v>
      </c>
      <c r="R4001">
        <v>0</v>
      </c>
      <c r="S4001">
        <v>0</v>
      </c>
      <c r="T4001">
        <v>1.33</v>
      </c>
      <c r="U4001">
        <v>1644.92</v>
      </c>
    </row>
    <row r="4002" spans="1:21" x14ac:dyDescent="0.3">
      <c r="A4002">
        <v>19963</v>
      </c>
      <c r="B4002">
        <v>1</v>
      </c>
      <c r="C4002" t="s">
        <v>79</v>
      </c>
      <c r="D4002" t="s">
        <v>116</v>
      </c>
      <c r="E4002" t="s">
        <v>3129</v>
      </c>
      <c r="F4002" t="s">
        <v>134</v>
      </c>
      <c r="G4002" t="s">
        <v>72</v>
      </c>
      <c r="H4002" t="s">
        <v>128</v>
      </c>
      <c r="I4002" t="s">
        <v>22</v>
      </c>
      <c r="J4002" t="s">
        <v>129</v>
      </c>
      <c r="K4002">
        <v>43334.747453703705</v>
      </c>
      <c r="L4002">
        <v>43334.818055555559</v>
      </c>
      <c r="M4002">
        <v>1.7</v>
      </c>
      <c r="N4002">
        <v>0</v>
      </c>
      <c r="O4002">
        <v>0</v>
      </c>
      <c r="P4002">
        <v>0</v>
      </c>
      <c r="Q4002">
        <v>40</v>
      </c>
      <c r="R4002">
        <v>0</v>
      </c>
      <c r="S4002">
        <v>0</v>
      </c>
      <c r="T4002">
        <v>0</v>
      </c>
      <c r="U4002">
        <v>68</v>
      </c>
    </row>
    <row r="4003" spans="1:21" x14ac:dyDescent="0.3">
      <c r="A4003">
        <v>19964</v>
      </c>
      <c r="B4003">
        <v>1</v>
      </c>
      <c r="C4003" t="s">
        <v>78</v>
      </c>
      <c r="D4003" t="s">
        <v>103</v>
      </c>
      <c r="E4003" t="s">
        <v>3224</v>
      </c>
      <c r="F4003" t="s">
        <v>130</v>
      </c>
      <c r="G4003" t="s">
        <v>72</v>
      </c>
      <c r="H4003" t="s">
        <v>128</v>
      </c>
      <c r="I4003" t="s">
        <v>22</v>
      </c>
      <c r="J4003" t="s">
        <v>129</v>
      </c>
      <c r="K4003">
        <v>43334.81585648148</v>
      </c>
      <c r="L4003">
        <v>43334.831250000003</v>
      </c>
      <c r="M4003">
        <v>0.38</v>
      </c>
      <c r="N4003">
        <v>1</v>
      </c>
      <c r="O4003">
        <v>1690</v>
      </c>
      <c r="P4003">
        <v>0</v>
      </c>
      <c r="Q4003">
        <v>4</v>
      </c>
      <c r="R4003">
        <v>0.38</v>
      </c>
      <c r="S4003">
        <v>647.2700000000001</v>
      </c>
      <c r="T4003">
        <v>0</v>
      </c>
      <c r="U4003">
        <v>1.53</v>
      </c>
    </row>
    <row r="4004" spans="1:21" x14ac:dyDescent="0.3">
      <c r="A4004">
        <v>19968</v>
      </c>
      <c r="B4004">
        <v>1</v>
      </c>
      <c r="C4004" t="s">
        <v>79</v>
      </c>
      <c r="D4004" t="s">
        <v>113</v>
      </c>
      <c r="E4004" t="s">
        <v>3225</v>
      </c>
      <c r="F4004" t="s">
        <v>153</v>
      </c>
      <c r="G4004" t="s">
        <v>71</v>
      </c>
      <c r="H4004" t="s">
        <v>128</v>
      </c>
      <c r="I4004" t="s">
        <v>22</v>
      </c>
      <c r="J4004" t="s">
        <v>129</v>
      </c>
      <c r="K4004">
        <v>43334.806250000001</v>
      </c>
      <c r="L4004">
        <v>43334.836805555555</v>
      </c>
      <c r="M4004">
        <v>0.73</v>
      </c>
      <c r="N4004">
        <v>0</v>
      </c>
      <c r="O4004">
        <v>0</v>
      </c>
      <c r="P4004">
        <v>0</v>
      </c>
      <c r="Q4004">
        <v>4</v>
      </c>
      <c r="R4004">
        <v>0</v>
      </c>
      <c r="S4004">
        <v>0</v>
      </c>
      <c r="T4004">
        <v>0</v>
      </c>
      <c r="U4004">
        <v>2.9299999999999997</v>
      </c>
    </row>
    <row r="4005" spans="1:21" x14ac:dyDescent="0.3">
      <c r="A4005">
        <v>19969</v>
      </c>
      <c r="B4005">
        <v>1</v>
      </c>
      <c r="C4005" t="s">
        <v>79</v>
      </c>
      <c r="D4005" t="s">
        <v>116</v>
      </c>
      <c r="E4005" t="s">
        <v>3226</v>
      </c>
      <c r="F4005" t="s">
        <v>130</v>
      </c>
      <c r="G4005" t="s">
        <v>72</v>
      </c>
      <c r="H4005" t="s">
        <v>128</v>
      </c>
      <c r="I4005" t="s">
        <v>22</v>
      </c>
      <c r="J4005" t="s">
        <v>129</v>
      </c>
      <c r="K4005">
        <v>43334.773680555554</v>
      </c>
      <c r="L4005">
        <v>43334.844444444447</v>
      </c>
      <c r="M4005">
        <v>1.7</v>
      </c>
      <c r="N4005">
        <v>0</v>
      </c>
      <c r="O4005">
        <v>0</v>
      </c>
      <c r="P4005">
        <v>0</v>
      </c>
      <c r="Q4005">
        <v>78</v>
      </c>
      <c r="R4005">
        <v>0</v>
      </c>
      <c r="S4005">
        <v>0</v>
      </c>
      <c r="T4005">
        <v>0</v>
      </c>
      <c r="U4005">
        <v>132.6</v>
      </c>
    </row>
    <row r="4006" spans="1:21" x14ac:dyDescent="0.3">
      <c r="A4006">
        <v>19970</v>
      </c>
      <c r="B4006">
        <v>1</v>
      </c>
      <c r="C4006" t="s">
        <v>78</v>
      </c>
      <c r="D4006" t="s">
        <v>103</v>
      </c>
      <c r="E4006" t="s">
        <v>3227</v>
      </c>
      <c r="F4006" t="s">
        <v>130</v>
      </c>
      <c r="G4006" t="s">
        <v>72</v>
      </c>
      <c r="H4006" t="s">
        <v>132</v>
      </c>
      <c r="I4006" t="s">
        <v>22</v>
      </c>
      <c r="J4006" t="s">
        <v>129</v>
      </c>
      <c r="K4006">
        <v>43334.849236111113</v>
      </c>
      <c r="L4006">
        <v>43334.849305555559</v>
      </c>
      <c r="M4006">
        <v>0.02</v>
      </c>
      <c r="N4006">
        <v>0</v>
      </c>
      <c r="O4006">
        <v>0</v>
      </c>
      <c r="P4006">
        <v>3</v>
      </c>
      <c r="Q4006">
        <v>162</v>
      </c>
      <c r="R4006">
        <v>0</v>
      </c>
      <c r="S4006">
        <v>0</v>
      </c>
      <c r="T4006">
        <v>0.05</v>
      </c>
      <c r="U4006">
        <v>2.75</v>
      </c>
    </row>
    <row r="4007" spans="1:21" x14ac:dyDescent="0.3">
      <c r="A4007">
        <v>19972</v>
      </c>
      <c r="B4007">
        <v>1</v>
      </c>
      <c r="C4007" t="s">
        <v>79</v>
      </c>
      <c r="D4007" t="s">
        <v>119</v>
      </c>
      <c r="E4007" t="s">
        <v>3228</v>
      </c>
      <c r="F4007" t="s">
        <v>134</v>
      </c>
      <c r="G4007" t="s">
        <v>72</v>
      </c>
      <c r="H4007" t="s">
        <v>128</v>
      </c>
      <c r="I4007" t="s">
        <v>22</v>
      </c>
      <c r="J4007" t="s">
        <v>129</v>
      </c>
      <c r="K4007">
        <v>43334.760763888888</v>
      </c>
      <c r="L4007">
        <v>43334.852083333331</v>
      </c>
      <c r="M4007">
        <v>2.2000000000000002</v>
      </c>
      <c r="N4007">
        <v>0</v>
      </c>
      <c r="O4007">
        <v>3</v>
      </c>
      <c r="P4007">
        <v>0</v>
      </c>
      <c r="Q4007">
        <v>13</v>
      </c>
      <c r="R4007">
        <v>0</v>
      </c>
      <c r="S4007">
        <v>6.6</v>
      </c>
      <c r="T4007">
        <v>0</v>
      </c>
      <c r="U4007">
        <v>28.6</v>
      </c>
    </row>
    <row r="4008" spans="1:21" x14ac:dyDescent="0.3">
      <c r="A4008">
        <v>19973</v>
      </c>
      <c r="B4008">
        <v>1</v>
      </c>
      <c r="C4008" t="s">
        <v>79</v>
      </c>
      <c r="D4008" t="s">
        <v>118</v>
      </c>
      <c r="E4008" t="s">
        <v>3229</v>
      </c>
      <c r="F4008" t="s">
        <v>149</v>
      </c>
      <c r="G4008" t="s">
        <v>71</v>
      </c>
      <c r="H4008" t="s">
        <v>128</v>
      </c>
      <c r="I4008" t="s">
        <v>22</v>
      </c>
      <c r="J4008" t="s">
        <v>129</v>
      </c>
      <c r="K4008">
        <v>43334.829664351855</v>
      </c>
      <c r="L4008">
        <v>43334.859722222223</v>
      </c>
      <c r="M4008">
        <v>0.73</v>
      </c>
      <c r="N4008">
        <v>0</v>
      </c>
      <c r="O4008">
        <v>78</v>
      </c>
      <c r="P4008">
        <v>0</v>
      </c>
      <c r="Q4008">
        <v>0</v>
      </c>
      <c r="R4008">
        <v>0</v>
      </c>
      <c r="S4008">
        <v>57.17</v>
      </c>
      <c r="T4008">
        <v>0</v>
      </c>
      <c r="U4008">
        <v>0</v>
      </c>
    </row>
    <row r="4009" spans="1:21" x14ac:dyDescent="0.3">
      <c r="A4009">
        <v>19974</v>
      </c>
      <c r="B4009">
        <v>1</v>
      </c>
      <c r="C4009" t="s">
        <v>78</v>
      </c>
      <c r="D4009" t="s">
        <v>89</v>
      </c>
      <c r="E4009" t="s">
        <v>3230</v>
      </c>
      <c r="F4009" t="s">
        <v>153</v>
      </c>
      <c r="G4009" t="s">
        <v>71</v>
      </c>
      <c r="H4009" t="s">
        <v>128</v>
      </c>
      <c r="I4009" t="s">
        <v>22</v>
      </c>
      <c r="J4009" t="s">
        <v>129</v>
      </c>
      <c r="K4009">
        <v>43334.825127314813</v>
      </c>
      <c r="L4009">
        <v>43334.870138888888</v>
      </c>
      <c r="M4009">
        <v>1.08</v>
      </c>
      <c r="N4009">
        <v>0</v>
      </c>
      <c r="O4009">
        <v>0</v>
      </c>
      <c r="P4009">
        <v>0</v>
      </c>
      <c r="Q4009">
        <v>218</v>
      </c>
      <c r="R4009">
        <v>0</v>
      </c>
      <c r="S4009">
        <v>0</v>
      </c>
      <c r="T4009">
        <v>0</v>
      </c>
      <c r="U4009">
        <v>236.09</v>
      </c>
    </row>
    <row r="4010" spans="1:21" x14ac:dyDescent="0.3">
      <c r="A4010">
        <v>19975</v>
      </c>
      <c r="B4010">
        <v>1</v>
      </c>
      <c r="C4010" t="s">
        <v>79</v>
      </c>
      <c r="D4010" t="s">
        <v>109</v>
      </c>
      <c r="E4010" t="s">
        <v>1457</v>
      </c>
      <c r="F4010" t="s">
        <v>138</v>
      </c>
      <c r="G4010" t="s">
        <v>72</v>
      </c>
      <c r="H4010" t="s">
        <v>128</v>
      </c>
      <c r="I4010" t="s">
        <v>22</v>
      </c>
      <c r="J4010" t="s">
        <v>129</v>
      </c>
      <c r="K4010">
        <v>43334.819143518522</v>
      </c>
      <c r="L4010">
        <v>43334.874305555553</v>
      </c>
      <c r="M4010">
        <v>1.33</v>
      </c>
      <c r="N4010">
        <v>1</v>
      </c>
      <c r="O4010">
        <v>717</v>
      </c>
      <c r="P4010">
        <v>43</v>
      </c>
      <c r="Q4010">
        <v>1682</v>
      </c>
      <c r="R4010">
        <v>1.33</v>
      </c>
      <c r="S4010">
        <v>955.76</v>
      </c>
      <c r="T4010">
        <v>57.32</v>
      </c>
      <c r="U4010">
        <v>2242.11</v>
      </c>
    </row>
    <row r="4011" spans="1:21" x14ac:dyDescent="0.3">
      <c r="A4011">
        <v>19976</v>
      </c>
      <c r="B4011">
        <v>1</v>
      </c>
      <c r="C4011" t="s">
        <v>78</v>
      </c>
      <c r="D4011" t="s">
        <v>94</v>
      </c>
      <c r="E4011" t="s">
        <v>554</v>
      </c>
      <c r="F4011" t="s">
        <v>147</v>
      </c>
      <c r="G4011" t="s">
        <v>71</v>
      </c>
      <c r="H4011" t="s">
        <v>128</v>
      </c>
      <c r="I4011" t="s">
        <v>22</v>
      </c>
      <c r="J4011" t="s">
        <v>129</v>
      </c>
      <c r="K4011">
        <v>43334.851122685184</v>
      </c>
      <c r="L4011">
        <v>43334.897222222222</v>
      </c>
      <c r="M4011">
        <v>1.1200000000000001</v>
      </c>
      <c r="N4011">
        <v>0</v>
      </c>
      <c r="O4011">
        <v>43</v>
      </c>
      <c r="P4011">
        <v>0</v>
      </c>
      <c r="Q4011">
        <v>0</v>
      </c>
      <c r="R4011">
        <v>0</v>
      </c>
      <c r="S4011">
        <v>48.03</v>
      </c>
      <c r="T4011">
        <v>0</v>
      </c>
      <c r="U4011">
        <v>0</v>
      </c>
    </row>
    <row r="4012" spans="1:21" x14ac:dyDescent="0.3">
      <c r="A4012">
        <v>19977</v>
      </c>
      <c r="B4012">
        <v>1</v>
      </c>
      <c r="C4012" t="s">
        <v>79</v>
      </c>
      <c r="D4012" t="s">
        <v>116</v>
      </c>
      <c r="E4012" t="s">
        <v>3231</v>
      </c>
      <c r="F4012" t="s">
        <v>142</v>
      </c>
      <c r="G4012" t="s">
        <v>71</v>
      </c>
      <c r="H4012" t="s">
        <v>128</v>
      </c>
      <c r="I4012" t="s">
        <v>22</v>
      </c>
      <c r="J4012" t="s">
        <v>129</v>
      </c>
      <c r="K4012">
        <v>43334.861631944441</v>
      </c>
      <c r="L4012">
        <v>43334.875</v>
      </c>
      <c r="M4012">
        <v>0.32999999999999996</v>
      </c>
      <c r="N4012">
        <v>0</v>
      </c>
      <c r="O4012">
        <v>0</v>
      </c>
      <c r="P4012">
        <v>0</v>
      </c>
      <c r="Q4012">
        <v>28</v>
      </c>
      <c r="R4012">
        <v>0</v>
      </c>
      <c r="S4012">
        <v>0</v>
      </c>
      <c r="T4012">
        <v>0</v>
      </c>
      <c r="U4012">
        <v>9.32</v>
      </c>
    </row>
    <row r="4013" spans="1:21" x14ac:dyDescent="0.3">
      <c r="A4013">
        <v>19979</v>
      </c>
      <c r="B4013">
        <v>1</v>
      </c>
      <c r="C4013" t="s">
        <v>78</v>
      </c>
      <c r="D4013" t="s">
        <v>83</v>
      </c>
      <c r="E4013" t="s">
        <v>3232</v>
      </c>
      <c r="F4013" t="s">
        <v>157</v>
      </c>
      <c r="G4013" t="s">
        <v>71</v>
      </c>
      <c r="H4013" t="s">
        <v>128</v>
      </c>
      <c r="I4013" t="s">
        <v>22</v>
      </c>
      <c r="J4013" t="s">
        <v>129</v>
      </c>
      <c r="K4013">
        <v>43334.832662037035</v>
      </c>
      <c r="L4013">
        <v>43334.882638888892</v>
      </c>
      <c r="M4013">
        <v>1.2</v>
      </c>
      <c r="N4013">
        <v>0</v>
      </c>
      <c r="O4013">
        <v>124</v>
      </c>
      <c r="P4013">
        <v>0</v>
      </c>
      <c r="Q4013">
        <v>0</v>
      </c>
      <c r="R4013">
        <v>0</v>
      </c>
      <c r="S4013">
        <v>148.80000000000001</v>
      </c>
      <c r="T4013">
        <v>0</v>
      </c>
      <c r="U4013">
        <v>0</v>
      </c>
    </row>
    <row r="4014" spans="1:21" x14ac:dyDescent="0.3">
      <c r="A4014">
        <v>19980</v>
      </c>
      <c r="B4014">
        <v>1</v>
      </c>
      <c r="C4014" t="s">
        <v>79</v>
      </c>
      <c r="D4014" t="s">
        <v>117</v>
      </c>
      <c r="E4014" t="s">
        <v>3049</v>
      </c>
      <c r="F4014" t="s">
        <v>153</v>
      </c>
      <c r="G4014" t="s">
        <v>71</v>
      </c>
      <c r="H4014" t="s">
        <v>128</v>
      </c>
      <c r="I4014" t="s">
        <v>22</v>
      </c>
      <c r="J4014" t="s">
        <v>129</v>
      </c>
      <c r="K4014">
        <v>43334.806250000001</v>
      </c>
      <c r="L4014">
        <v>43334.881944444445</v>
      </c>
      <c r="M4014">
        <v>1.82</v>
      </c>
      <c r="N4014">
        <v>0</v>
      </c>
      <c r="O4014">
        <v>5</v>
      </c>
      <c r="P4014">
        <v>0</v>
      </c>
      <c r="Q4014">
        <v>0</v>
      </c>
      <c r="R4014">
        <v>0</v>
      </c>
      <c r="S4014">
        <v>9.09</v>
      </c>
      <c r="T4014">
        <v>0</v>
      </c>
      <c r="U4014">
        <v>0</v>
      </c>
    </row>
    <row r="4015" spans="1:21" x14ac:dyDescent="0.3">
      <c r="A4015">
        <v>19981</v>
      </c>
      <c r="B4015">
        <v>1</v>
      </c>
      <c r="C4015" t="s">
        <v>78</v>
      </c>
      <c r="D4015" t="s">
        <v>81</v>
      </c>
      <c r="E4015" t="s">
        <v>3233</v>
      </c>
      <c r="F4015" t="s">
        <v>157</v>
      </c>
      <c r="G4015" t="s">
        <v>71</v>
      </c>
      <c r="H4015" t="s">
        <v>128</v>
      </c>
      <c r="I4015" t="s">
        <v>22</v>
      </c>
      <c r="J4015" t="s">
        <v>129</v>
      </c>
      <c r="K4015">
        <v>43334.842060185183</v>
      </c>
      <c r="L4015">
        <v>43334.888194444444</v>
      </c>
      <c r="M4015">
        <v>1.1200000000000001</v>
      </c>
      <c r="N4015">
        <v>0</v>
      </c>
      <c r="O4015">
        <v>63</v>
      </c>
      <c r="P4015">
        <v>0</v>
      </c>
      <c r="Q4015">
        <v>0</v>
      </c>
      <c r="R4015">
        <v>0</v>
      </c>
      <c r="S4015">
        <v>70.36999999999999</v>
      </c>
      <c r="T4015">
        <v>0</v>
      </c>
      <c r="U4015">
        <v>0</v>
      </c>
    </row>
    <row r="4016" spans="1:21" x14ac:dyDescent="0.3">
      <c r="A4016">
        <v>19983</v>
      </c>
      <c r="B4016">
        <v>1</v>
      </c>
      <c r="C4016" t="s">
        <v>78</v>
      </c>
      <c r="D4016" t="s">
        <v>81</v>
      </c>
      <c r="E4016" t="s">
        <v>3206</v>
      </c>
      <c r="F4016" t="s">
        <v>142</v>
      </c>
      <c r="G4016" t="s">
        <v>71</v>
      </c>
      <c r="H4016" t="s">
        <v>128</v>
      </c>
      <c r="I4016" t="s">
        <v>22</v>
      </c>
      <c r="J4016" t="s">
        <v>129</v>
      </c>
      <c r="K4016">
        <v>43334.889976851853</v>
      </c>
      <c r="L4016">
        <v>43334.896527777775</v>
      </c>
      <c r="M4016">
        <v>0.17</v>
      </c>
      <c r="N4016">
        <v>0</v>
      </c>
      <c r="O4016">
        <v>508</v>
      </c>
      <c r="P4016">
        <v>0</v>
      </c>
      <c r="Q4016">
        <v>0</v>
      </c>
      <c r="R4016">
        <v>0</v>
      </c>
      <c r="S4016">
        <v>84.84</v>
      </c>
      <c r="T4016">
        <v>0</v>
      </c>
      <c r="U4016">
        <v>0</v>
      </c>
    </row>
    <row r="4017" spans="1:21" x14ac:dyDescent="0.3">
      <c r="A4017">
        <v>19985</v>
      </c>
      <c r="B4017">
        <v>1</v>
      </c>
      <c r="C4017" t="s">
        <v>79</v>
      </c>
      <c r="D4017" t="s">
        <v>119</v>
      </c>
      <c r="E4017" t="s">
        <v>2302</v>
      </c>
      <c r="F4017" t="s">
        <v>130</v>
      </c>
      <c r="G4017" t="s">
        <v>72</v>
      </c>
      <c r="H4017" t="s">
        <v>128</v>
      </c>
      <c r="I4017" t="s">
        <v>22</v>
      </c>
      <c r="J4017" t="s">
        <v>129</v>
      </c>
      <c r="K4017">
        <v>43334.864224537036</v>
      </c>
      <c r="L4017">
        <v>43334.901388888888</v>
      </c>
      <c r="M4017">
        <v>0.9</v>
      </c>
      <c r="N4017">
        <v>0</v>
      </c>
      <c r="O4017">
        <v>24</v>
      </c>
      <c r="P4017">
        <v>0</v>
      </c>
      <c r="Q4017">
        <v>0</v>
      </c>
      <c r="R4017">
        <v>0</v>
      </c>
      <c r="S4017">
        <v>21.6</v>
      </c>
      <c r="T4017">
        <v>0</v>
      </c>
      <c r="U4017">
        <v>0</v>
      </c>
    </row>
    <row r="4018" spans="1:21" x14ac:dyDescent="0.3">
      <c r="A4018">
        <v>19986</v>
      </c>
      <c r="B4018">
        <v>1</v>
      </c>
      <c r="C4018" t="s">
        <v>79</v>
      </c>
      <c r="D4018" t="s">
        <v>109</v>
      </c>
      <c r="E4018" t="s">
        <v>3234</v>
      </c>
      <c r="F4018" t="s">
        <v>153</v>
      </c>
      <c r="G4018" t="s">
        <v>71</v>
      </c>
      <c r="H4018" t="s">
        <v>128</v>
      </c>
      <c r="I4018" t="s">
        <v>22</v>
      </c>
      <c r="J4018" t="s">
        <v>129</v>
      </c>
      <c r="K4018">
        <v>43334.853148148148</v>
      </c>
      <c r="L4018">
        <v>43334.913888888892</v>
      </c>
      <c r="M4018">
        <v>1.47</v>
      </c>
      <c r="N4018">
        <v>1</v>
      </c>
      <c r="O4018">
        <v>588</v>
      </c>
      <c r="P4018">
        <v>2</v>
      </c>
      <c r="Q4018">
        <v>29</v>
      </c>
      <c r="R4018">
        <v>1.47</v>
      </c>
      <c r="S4018">
        <v>862.6</v>
      </c>
      <c r="T4018">
        <v>2.9299999999999997</v>
      </c>
      <c r="U4018">
        <v>42.54</v>
      </c>
    </row>
    <row r="4019" spans="1:21" x14ac:dyDescent="0.3">
      <c r="A4019">
        <v>19987</v>
      </c>
      <c r="B4019">
        <v>1</v>
      </c>
      <c r="C4019" t="s">
        <v>79</v>
      </c>
      <c r="D4019" t="s">
        <v>121</v>
      </c>
      <c r="E4019" t="s">
        <v>3235</v>
      </c>
      <c r="F4019" t="s">
        <v>148</v>
      </c>
      <c r="G4019" t="s">
        <v>71</v>
      </c>
      <c r="H4019" t="s">
        <v>128</v>
      </c>
      <c r="I4019" t="s">
        <v>22</v>
      </c>
      <c r="J4019" t="s">
        <v>129</v>
      </c>
      <c r="K4019">
        <v>43334.872731481482</v>
      </c>
      <c r="L4019">
        <v>43334.931944444441</v>
      </c>
      <c r="M4019">
        <v>1.43</v>
      </c>
      <c r="N4019">
        <v>0</v>
      </c>
      <c r="O4019">
        <v>0</v>
      </c>
      <c r="P4019">
        <v>0</v>
      </c>
      <c r="Q4019">
        <v>10</v>
      </c>
      <c r="R4019">
        <v>0</v>
      </c>
      <c r="S4019">
        <v>0</v>
      </c>
      <c r="T4019">
        <v>0</v>
      </c>
      <c r="U4019">
        <v>14.3</v>
      </c>
    </row>
    <row r="4020" spans="1:21" x14ac:dyDescent="0.3">
      <c r="A4020">
        <v>19988</v>
      </c>
      <c r="B4020">
        <v>1</v>
      </c>
      <c r="C4020" t="s">
        <v>78</v>
      </c>
      <c r="D4020" t="s">
        <v>99</v>
      </c>
      <c r="E4020" t="s">
        <v>3236</v>
      </c>
      <c r="F4020" t="s">
        <v>138</v>
      </c>
      <c r="G4020" t="s">
        <v>72</v>
      </c>
      <c r="H4020" t="s">
        <v>128</v>
      </c>
      <c r="I4020" t="s">
        <v>22</v>
      </c>
      <c r="J4020" t="s">
        <v>129</v>
      </c>
      <c r="K4020">
        <v>43334.788194444445</v>
      </c>
      <c r="L4020">
        <v>43334.93472222222</v>
      </c>
      <c r="M4020">
        <v>3.52</v>
      </c>
      <c r="N4020">
        <v>0</v>
      </c>
      <c r="O4020">
        <v>355</v>
      </c>
      <c r="P4020">
        <v>0</v>
      </c>
      <c r="Q4020">
        <v>0</v>
      </c>
      <c r="R4020">
        <v>0</v>
      </c>
      <c r="S4020">
        <v>1248.54</v>
      </c>
      <c r="T4020">
        <v>0</v>
      </c>
      <c r="U4020">
        <v>0</v>
      </c>
    </row>
    <row r="4021" spans="1:21" x14ac:dyDescent="0.3">
      <c r="A4021">
        <v>19990</v>
      </c>
      <c r="B4021">
        <v>1</v>
      </c>
      <c r="C4021" t="s">
        <v>79</v>
      </c>
      <c r="D4021" t="s">
        <v>114</v>
      </c>
      <c r="E4021" t="s">
        <v>3237</v>
      </c>
      <c r="F4021" t="s">
        <v>162</v>
      </c>
      <c r="G4021" t="s">
        <v>71</v>
      </c>
      <c r="H4021" t="s">
        <v>128</v>
      </c>
      <c r="I4021" t="s">
        <v>22</v>
      </c>
      <c r="J4021" t="s">
        <v>129</v>
      </c>
      <c r="K4021">
        <v>43334.894756944443</v>
      </c>
      <c r="L4021">
        <v>43334.96597222222</v>
      </c>
      <c r="M4021">
        <v>1.72</v>
      </c>
      <c r="N4021">
        <v>0</v>
      </c>
      <c r="O4021">
        <v>0</v>
      </c>
      <c r="P4021">
        <v>0</v>
      </c>
      <c r="Q4021">
        <v>10</v>
      </c>
      <c r="R4021">
        <v>0</v>
      </c>
      <c r="S4021">
        <v>0</v>
      </c>
      <c r="T4021">
        <v>0</v>
      </c>
      <c r="U4021">
        <v>17.170000000000005</v>
      </c>
    </row>
    <row r="4022" spans="1:21" x14ac:dyDescent="0.3">
      <c r="A4022">
        <v>19991</v>
      </c>
      <c r="B4022">
        <v>1</v>
      </c>
      <c r="C4022" t="s">
        <v>79</v>
      </c>
      <c r="D4022" t="s">
        <v>114</v>
      </c>
      <c r="E4022" t="s">
        <v>3238</v>
      </c>
      <c r="F4022" t="s">
        <v>146</v>
      </c>
      <c r="G4022" t="s">
        <v>71</v>
      </c>
      <c r="H4022" t="s">
        <v>128</v>
      </c>
      <c r="I4022" t="s">
        <v>22</v>
      </c>
      <c r="J4022" t="s">
        <v>129</v>
      </c>
      <c r="K4022">
        <v>43334.939386574071</v>
      </c>
      <c r="L4022">
        <v>43334.975694444445</v>
      </c>
      <c r="M4022">
        <v>0.88</v>
      </c>
      <c r="N4022">
        <v>0</v>
      </c>
      <c r="O4022">
        <v>26</v>
      </c>
      <c r="P4022">
        <v>0</v>
      </c>
      <c r="Q4022">
        <v>0</v>
      </c>
      <c r="R4022">
        <v>0</v>
      </c>
      <c r="S4022">
        <v>22.959999999999997</v>
      </c>
      <c r="T4022">
        <v>0</v>
      </c>
      <c r="U4022">
        <v>0</v>
      </c>
    </row>
    <row r="4023" spans="1:21" x14ac:dyDescent="0.3">
      <c r="A4023">
        <v>19992</v>
      </c>
      <c r="B4023">
        <v>1</v>
      </c>
      <c r="C4023" t="s">
        <v>78</v>
      </c>
      <c r="D4023" t="s">
        <v>87</v>
      </c>
      <c r="E4023" t="s">
        <v>3239</v>
      </c>
      <c r="F4023" t="s">
        <v>131</v>
      </c>
      <c r="G4023" t="s">
        <v>72</v>
      </c>
      <c r="H4023" t="s">
        <v>128</v>
      </c>
      <c r="I4023" t="s">
        <v>22</v>
      </c>
      <c r="J4023" t="s">
        <v>129</v>
      </c>
      <c r="K4023">
        <v>43335.006898148145</v>
      </c>
      <c r="L4023">
        <v>43335.015821759262</v>
      </c>
      <c r="M4023">
        <v>0.22</v>
      </c>
      <c r="N4023">
        <v>2</v>
      </c>
      <c r="O4023">
        <v>877</v>
      </c>
      <c r="P4023">
        <v>0</v>
      </c>
      <c r="Q4023">
        <v>28</v>
      </c>
      <c r="R4023">
        <v>0.43000000000000005</v>
      </c>
      <c r="S4023">
        <v>190.31</v>
      </c>
      <c r="T4023">
        <v>0</v>
      </c>
      <c r="U4023">
        <v>6.08</v>
      </c>
    </row>
    <row r="4024" spans="1:21" x14ac:dyDescent="0.3">
      <c r="A4024">
        <v>19993</v>
      </c>
      <c r="B4024">
        <v>1</v>
      </c>
      <c r="C4024" t="s">
        <v>78</v>
      </c>
      <c r="D4024" t="s">
        <v>102</v>
      </c>
      <c r="E4024" t="s">
        <v>2366</v>
      </c>
      <c r="F4024" t="s">
        <v>149</v>
      </c>
      <c r="G4024" t="s">
        <v>71</v>
      </c>
      <c r="H4024" t="s">
        <v>128</v>
      </c>
      <c r="I4024" t="s">
        <v>22</v>
      </c>
      <c r="J4024" t="s">
        <v>129</v>
      </c>
      <c r="K4024">
        <v>43334.988958333335</v>
      </c>
      <c r="L4024">
        <v>43335.013888888891</v>
      </c>
      <c r="M4024">
        <v>0.6</v>
      </c>
      <c r="N4024">
        <v>0</v>
      </c>
      <c r="O4024">
        <v>0</v>
      </c>
      <c r="P4024">
        <v>0</v>
      </c>
      <c r="Q4024">
        <v>2</v>
      </c>
      <c r="R4024">
        <v>0</v>
      </c>
      <c r="S4024">
        <v>0</v>
      </c>
      <c r="T4024">
        <v>0</v>
      </c>
      <c r="U4024">
        <v>1.2</v>
      </c>
    </row>
    <row r="4025" spans="1:21" x14ac:dyDescent="0.3">
      <c r="A4025">
        <v>20000</v>
      </c>
      <c r="B4025">
        <v>1</v>
      </c>
      <c r="C4025" t="s">
        <v>78</v>
      </c>
      <c r="D4025" t="s">
        <v>92</v>
      </c>
      <c r="E4025" t="s">
        <v>3240</v>
      </c>
      <c r="F4025" t="s">
        <v>167</v>
      </c>
      <c r="G4025" t="s">
        <v>72</v>
      </c>
      <c r="H4025" t="s">
        <v>128</v>
      </c>
      <c r="I4025" t="s">
        <v>22</v>
      </c>
      <c r="J4025" t="s">
        <v>129</v>
      </c>
      <c r="K4025">
        <v>43335.083518518521</v>
      </c>
      <c r="L4025">
        <v>43335.097222222219</v>
      </c>
      <c r="M4025">
        <v>0.32999999999999996</v>
      </c>
      <c r="N4025">
        <v>3</v>
      </c>
      <c r="O4025">
        <v>973</v>
      </c>
      <c r="P4025">
        <v>0</v>
      </c>
      <c r="Q4025">
        <v>50</v>
      </c>
      <c r="R4025">
        <v>1</v>
      </c>
      <c r="S4025">
        <v>324.01</v>
      </c>
      <c r="T4025">
        <v>0</v>
      </c>
      <c r="U4025">
        <v>16.649999999999999</v>
      </c>
    </row>
    <row r="4026" spans="1:21" x14ac:dyDescent="0.3">
      <c r="A4026">
        <v>20001</v>
      </c>
      <c r="B4026">
        <v>1</v>
      </c>
      <c r="C4026" t="s">
        <v>78</v>
      </c>
      <c r="D4026" t="s">
        <v>101</v>
      </c>
      <c r="E4026" t="s">
        <v>1298</v>
      </c>
      <c r="F4026" t="s">
        <v>130</v>
      </c>
      <c r="G4026" t="s">
        <v>72</v>
      </c>
      <c r="H4026" t="s">
        <v>128</v>
      </c>
      <c r="I4026" t="s">
        <v>22</v>
      </c>
      <c r="J4026" t="s">
        <v>129</v>
      </c>
      <c r="K4026">
        <v>43335.081759259258</v>
      </c>
      <c r="L4026">
        <v>43335.102083333331</v>
      </c>
      <c r="M4026">
        <v>0.5</v>
      </c>
      <c r="N4026">
        <v>0</v>
      </c>
      <c r="O4026">
        <v>0</v>
      </c>
      <c r="P4026">
        <v>10</v>
      </c>
      <c r="Q4026">
        <v>2437</v>
      </c>
      <c r="R4026">
        <v>0</v>
      </c>
      <c r="S4026">
        <v>0</v>
      </c>
      <c r="T4026">
        <v>5</v>
      </c>
      <c r="U4026">
        <v>1218.5</v>
      </c>
    </row>
    <row r="4027" spans="1:21" x14ac:dyDescent="0.3">
      <c r="A4027">
        <v>20002</v>
      </c>
      <c r="B4027">
        <v>1</v>
      </c>
      <c r="C4027" t="s">
        <v>78</v>
      </c>
      <c r="D4027" t="s">
        <v>81</v>
      </c>
      <c r="E4027" t="s">
        <v>3206</v>
      </c>
      <c r="F4027" t="s">
        <v>147</v>
      </c>
      <c r="G4027" t="s">
        <v>71</v>
      </c>
      <c r="H4027" t="s">
        <v>128</v>
      </c>
      <c r="I4027" t="s">
        <v>22</v>
      </c>
      <c r="J4027" t="s">
        <v>129</v>
      </c>
      <c r="K4027">
        <v>43333.585127314815</v>
      </c>
      <c r="L4027">
        <v>43333.689583333333</v>
      </c>
      <c r="M4027">
        <v>2.52</v>
      </c>
      <c r="N4027">
        <v>0</v>
      </c>
      <c r="O4027">
        <v>508</v>
      </c>
      <c r="P4027">
        <v>0</v>
      </c>
      <c r="Q4027">
        <v>0</v>
      </c>
      <c r="R4027">
        <v>0</v>
      </c>
      <c r="S4027">
        <v>1278.6399999999999</v>
      </c>
      <c r="T4027">
        <v>0</v>
      </c>
      <c r="U4027">
        <v>0</v>
      </c>
    </row>
    <row r="4028" spans="1:21" x14ac:dyDescent="0.3">
      <c r="A4028">
        <v>20003</v>
      </c>
      <c r="B4028">
        <v>1</v>
      </c>
      <c r="C4028" t="s">
        <v>79</v>
      </c>
      <c r="D4028" t="s">
        <v>111</v>
      </c>
      <c r="E4028" t="s">
        <v>3241</v>
      </c>
      <c r="F4028" t="s">
        <v>143</v>
      </c>
      <c r="G4028" t="s">
        <v>72</v>
      </c>
      <c r="H4028" t="s">
        <v>128</v>
      </c>
      <c r="I4028" t="s">
        <v>22</v>
      </c>
      <c r="J4028" t="s">
        <v>129</v>
      </c>
      <c r="K4028">
        <v>43335.114583333336</v>
      </c>
      <c r="L4028">
        <v>43335.138194444444</v>
      </c>
      <c r="M4028">
        <v>0.56999999999999995</v>
      </c>
      <c r="N4028">
        <v>1</v>
      </c>
      <c r="O4028">
        <v>289</v>
      </c>
      <c r="P4028">
        <v>0</v>
      </c>
      <c r="Q4028">
        <v>14</v>
      </c>
      <c r="R4028">
        <v>0.56999999999999995</v>
      </c>
      <c r="S4028">
        <v>163.86</v>
      </c>
      <c r="T4028">
        <v>0</v>
      </c>
      <c r="U4028">
        <v>7.94</v>
      </c>
    </row>
    <row r="4029" spans="1:21" x14ac:dyDescent="0.3">
      <c r="A4029">
        <v>20005</v>
      </c>
      <c r="B4029">
        <v>1</v>
      </c>
      <c r="C4029" t="s">
        <v>79</v>
      </c>
      <c r="D4029" t="s">
        <v>116</v>
      </c>
      <c r="E4029" t="s">
        <v>3242</v>
      </c>
      <c r="F4029" t="s">
        <v>130</v>
      </c>
      <c r="G4029" t="s">
        <v>72</v>
      </c>
      <c r="H4029" t="s">
        <v>128</v>
      </c>
      <c r="I4029" t="s">
        <v>22</v>
      </c>
      <c r="J4029" t="s">
        <v>129</v>
      </c>
      <c r="K4029">
        <v>43335.119895833333</v>
      </c>
      <c r="L4029">
        <v>43335.140277777777</v>
      </c>
      <c r="M4029">
        <v>0.5</v>
      </c>
      <c r="N4029">
        <v>0</v>
      </c>
      <c r="O4029">
        <v>433</v>
      </c>
      <c r="P4029">
        <v>0</v>
      </c>
      <c r="Q4029">
        <v>34</v>
      </c>
      <c r="R4029">
        <v>0</v>
      </c>
      <c r="S4029">
        <v>216.5</v>
      </c>
      <c r="T4029">
        <v>0</v>
      </c>
      <c r="U4029">
        <v>17</v>
      </c>
    </row>
    <row r="4030" spans="1:21" x14ac:dyDescent="0.3">
      <c r="A4030">
        <v>20006</v>
      </c>
      <c r="B4030">
        <v>1</v>
      </c>
      <c r="C4030" t="s">
        <v>78</v>
      </c>
      <c r="D4030" t="s">
        <v>93</v>
      </c>
      <c r="E4030" t="s">
        <v>1340</v>
      </c>
      <c r="F4030" t="s">
        <v>145</v>
      </c>
      <c r="G4030" t="s">
        <v>72</v>
      </c>
      <c r="H4030" t="s">
        <v>128</v>
      </c>
      <c r="I4030" t="s">
        <v>22</v>
      </c>
      <c r="J4030" t="s">
        <v>129</v>
      </c>
      <c r="K4030">
        <v>43335.163773148146</v>
      </c>
      <c r="L4030">
        <v>43335.186805555553</v>
      </c>
      <c r="M4030">
        <v>0.56999999999999995</v>
      </c>
      <c r="N4030">
        <v>7</v>
      </c>
      <c r="O4030">
        <v>9091</v>
      </c>
      <c r="P4030">
        <v>2</v>
      </c>
      <c r="Q4030">
        <v>44</v>
      </c>
      <c r="R4030">
        <v>3.9699999999999998</v>
      </c>
      <c r="S4030">
        <v>5154.6000000000004</v>
      </c>
      <c r="T4030">
        <v>1.1299999999999997</v>
      </c>
      <c r="U4030">
        <v>24.95</v>
      </c>
    </row>
    <row r="4031" spans="1:21" x14ac:dyDescent="0.3">
      <c r="A4031">
        <v>20007</v>
      </c>
      <c r="B4031">
        <v>1</v>
      </c>
      <c r="C4031" t="s">
        <v>78</v>
      </c>
      <c r="D4031" t="s">
        <v>101</v>
      </c>
      <c r="E4031" t="s">
        <v>1298</v>
      </c>
      <c r="F4031" t="s">
        <v>130</v>
      </c>
      <c r="G4031" t="s">
        <v>72</v>
      </c>
      <c r="H4031" t="s">
        <v>128</v>
      </c>
      <c r="I4031" t="s">
        <v>22</v>
      </c>
      <c r="J4031" t="s">
        <v>129</v>
      </c>
      <c r="K4031">
        <v>43335.08216435185</v>
      </c>
      <c r="L4031">
        <v>43335.165277777778</v>
      </c>
      <c r="M4031">
        <v>2</v>
      </c>
      <c r="N4031">
        <v>0</v>
      </c>
      <c r="O4031">
        <v>0</v>
      </c>
      <c r="P4031">
        <v>10</v>
      </c>
      <c r="Q4031">
        <v>2437</v>
      </c>
      <c r="R4031">
        <v>0</v>
      </c>
      <c r="S4031">
        <v>0</v>
      </c>
      <c r="T4031">
        <v>20</v>
      </c>
      <c r="U4031">
        <v>4874</v>
      </c>
    </row>
    <row r="4032" spans="1:21" x14ac:dyDescent="0.3">
      <c r="A4032">
        <v>20008</v>
      </c>
      <c r="B4032">
        <v>1</v>
      </c>
      <c r="C4032" t="s">
        <v>78</v>
      </c>
      <c r="D4032" t="s">
        <v>94</v>
      </c>
      <c r="E4032" t="s">
        <v>3243</v>
      </c>
      <c r="F4032" t="s">
        <v>130</v>
      </c>
      <c r="G4032" t="s">
        <v>72</v>
      </c>
      <c r="H4032" t="s">
        <v>128</v>
      </c>
      <c r="I4032" t="s">
        <v>22</v>
      </c>
      <c r="J4032" t="s">
        <v>129</v>
      </c>
      <c r="K4032">
        <v>43335.176192129627</v>
      </c>
      <c r="L4032">
        <v>43335.227083333331</v>
      </c>
      <c r="M4032">
        <v>1.23</v>
      </c>
      <c r="N4032">
        <v>0</v>
      </c>
      <c r="O4032">
        <v>0</v>
      </c>
      <c r="P4032">
        <v>0</v>
      </c>
      <c r="Q4032">
        <v>427</v>
      </c>
      <c r="R4032">
        <v>0</v>
      </c>
      <c r="S4032">
        <v>0</v>
      </c>
      <c r="T4032">
        <v>0</v>
      </c>
      <c r="U4032">
        <v>526.49</v>
      </c>
    </row>
    <row r="4033" spans="1:21" x14ac:dyDescent="0.3">
      <c r="A4033">
        <v>20009</v>
      </c>
      <c r="B4033">
        <v>1</v>
      </c>
      <c r="C4033" t="s">
        <v>78</v>
      </c>
      <c r="D4033" t="s">
        <v>101</v>
      </c>
      <c r="E4033" t="s">
        <v>3244</v>
      </c>
      <c r="F4033" t="s">
        <v>142</v>
      </c>
      <c r="G4033" t="s">
        <v>71</v>
      </c>
      <c r="H4033" t="s">
        <v>128</v>
      </c>
      <c r="I4033" t="s">
        <v>22</v>
      </c>
      <c r="J4033" t="s">
        <v>129</v>
      </c>
      <c r="K4033">
        <v>43335.175902777781</v>
      </c>
      <c r="L4033">
        <v>43335.246527777781</v>
      </c>
      <c r="M4033">
        <v>1.7</v>
      </c>
      <c r="N4033">
        <v>0</v>
      </c>
      <c r="O4033">
        <v>0</v>
      </c>
      <c r="P4033">
        <v>0</v>
      </c>
      <c r="Q4033">
        <v>14</v>
      </c>
      <c r="R4033">
        <v>0</v>
      </c>
      <c r="S4033">
        <v>0</v>
      </c>
      <c r="T4033">
        <v>0</v>
      </c>
      <c r="U4033">
        <v>23.8</v>
      </c>
    </row>
    <row r="4034" spans="1:21" x14ac:dyDescent="0.3">
      <c r="A4034">
        <v>20010</v>
      </c>
      <c r="B4034">
        <v>1</v>
      </c>
      <c r="C4034" t="s">
        <v>78</v>
      </c>
      <c r="D4034" t="s">
        <v>101</v>
      </c>
      <c r="E4034" t="s">
        <v>3245</v>
      </c>
      <c r="F4034" t="s">
        <v>170</v>
      </c>
      <c r="G4034" t="s">
        <v>71</v>
      </c>
      <c r="H4034" t="s">
        <v>128</v>
      </c>
      <c r="I4034" t="s">
        <v>24</v>
      </c>
      <c r="J4034" t="s">
        <v>129</v>
      </c>
      <c r="K4034">
        <v>43335.214120370372</v>
      </c>
      <c r="L4034">
        <v>43335.249305555553</v>
      </c>
      <c r="M4034">
        <v>0.85000000000000009</v>
      </c>
      <c r="N4034">
        <v>0</v>
      </c>
      <c r="O4034">
        <v>4</v>
      </c>
      <c r="P4034">
        <v>0</v>
      </c>
      <c r="Q4034">
        <v>0</v>
      </c>
      <c r="R4034">
        <v>0</v>
      </c>
      <c r="S4034">
        <v>3.4</v>
      </c>
      <c r="T4034">
        <v>0</v>
      </c>
      <c r="U4034">
        <v>0</v>
      </c>
    </row>
    <row r="4035" spans="1:21" x14ac:dyDescent="0.3">
      <c r="A4035">
        <v>20011</v>
      </c>
      <c r="B4035">
        <v>1</v>
      </c>
      <c r="C4035" t="s">
        <v>79</v>
      </c>
      <c r="D4035" t="s">
        <v>119</v>
      </c>
      <c r="E4035" t="s">
        <v>3246</v>
      </c>
      <c r="F4035" t="s">
        <v>134</v>
      </c>
      <c r="G4035" t="s">
        <v>72</v>
      </c>
      <c r="H4035" t="s">
        <v>128</v>
      </c>
      <c r="I4035" t="s">
        <v>22</v>
      </c>
      <c r="J4035" t="s">
        <v>129</v>
      </c>
      <c r="K4035">
        <v>43335.233344907407</v>
      </c>
      <c r="L4035">
        <v>43335.273611111108</v>
      </c>
      <c r="M4035">
        <v>0.97</v>
      </c>
      <c r="N4035">
        <v>0</v>
      </c>
      <c r="O4035">
        <v>3</v>
      </c>
      <c r="P4035">
        <v>0</v>
      </c>
      <c r="Q4035">
        <v>17</v>
      </c>
      <c r="R4035">
        <v>0</v>
      </c>
      <c r="S4035">
        <v>2.9</v>
      </c>
      <c r="T4035">
        <v>0</v>
      </c>
      <c r="U4035">
        <v>16.439999999999998</v>
      </c>
    </row>
    <row r="4036" spans="1:21" x14ac:dyDescent="0.3">
      <c r="A4036">
        <v>20014</v>
      </c>
      <c r="B4036">
        <v>1</v>
      </c>
      <c r="C4036" t="s">
        <v>78</v>
      </c>
      <c r="D4036" t="s">
        <v>101</v>
      </c>
      <c r="E4036" t="s">
        <v>2813</v>
      </c>
      <c r="F4036" t="s">
        <v>130</v>
      </c>
      <c r="G4036" t="s">
        <v>72</v>
      </c>
      <c r="H4036" t="s">
        <v>132</v>
      </c>
      <c r="I4036" t="s">
        <v>22</v>
      </c>
      <c r="J4036" t="s">
        <v>129</v>
      </c>
      <c r="K4036">
        <v>43335.29042824074</v>
      </c>
      <c r="L4036">
        <v>43335.291805555556</v>
      </c>
      <c r="M4036">
        <v>0.03</v>
      </c>
      <c r="N4036">
        <v>0</v>
      </c>
      <c r="O4036">
        <v>3</v>
      </c>
      <c r="P4036">
        <v>0</v>
      </c>
      <c r="Q4036">
        <v>20</v>
      </c>
      <c r="R4036">
        <v>0</v>
      </c>
      <c r="S4036">
        <v>0.1</v>
      </c>
      <c r="T4036">
        <v>0</v>
      </c>
      <c r="U4036">
        <v>0.65999999999999992</v>
      </c>
    </row>
    <row r="4037" spans="1:21" x14ac:dyDescent="0.3">
      <c r="A4037">
        <v>20015</v>
      </c>
      <c r="B4037">
        <v>1</v>
      </c>
      <c r="C4037" t="s">
        <v>79</v>
      </c>
      <c r="D4037" t="s">
        <v>108</v>
      </c>
      <c r="E4037" t="s">
        <v>3247</v>
      </c>
      <c r="F4037" t="s">
        <v>134</v>
      </c>
      <c r="G4037" t="s">
        <v>72</v>
      </c>
      <c r="H4037" t="s">
        <v>128</v>
      </c>
      <c r="I4037" t="s">
        <v>22</v>
      </c>
      <c r="J4037" t="s">
        <v>129</v>
      </c>
      <c r="K4037">
        <v>43335.051655092589</v>
      </c>
      <c r="L4037">
        <v>43335.439583333333</v>
      </c>
      <c r="M4037">
        <v>9.32</v>
      </c>
      <c r="N4037">
        <v>0</v>
      </c>
      <c r="O4037">
        <v>0</v>
      </c>
      <c r="P4037">
        <v>0</v>
      </c>
      <c r="Q4037">
        <v>82</v>
      </c>
      <c r="R4037">
        <v>0</v>
      </c>
      <c r="S4037">
        <v>0</v>
      </c>
      <c r="T4037">
        <v>0</v>
      </c>
      <c r="U4037">
        <v>763.99</v>
      </c>
    </row>
    <row r="4038" spans="1:21" x14ac:dyDescent="0.3">
      <c r="A4038">
        <v>20016</v>
      </c>
      <c r="B4038">
        <v>1</v>
      </c>
      <c r="C4038" t="s">
        <v>78</v>
      </c>
      <c r="D4038" t="s">
        <v>103</v>
      </c>
      <c r="E4038" t="s">
        <v>3248</v>
      </c>
      <c r="F4038" t="s">
        <v>131</v>
      </c>
      <c r="G4038" t="s">
        <v>72</v>
      </c>
      <c r="H4038" t="s">
        <v>128</v>
      </c>
      <c r="I4038" t="s">
        <v>22</v>
      </c>
      <c r="J4038" t="s">
        <v>129</v>
      </c>
      <c r="K4038">
        <v>43335.317604166667</v>
      </c>
      <c r="L4038">
        <v>43335.3202662037</v>
      </c>
      <c r="M4038">
        <v>7.0000000000000007E-2</v>
      </c>
      <c r="N4038">
        <v>7</v>
      </c>
      <c r="O4038">
        <v>5206</v>
      </c>
      <c r="P4038">
        <v>0</v>
      </c>
      <c r="Q4038">
        <v>3</v>
      </c>
      <c r="R4038">
        <v>0.47000000000000003</v>
      </c>
      <c r="S4038">
        <v>348.8</v>
      </c>
      <c r="T4038">
        <v>0</v>
      </c>
      <c r="U4038">
        <v>0.2</v>
      </c>
    </row>
    <row r="4039" spans="1:21" x14ac:dyDescent="0.3">
      <c r="A4039">
        <v>20017</v>
      </c>
      <c r="B4039">
        <v>1</v>
      </c>
      <c r="C4039" t="s">
        <v>79</v>
      </c>
      <c r="D4039" t="s">
        <v>110</v>
      </c>
      <c r="E4039" t="s">
        <v>3249</v>
      </c>
      <c r="F4039" t="s">
        <v>134</v>
      </c>
      <c r="G4039" t="s">
        <v>72</v>
      </c>
      <c r="H4039" t="s">
        <v>128</v>
      </c>
      <c r="I4039" t="s">
        <v>22</v>
      </c>
      <c r="J4039" t="s">
        <v>129</v>
      </c>
      <c r="K4039">
        <v>43335.280324074076</v>
      </c>
      <c r="L4039">
        <v>43335.318749999999</v>
      </c>
      <c r="M4039">
        <v>0.93</v>
      </c>
      <c r="N4039">
        <v>0</v>
      </c>
      <c r="O4039">
        <v>0</v>
      </c>
      <c r="P4039">
        <v>0</v>
      </c>
      <c r="Q4039">
        <v>31</v>
      </c>
      <c r="R4039">
        <v>0</v>
      </c>
      <c r="S4039">
        <v>0</v>
      </c>
      <c r="T4039">
        <v>0</v>
      </c>
      <c r="U4039">
        <v>28.919999999999998</v>
      </c>
    </row>
    <row r="4040" spans="1:21" x14ac:dyDescent="0.3">
      <c r="A4040">
        <v>20018</v>
      </c>
      <c r="B4040">
        <v>1</v>
      </c>
      <c r="C4040" t="s">
        <v>79</v>
      </c>
      <c r="D4040" t="s">
        <v>114</v>
      </c>
      <c r="E4040" t="s">
        <v>3250</v>
      </c>
      <c r="F4040" t="s">
        <v>130</v>
      </c>
      <c r="G4040" t="s">
        <v>72</v>
      </c>
      <c r="H4040" t="s">
        <v>128</v>
      </c>
      <c r="I4040" t="s">
        <v>22</v>
      </c>
      <c r="J4040" t="s">
        <v>129</v>
      </c>
      <c r="K4040">
        <v>43335.307685185187</v>
      </c>
      <c r="L4040">
        <v>43335.323611111111</v>
      </c>
      <c r="M4040">
        <v>0.38</v>
      </c>
      <c r="N4040">
        <v>3</v>
      </c>
      <c r="O4040">
        <v>5807</v>
      </c>
      <c r="P4040">
        <v>0</v>
      </c>
      <c r="Q4040">
        <v>454</v>
      </c>
      <c r="R4040">
        <v>1.1499999999999997</v>
      </c>
      <c r="S4040">
        <v>2224.08</v>
      </c>
      <c r="T4040">
        <v>0</v>
      </c>
      <c r="U4040">
        <v>173.88000000000002</v>
      </c>
    </row>
    <row r="4041" spans="1:21" x14ac:dyDescent="0.3">
      <c r="A4041">
        <v>20019</v>
      </c>
      <c r="B4041">
        <v>1</v>
      </c>
      <c r="C4041" t="s">
        <v>79</v>
      </c>
      <c r="D4041" t="s">
        <v>111</v>
      </c>
      <c r="E4041" t="s">
        <v>876</v>
      </c>
      <c r="F4041" t="s">
        <v>130</v>
      </c>
      <c r="G4041" t="s">
        <v>72</v>
      </c>
      <c r="H4041" t="s">
        <v>128</v>
      </c>
      <c r="I4041" t="s">
        <v>22</v>
      </c>
      <c r="J4041" t="s">
        <v>129</v>
      </c>
      <c r="K4041">
        <v>43335.323703703703</v>
      </c>
      <c r="L4041">
        <v>43335.332638888889</v>
      </c>
      <c r="M4041">
        <v>0.22</v>
      </c>
      <c r="N4041">
        <v>0</v>
      </c>
      <c r="O4041">
        <v>0</v>
      </c>
      <c r="P4041">
        <v>15</v>
      </c>
      <c r="Q4041">
        <v>546</v>
      </c>
      <c r="R4041">
        <v>0</v>
      </c>
      <c r="S4041">
        <v>0</v>
      </c>
      <c r="T4041">
        <v>3.2600000000000002</v>
      </c>
      <c r="U4041">
        <v>118.48</v>
      </c>
    </row>
    <row r="4042" spans="1:21" x14ac:dyDescent="0.3">
      <c r="A4042">
        <v>20020</v>
      </c>
      <c r="B4042">
        <v>1</v>
      </c>
      <c r="C4042" t="s">
        <v>78</v>
      </c>
      <c r="D4042" t="s">
        <v>103</v>
      </c>
      <c r="E4042" t="s">
        <v>3248</v>
      </c>
      <c r="F4042" t="s">
        <v>131</v>
      </c>
      <c r="G4042" t="s">
        <v>72</v>
      </c>
      <c r="H4042" t="s">
        <v>128</v>
      </c>
      <c r="I4042" t="s">
        <v>22</v>
      </c>
      <c r="J4042" t="s">
        <v>129</v>
      </c>
      <c r="K4042">
        <v>43335.334432870368</v>
      </c>
      <c r="L4042">
        <v>43335.348761574074</v>
      </c>
      <c r="M4042">
        <v>0.35</v>
      </c>
      <c r="N4042">
        <v>7</v>
      </c>
      <c r="O4042">
        <v>5206</v>
      </c>
      <c r="P4042">
        <v>0</v>
      </c>
      <c r="Q4042">
        <v>3</v>
      </c>
      <c r="R4042">
        <v>2.4499999999999997</v>
      </c>
      <c r="S4042">
        <v>1822.1</v>
      </c>
      <c r="T4042">
        <v>0</v>
      </c>
      <c r="U4042">
        <v>1.05</v>
      </c>
    </row>
    <row r="4043" spans="1:21" x14ac:dyDescent="0.3">
      <c r="A4043">
        <v>20021</v>
      </c>
      <c r="B4043">
        <v>1</v>
      </c>
      <c r="C4043" t="s">
        <v>78</v>
      </c>
      <c r="D4043" t="s">
        <v>104</v>
      </c>
      <c r="E4043" t="s">
        <v>3251</v>
      </c>
      <c r="F4043" t="s">
        <v>130</v>
      </c>
      <c r="G4043" t="s">
        <v>72</v>
      </c>
      <c r="H4043" t="s">
        <v>128</v>
      </c>
      <c r="I4043" t="s">
        <v>22</v>
      </c>
      <c r="J4043" t="s">
        <v>129</v>
      </c>
      <c r="K4043">
        <v>43335.32135416667</v>
      </c>
      <c r="L4043">
        <v>43335.343055555553</v>
      </c>
      <c r="M4043">
        <v>0.53</v>
      </c>
      <c r="N4043">
        <v>0</v>
      </c>
      <c r="O4043">
        <v>0</v>
      </c>
      <c r="P4043">
        <v>4</v>
      </c>
      <c r="Q4043">
        <v>163</v>
      </c>
      <c r="R4043">
        <v>0</v>
      </c>
      <c r="S4043">
        <v>0</v>
      </c>
      <c r="T4043">
        <v>2.13</v>
      </c>
      <c r="U4043">
        <v>86.88</v>
      </c>
    </row>
    <row r="4044" spans="1:21" x14ac:dyDescent="0.3">
      <c r="A4044">
        <v>20022</v>
      </c>
      <c r="B4044">
        <v>1</v>
      </c>
      <c r="C4044" t="s">
        <v>79</v>
      </c>
      <c r="D4044" t="s">
        <v>111</v>
      </c>
      <c r="E4044" t="s">
        <v>3252</v>
      </c>
      <c r="F4044" t="s">
        <v>130</v>
      </c>
      <c r="G4044" t="s">
        <v>72</v>
      </c>
      <c r="H4044" t="s">
        <v>128</v>
      </c>
      <c r="I4044" t="s">
        <v>22</v>
      </c>
      <c r="J4044" t="s">
        <v>129</v>
      </c>
      <c r="K4044">
        <v>43335.296643518515</v>
      </c>
      <c r="L4044">
        <v>43335.344444444447</v>
      </c>
      <c r="M4044">
        <v>1.1499999999999997</v>
      </c>
      <c r="N4044">
        <v>3</v>
      </c>
      <c r="O4044">
        <v>370</v>
      </c>
      <c r="P4044">
        <v>31</v>
      </c>
      <c r="Q4044">
        <v>2904</v>
      </c>
      <c r="R4044">
        <v>3.4499999999999997</v>
      </c>
      <c r="S4044">
        <v>425.5</v>
      </c>
      <c r="T4044">
        <v>35.65</v>
      </c>
      <c r="U4044">
        <v>3339.6</v>
      </c>
    </row>
    <row r="4045" spans="1:21" x14ac:dyDescent="0.3">
      <c r="A4045">
        <v>20023</v>
      </c>
      <c r="B4045">
        <v>1</v>
      </c>
      <c r="C4045" t="s">
        <v>79</v>
      </c>
      <c r="D4045" t="s">
        <v>110</v>
      </c>
      <c r="E4045" t="s">
        <v>2794</v>
      </c>
      <c r="F4045" t="s">
        <v>134</v>
      </c>
      <c r="G4045" t="s">
        <v>72</v>
      </c>
      <c r="H4045" t="s">
        <v>128</v>
      </c>
      <c r="I4045" t="s">
        <v>22</v>
      </c>
      <c r="J4045" t="s">
        <v>129</v>
      </c>
      <c r="K4045">
        <v>43335.29</v>
      </c>
      <c r="L4045">
        <v>43335.353472222225</v>
      </c>
      <c r="M4045">
        <v>1.53</v>
      </c>
      <c r="N4045">
        <v>0</v>
      </c>
      <c r="O4045">
        <v>0</v>
      </c>
      <c r="P4045">
        <v>1</v>
      </c>
      <c r="Q4045">
        <v>142</v>
      </c>
      <c r="R4045">
        <v>0</v>
      </c>
      <c r="S4045">
        <v>0</v>
      </c>
      <c r="T4045">
        <v>1.53</v>
      </c>
      <c r="U4045">
        <v>217.69</v>
      </c>
    </row>
    <row r="4046" spans="1:21" x14ac:dyDescent="0.3">
      <c r="A4046">
        <v>20024</v>
      </c>
      <c r="B4046">
        <v>1</v>
      </c>
      <c r="C4046" t="s">
        <v>78</v>
      </c>
      <c r="D4046" t="s">
        <v>98</v>
      </c>
      <c r="E4046" t="s">
        <v>551</v>
      </c>
      <c r="F4046" t="s">
        <v>130</v>
      </c>
      <c r="G4046" t="s">
        <v>72</v>
      </c>
      <c r="H4046" t="s">
        <v>128</v>
      </c>
      <c r="I4046" t="s">
        <v>22</v>
      </c>
      <c r="J4046" t="s">
        <v>129</v>
      </c>
      <c r="K4046">
        <v>43335.300891203704</v>
      </c>
      <c r="L4046">
        <v>43335.367361111108</v>
      </c>
      <c r="M4046">
        <v>1.6</v>
      </c>
      <c r="N4046">
        <v>0</v>
      </c>
      <c r="O4046">
        <v>0</v>
      </c>
      <c r="P4046">
        <v>0</v>
      </c>
      <c r="Q4046">
        <v>6</v>
      </c>
      <c r="R4046">
        <v>0</v>
      </c>
      <c r="S4046">
        <v>0</v>
      </c>
      <c r="T4046">
        <v>0</v>
      </c>
      <c r="U4046">
        <v>9.6</v>
      </c>
    </row>
    <row r="4047" spans="1:21" x14ac:dyDescent="0.3">
      <c r="A4047">
        <v>20025</v>
      </c>
      <c r="B4047">
        <v>1</v>
      </c>
      <c r="C4047" t="s">
        <v>79</v>
      </c>
      <c r="D4047" t="s">
        <v>109</v>
      </c>
      <c r="E4047" t="s">
        <v>3253</v>
      </c>
      <c r="F4047" t="s">
        <v>130</v>
      </c>
      <c r="G4047" t="s">
        <v>72</v>
      </c>
      <c r="H4047" t="s">
        <v>128</v>
      </c>
      <c r="I4047" t="s">
        <v>22</v>
      </c>
      <c r="J4047" t="s">
        <v>129</v>
      </c>
      <c r="K4047">
        <v>43335.321168981478</v>
      </c>
      <c r="L4047">
        <v>43335.376388888886</v>
      </c>
      <c r="M4047">
        <v>1.33</v>
      </c>
      <c r="N4047">
        <v>2</v>
      </c>
      <c r="O4047">
        <v>336</v>
      </c>
      <c r="P4047">
        <v>1</v>
      </c>
      <c r="Q4047">
        <v>104</v>
      </c>
      <c r="R4047">
        <v>2.67</v>
      </c>
      <c r="S4047">
        <v>447.89</v>
      </c>
      <c r="T4047">
        <v>1.33</v>
      </c>
      <c r="U4047">
        <v>138.63</v>
      </c>
    </row>
    <row r="4048" spans="1:21" x14ac:dyDescent="0.3">
      <c r="A4048">
        <v>20026</v>
      </c>
      <c r="B4048">
        <v>1</v>
      </c>
      <c r="C4048" t="s">
        <v>79</v>
      </c>
      <c r="D4048" t="s">
        <v>114</v>
      </c>
      <c r="E4048" t="s">
        <v>3171</v>
      </c>
      <c r="F4048" t="s">
        <v>134</v>
      </c>
      <c r="G4048" t="s">
        <v>72</v>
      </c>
      <c r="H4048" t="s">
        <v>128</v>
      </c>
      <c r="I4048" t="s">
        <v>22</v>
      </c>
      <c r="J4048" t="s">
        <v>129</v>
      </c>
      <c r="K4048">
        <v>43335.318958333337</v>
      </c>
      <c r="L4048">
        <v>43335.381944444445</v>
      </c>
      <c r="M4048">
        <v>1.52</v>
      </c>
      <c r="N4048">
        <v>0</v>
      </c>
      <c r="O4048">
        <v>0</v>
      </c>
      <c r="P4048">
        <v>0</v>
      </c>
      <c r="Q4048">
        <v>5</v>
      </c>
      <c r="R4048">
        <v>0</v>
      </c>
      <c r="S4048">
        <v>0</v>
      </c>
      <c r="T4048">
        <v>0</v>
      </c>
      <c r="U4048">
        <v>7.6</v>
      </c>
    </row>
    <row r="4049" spans="1:21" x14ac:dyDescent="0.3">
      <c r="A4049">
        <v>20027</v>
      </c>
      <c r="B4049">
        <v>1</v>
      </c>
      <c r="C4049" t="s">
        <v>79</v>
      </c>
      <c r="D4049" t="s">
        <v>109</v>
      </c>
      <c r="E4049" t="s">
        <v>3020</v>
      </c>
      <c r="F4049" t="s">
        <v>134</v>
      </c>
      <c r="G4049" t="s">
        <v>72</v>
      </c>
      <c r="H4049" t="s">
        <v>128</v>
      </c>
      <c r="I4049" t="s">
        <v>22</v>
      </c>
      <c r="J4049" t="s">
        <v>129</v>
      </c>
      <c r="K4049">
        <v>43335.290972222225</v>
      </c>
      <c r="L4049">
        <v>43335.384027777778</v>
      </c>
      <c r="M4049">
        <v>2.23</v>
      </c>
      <c r="N4049">
        <v>0</v>
      </c>
      <c r="O4049">
        <v>0</v>
      </c>
      <c r="P4049">
        <v>0</v>
      </c>
      <c r="Q4049">
        <v>94</v>
      </c>
      <c r="R4049">
        <v>0</v>
      </c>
      <c r="S4049">
        <v>0</v>
      </c>
      <c r="T4049">
        <v>0</v>
      </c>
      <c r="U4049">
        <v>209.9</v>
      </c>
    </row>
    <row r="4050" spans="1:21" x14ac:dyDescent="0.3">
      <c r="A4050">
        <v>20028</v>
      </c>
      <c r="B4050">
        <v>1</v>
      </c>
      <c r="C4050" t="s">
        <v>78</v>
      </c>
      <c r="D4050" t="s">
        <v>125</v>
      </c>
      <c r="E4050" t="s">
        <v>3254</v>
      </c>
      <c r="F4050" t="s">
        <v>134</v>
      </c>
      <c r="G4050" t="s">
        <v>72</v>
      </c>
      <c r="H4050" t="s">
        <v>128</v>
      </c>
      <c r="I4050" t="s">
        <v>22</v>
      </c>
      <c r="J4050" t="s">
        <v>129</v>
      </c>
      <c r="K4050">
        <v>43335.302164351851</v>
      </c>
      <c r="L4050">
        <v>43335.408333333333</v>
      </c>
      <c r="M4050">
        <v>2.5499999999999998</v>
      </c>
      <c r="N4050">
        <v>0</v>
      </c>
      <c r="O4050">
        <v>296</v>
      </c>
      <c r="P4050">
        <v>0</v>
      </c>
      <c r="Q4050">
        <v>0</v>
      </c>
      <c r="R4050">
        <v>0</v>
      </c>
      <c r="S4050">
        <v>754.8</v>
      </c>
      <c r="T4050">
        <v>0</v>
      </c>
      <c r="U4050">
        <v>0</v>
      </c>
    </row>
    <row r="4051" spans="1:21" x14ac:dyDescent="0.3">
      <c r="A4051">
        <v>20029</v>
      </c>
      <c r="B4051">
        <v>1</v>
      </c>
      <c r="C4051" t="s">
        <v>78</v>
      </c>
      <c r="D4051" t="s">
        <v>92</v>
      </c>
      <c r="E4051" t="s">
        <v>3240</v>
      </c>
      <c r="F4051" t="s">
        <v>130</v>
      </c>
      <c r="G4051" t="s">
        <v>72</v>
      </c>
      <c r="H4051" t="s">
        <v>128</v>
      </c>
      <c r="I4051" t="s">
        <v>22</v>
      </c>
      <c r="J4051" t="s">
        <v>129</v>
      </c>
      <c r="K4051">
        <v>43335.288194444445</v>
      </c>
      <c r="L4051">
        <v>43335.386111111111</v>
      </c>
      <c r="M4051">
        <v>2.3499999999999996</v>
      </c>
      <c r="N4051">
        <v>3</v>
      </c>
      <c r="O4051">
        <v>973</v>
      </c>
      <c r="P4051">
        <v>0</v>
      </c>
      <c r="Q4051">
        <v>50</v>
      </c>
      <c r="R4051">
        <v>7.05</v>
      </c>
      <c r="S4051">
        <v>2286.5500000000002</v>
      </c>
      <c r="T4051">
        <v>0</v>
      </c>
      <c r="U4051">
        <v>117.5</v>
      </c>
    </row>
    <row r="4052" spans="1:21" x14ac:dyDescent="0.3">
      <c r="A4052">
        <v>20030</v>
      </c>
      <c r="B4052">
        <v>1</v>
      </c>
      <c r="C4052" t="s">
        <v>78</v>
      </c>
      <c r="D4052" t="s">
        <v>104</v>
      </c>
      <c r="E4052" t="s">
        <v>3255</v>
      </c>
      <c r="F4052" t="s">
        <v>134</v>
      </c>
      <c r="G4052" t="s">
        <v>72</v>
      </c>
      <c r="H4052" t="s">
        <v>128</v>
      </c>
      <c r="I4052" t="s">
        <v>22</v>
      </c>
      <c r="J4052" t="s">
        <v>129</v>
      </c>
      <c r="K4052">
        <v>43335.35019675926</v>
      </c>
      <c r="L4052">
        <v>43335.38958333333</v>
      </c>
      <c r="M4052">
        <v>0.95000000000000007</v>
      </c>
      <c r="N4052">
        <v>0</v>
      </c>
      <c r="O4052">
        <v>0</v>
      </c>
      <c r="P4052">
        <v>0</v>
      </c>
      <c r="Q4052">
        <v>1</v>
      </c>
      <c r="R4052">
        <v>0</v>
      </c>
      <c r="S4052">
        <v>0</v>
      </c>
      <c r="T4052">
        <v>0</v>
      </c>
      <c r="U4052">
        <v>0.95000000000000007</v>
      </c>
    </row>
    <row r="4053" spans="1:21" x14ac:dyDescent="0.3">
      <c r="A4053">
        <v>20031</v>
      </c>
      <c r="B4053">
        <v>1</v>
      </c>
      <c r="C4053" t="s">
        <v>79</v>
      </c>
      <c r="D4053" t="s">
        <v>111</v>
      </c>
      <c r="E4053" t="s">
        <v>3256</v>
      </c>
      <c r="F4053" t="s">
        <v>134</v>
      </c>
      <c r="G4053" t="s">
        <v>72</v>
      </c>
      <c r="H4053" t="s">
        <v>128</v>
      </c>
      <c r="I4053" t="s">
        <v>22</v>
      </c>
      <c r="J4053" t="s">
        <v>129</v>
      </c>
      <c r="K4053">
        <v>43335.348379629628</v>
      </c>
      <c r="L4053">
        <v>43335.395138888889</v>
      </c>
      <c r="M4053">
        <v>1.1299999999999997</v>
      </c>
      <c r="N4053">
        <v>0</v>
      </c>
      <c r="O4053">
        <v>0</v>
      </c>
      <c r="P4053">
        <v>0</v>
      </c>
      <c r="Q4053">
        <v>22</v>
      </c>
      <c r="R4053">
        <v>0</v>
      </c>
      <c r="S4053">
        <v>0</v>
      </c>
      <c r="T4053">
        <v>0</v>
      </c>
      <c r="U4053">
        <v>24.93</v>
      </c>
    </row>
    <row r="4054" spans="1:21" x14ac:dyDescent="0.3">
      <c r="A4054">
        <v>20032</v>
      </c>
      <c r="B4054">
        <v>1</v>
      </c>
      <c r="C4054" t="s">
        <v>79</v>
      </c>
      <c r="D4054" t="s">
        <v>113</v>
      </c>
      <c r="E4054" t="s">
        <v>3257</v>
      </c>
      <c r="F4054" t="s">
        <v>134</v>
      </c>
      <c r="G4054" t="s">
        <v>72</v>
      </c>
      <c r="H4054" t="s">
        <v>128</v>
      </c>
      <c r="I4054" t="s">
        <v>22</v>
      </c>
      <c r="J4054" t="s">
        <v>129</v>
      </c>
      <c r="K4054">
        <v>43335.352187500001</v>
      </c>
      <c r="L4054">
        <v>43335.396527777775</v>
      </c>
      <c r="M4054">
        <v>1.07</v>
      </c>
      <c r="N4054">
        <v>0</v>
      </c>
      <c r="O4054">
        <v>0</v>
      </c>
      <c r="P4054">
        <v>0</v>
      </c>
      <c r="Q4054">
        <v>66</v>
      </c>
      <c r="R4054">
        <v>0</v>
      </c>
      <c r="S4054">
        <v>0</v>
      </c>
      <c r="T4054">
        <v>0</v>
      </c>
      <c r="U4054">
        <v>70.42</v>
      </c>
    </row>
    <row r="4055" spans="1:21" x14ac:dyDescent="0.3">
      <c r="A4055">
        <v>20033</v>
      </c>
      <c r="B4055">
        <v>1</v>
      </c>
      <c r="C4055" t="s">
        <v>79</v>
      </c>
      <c r="D4055" t="s">
        <v>114</v>
      </c>
      <c r="E4055" t="s">
        <v>571</v>
      </c>
      <c r="F4055" t="s">
        <v>134</v>
      </c>
      <c r="G4055" t="s">
        <v>72</v>
      </c>
      <c r="H4055" t="s">
        <v>128</v>
      </c>
      <c r="I4055" t="s">
        <v>22</v>
      </c>
      <c r="J4055" t="s">
        <v>129</v>
      </c>
      <c r="K4055">
        <v>43335.34103009259</v>
      </c>
      <c r="L4055">
        <v>43335.398611111108</v>
      </c>
      <c r="M4055">
        <v>1.3800000000000001</v>
      </c>
      <c r="N4055">
        <v>0</v>
      </c>
      <c r="O4055">
        <v>0</v>
      </c>
      <c r="P4055">
        <v>0</v>
      </c>
      <c r="Q4055">
        <v>7</v>
      </c>
      <c r="R4055">
        <v>0</v>
      </c>
      <c r="S4055">
        <v>0</v>
      </c>
      <c r="T4055">
        <v>0</v>
      </c>
      <c r="U4055">
        <v>9.68</v>
      </c>
    </row>
    <row r="4056" spans="1:21" x14ac:dyDescent="0.3">
      <c r="A4056">
        <v>20034</v>
      </c>
      <c r="B4056">
        <v>1</v>
      </c>
      <c r="C4056" t="s">
        <v>79</v>
      </c>
      <c r="D4056" t="s">
        <v>108</v>
      </c>
      <c r="E4056" t="s">
        <v>3258</v>
      </c>
      <c r="F4056" t="s">
        <v>134</v>
      </c>
      <c r="G4056" t="s">
        <v>72</v>
      </c>
      <c r="H4056" t="s">
        <v>128</v>
      </c>
      <c r="I4056" t="s">
        <v>22</v>
      </c>
      <c r="J4056" t="s">
        <v>129</v>
      </c>
      <c r="K4056">
        <v>43335.316736111112</v>
      </c>
      <c r="L4056">
        <v>43335.399305555555</v>
      </c>
      <c r="M4056">
        <v>1.98</v>
      </c>
      <c r="N4056">
        <v>0</v>
      </c>
      <c r="O4056">
        <v>0</v>
      </c>
      <c r="P4056">
        <v>0</v>
      </c>
      <c r="Q4056">
        <v>135</v>
      </c>
      <c r="R4056">
        <v>0</v>
      </c>
      <c r="S4056">
        <v>0</v>
      </c>
      <c r="T4056">
        <v>0</v>
      </c>
      <c r="U4056">
        <v>267.70999999999992</v>
      </c>
    </row>
    <row r="4057" spans="1:21" x14ac:dyDescent="0.3">
      <c r="A4057">
        <v>20035</v>
      </c>
      <c r="B4057">
        <v>1</v>
      </c>
      <c r="C4057" t="s">
        <v>79</v>
      </c>
      <c r="D4057" t="s">
        <v>114</v>
      </c>
      <c r="E4057" t="s">
        <v>3259</v>
      </c>
      <c r="F4057" t="s">
        <v>134</v>
      </c>
      <c r="G4057" t="s">
        <v>72</v>
      </c>
      <c r="H4057" t="s">
        <v>128</v>
      </c>
      <c r="I4057" t="s">
        <v>22</v>
      </c>
      <c r="J4057" t="s">
        <v>129</v>
      </c>
      <c r="K4057">
        <v>43335.358703703707</v>
      </c>
      <c r="L4057">
        <v>43335.404861111114</v>
      </c>
      <c r="M4057">
        <v>1.1200000000000001</v>
      </c>
      <c r="N4057">
        <v>0</v>
      </c>
      <c r="O4057">
        <v>550</v>
      </c>
      <c r="P4057">
        <v>0</v>
      </c>
      <c r="Q4057">
        <v>0</v>
      </c>
      <c r="R4057">
        <v>0</v>
      </c>
      <c r="S4057">
        <v>614.34999999999991</v>
      </c>
      <c r="T4057">
        <v>0</v>
      </c>
      <c r="U4057">
        <v>0</v>
      </c>
    </row>
    <row r="4058" spans="1:21" x14ac:dyDescent="0.3">
      <c r="A4058">
        <v>20036</v>
      </c>
      <c r="B4058">
        <v>1</v>
      </c>
      <c r="C4058" t="s">
        <v>79</v>
      </c>
      <c r="D4058" t="s">
        <v>119</v>
      </c>
      <c r="E4058" t="s">
        <v>2608</v>
      </c>
      <c r="F4058" t="s">
        <v>130</v>
      </c>
      <c r="G4058" t="s">
        <v>72</v>
      </c>
      <c r="H4058" t="s">
        <v>128</v>
      </c>
      <c r="I4058" t="s">
        <v>22</v>
      </c>
      <c r="J4058" t="s">
        <v>129</v>
      </c>
      <c r="K4058">
        <v>43335.373738425929</v>
      </c>
      <c r="L4058">
        <v>43335.40625</v>
      </c>
      <c r="M4058">
        <v>0.77999999999999992</v>
      </c>
      <c r="N4058">
        <v>0</v>
      </c>
      <c r="O4058">
        <v>0</v>
      </c>
      <c r="P4058">
        <v>0</v>
      </c>
      <c r="Q4058">
        <v>9</v>
      </c>
      <c r="R4058">
        <v>0</v>
      </c>
      <c r="S4058">
        <v>0</v>
      </c>
      <c r="T4058">
        <v>0</v>
      </c>
      <c r="U4058">
        <v>7.05</v>
      </c>
    </row>
    <row r="4059" spans="1:21" x14ac:dyDescent="0.3">
      <c r="A4059">
        <v>20037</v>
      </c>
      <c r="B4059">
        <v>1</v>
      </c>
      <c r="C4059" t="s">
        <v>79</v>
      </c>
      <c r="D4059" t="s">
        <v>117</v>
      </c>
      <c r="E4059" t="s">
        <v>3260</v>
      </c>
      <c r="F4059" t="s">
        <v>130</v>
      </c>
      <c r="G4059" t="s">
        <v>72</v>
      </c>
      <c r="H4059" t="s">
        <v>128</v>
      </c>
      <c r="I4059" t="s">
        <v>22</v>
      </c>
      <c r="J4059" t="s">
        <v>129</v>
      </c>
      <c r="K4059">
        <v>43335.376759259256</v>
      </c>
      <c r="L4059">
        <v>43335.410416666666</v>
      </c>
      <c r="M4059">
        <v>0.82000000000000006</v>
      </c>
      <c r="N4059">
        <v>0</v>
      </c>
      <c r="O4059">
        <v>0</v>
      </c>
      <c r="P4059">
        <v>18</v>
      </c>
      <c r="Q4059">
        <v>339</v>
      </c>
      <c r="R4059">
        <v>0</v>
      </c>
      <c r="S4059">
        <v>0</v>
      </c>
      <c r="T4059">
        <v>14.76</v>
      </c>
      <c r="U4059">
        <v>277.9799999999999</v>
      </c>
    </row>
    <row r="4060" spans="1:21" x14ac:dyDescent="0.3">
      <c r="A4060">
        <v>20039</v>
      </c>
      <c r="B4060">
        <v>1</v>
      </c>
      <c r="C4060" t="s">
        <v>78</v>
      </c>
      <c r="D4060" t="s">
        <v>101</v>
      </c>
      <c r="E4060" t="s">
        <v>3261</v>
      </c>
      <c r="F4060" t="s">
        <v>130</v>
      </c>
      <c r="G4060" t="s">
        <v>72</v>
      </c>
      <c r="H4060" t="s">
        <v>128</v>
      </c>
      <c r="I4060" t="s">
        <v>22</v>
      </c>
      <c r="J4060" t="s">
        <v>129</v>
      </c>
      <c r="K4060">
        <v>43335.332812499997</v>
      </c>
      <c r="L4060">
        <v>43335.415277777778</v>
      </c>
      <c r="M4060">
        <v>1.98</v>
      </c>
      <c r="N4060">
        <v>0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1.98</v>
      </c>
      <c r="U4060">
        <v>0</v>
      </c>
    </row>
    <row r="4061" spans="1:21" x14ac:dyDescent="0.3">
      <c r="A4061">
        <v>20041</v>
      </c>
      <c r="B4061">
        <v>1</v>
      </c>
      <c r="C4061" t="s">
        <v>79</v>
      </c>
      <c r="D4061" t="s">
        <v>116</v>
      </c>
      <c r="E4061" t="s">
        <v>3262</v>
      </c>
      <c r="F4061" t="s">
        <v>130</v>
      </c>
      <c r="G4061" t="s">
        <v>72</v>
      </c>
      <c r="H4061" t="s">
        <v>128</v>
      </c>
      <c r="I4061" t="s">
        <v>22</v>
      </c>
      <c r="J4061" t="s">
        <v>129</v>
      </c>
      <c r="K4061">
        <v>43335.393541666665</v>
      </c>
      <c r="L4061">
        <v>43335.412499999999</v>
      </c>
      <c r="M4061">
        <v>0.47000000000000003</v>
      </c>
      <c r="N4061">
        <v>0</v>
      </c>
      <c r="O4061">
        <v>102</v>
      </c>
      <c r="P4061">
        <v>0</v>
      </c>
      <c r="Q4061">
        <v>0</v>
      </c>
      <c r="R4061">
        <v>0</v>
      </c>
      <c r="S4061">
        <v>47.63</v>
      </c>
      <c r="T4061">
        <v>0</v>
      </c>
      <c r="U4061">
        <v>0</v>
      </c>
    </row>
    <row r="4062" spans="1:21" x14ac:dyDescent="0.3">
      <c r="A4062">
        <v>20043</v>
      </c>
      <c r="B4062">
        <v>1</v>
      </c>
      <c r="C4062" t="s">
        <v>78</v>
      </c>
      <c r="D4062" t="s">
        <v>99</v>
      </c>
      <c r="E4062" t="s">
        <v>326</v>
      </c>
      <c r="F4062" t="s">
        <v>130</v>
      </c>
      <c r="G4062" t="s">
        <v>72</v>
      </c>
      <c r="H4062" t="s">
        <v>128</v>
      </c>
      <c r="I4062" t="s">
        <v>22</v>
      </c>
      <c r="J4062" t="s">
        <v>129</v>
      </c>
      <c r="K4062">
        <v>43335.36105324074</v>
      </c>
      <c r="L4062">
        <v>43335.422222222223</v>
      </c>
      <c r="M4062">
        <v>1.48</v>
      </c>
      <c r="N4062">
        <v>3</v>
      </c>
      <c r="O4062">
        <v>664</v>
      </c>
      <c r="P4062">
        <v>1</v>
      </c>
      <c r="Q4062">
        <v>66</v>
      </c>
      <c r="R4062">
        <v>4.45</v>
      </c>
      <c r="S4062">
        <v>984.71</v>
      </c>
      <c r="T4062">
        <v>1.48</v>
      </c>
      <c r="U4062">
        <v>97.88</v>
      </c>
    </row>
    <row r="4063" spans="1:21" x14ac:dyDescent="0.3">
      <c r="A4063">
        <v>20044</v>
      </c>
      <c r="B4063">
        <v>1</v>
      </c>
      <c r="C4063" t="s">
        <v>78</v>
      </c>
      <c r="D4063" t="s">
        <v>96</v>
      </c>
      <c r="E4063" t="s">
        <v>3263</v>
      </c>
      <c r="F4063" t="s">
        <v>134</v>
      </c>
      <c r="G4063" t="s">
        <v>72</v>
      </c>
      <c r="H4063" t="s">
        <v>128</v>
      </c>
      <c r="I4063" t="s">
        <v>22</v>
      </c>
      <c r="J4063" t="s">
        <v>129</v>
      </c>
      <c r="K4063">
        <v>43335.366724537038</v>
      </c>
      <c r="L4063">
        <v>43335.428472222222</v>
      </c>
      <c r="M4063">
        <v>1.48</v>
      </c>
      <c r="N4063">
        <v>0</v>
      </c>
      <c r="O4063">
        <v>0</v>
      </c>
      <c r="P4063">
        <v>0</v>
      </c>
      <c r="Q4063">
        <v>80</v>
      </c>
      <c r="R4063">
        <v>0</v>
      </c>
      <c r="S4063">
        <v>0</v>
      </c>
      <c r="T4063">
        <v>0</v>
      </c>
      <c r="U4063">
        <v>118.64</v>
      </c>
    </row>
    <row r="4064" spans="1:21" x14ac:dyDescent="0.3">
      <c r="A4064">
        <v>20045</v>
      </c>
      <c r="B4064">
        <v>1</v>
      </c>
      <c r="C4064" t="s">
        <v>79</v>
      </c>
      <c r="D4064" t="s">
        <v>123</v>
      </c>
      <c r="E4064" t="s">
        <v>3264</v>
      </c>
      <c r="F4064" t="s">
        <v>130</v>
      </c>
      <c r="G4064" t="s">
        <v>72</v>
      </c>
      <c r="H4064" t="s">
        <v>128</v>
      </c>
      <c r="I4064" t="s">
        <v>22</v>
      </c>
      <c r="J4064" t="s">
        <v>129</v>
      </c>
      <c r="K4064">
        <v>43335.407824074071</v>
      </c>
      <c r="L4064">
        <v>43335.429861111108</v>
      </c>
      <c r="M4064">
        <v>0.53</v>
      </c>
      <c r="N4064">
        <v>0</v>
      </c>
      <c r="O4064">
        <v>393</v>
      </c>
      <c r="P4064">
        <v>0</v>
      </c>
      <c r="Q4064">
        <v>0</v>
      </c>
      <c r="R4064">
        <v>0</v>
      </c>
      <c r="S4064">
        <v>209.47</v>
      </c>
      <c r="T4064">
        <v>0</v>
      </c>
      <c r="U4064">
        <v>0</v>
      </c>
    </row>
    <row r="4065" spans="1:21" x14ac:dyDescent="0.3">
      <c r="A4065">
        <v>20046</v>
      </c>
      <c r="B4065">
        <v>1</v>
      </c>
      <c r="C4065" t="s">
        <v>79</v>
      </c>
      <c r="D4065" t="s">
        <v>115</v>
      </c>
      <c r="E4065" t="s">
        <v>926</v>
      </c>
      <c r="F4065" t="s">
        <v>134</v>
      </c>
      <c r="G4065" t="s">
        <v>72</v>
      </c>
      <c r="H4065" t="s">
        <v>128</v>
      </c>
      <c r="I4065" t="s">
        <v>22</v>
      </c>
      <c r="J4065" t="s">
        <v>129</v>
      </c>
      <c r="K4065">
        <v>43335.391342592593</v>
      </c>
      <c r="L4065">
        <v>43335.433333333334</v>
      </c>
      <c r="M4065">
        <v>1.02</v>
      </c>
      <c r="N4065">
        <v>0</v>
      </c>
      <c r="O4065">
        <v>0</v>
      </c>
      <c r="P4065">
        <v>1</v>
      </c>
      <c r="Q4065">
        <v>86</v>
      </c>
      <c r="R4065">
        <v>0</v>
      </c>
      <c r="S4065">
        <v>0</v>
      </c>
      <c r="T4065">
        <v>1.02</v>
      </c>
      <c r="U4065">
        <v>87.460000000000008</v>
      </c>
    </row>
    <row r="4066" spans="1:21" x14ac:dyDescent="0.3">
      <c r="A4066">
        <v>20047</v>
      </c>
      <c r="B4066">
        <v>1</v>
      </c>
      <c r="C4066" t="s">
        <v>79</v>
      </c>
      <c r="D4066" t="s">
        <v>110</v>
      </c>
      <c r="E4066" t="s">
        <v>3265</v>
      </c>
      <c r="F4066" t="s">
        <v>134</v>
      </c>
      <c r="G4066" t="s">
        <v>72</v>
      </c>
      <c r="H4066" t="s">
        <v>128</v>
      </c>
      <c r="I4066" t="s">
        <v>22</v>
      </c>
      <c r="J4066" t="s">
        <v>129</v>
      </c>
      <c r="K4066">
        <v>43335.374293981484</v>
      </c>
      <c r="L4066">
        <v>43335.433333333334</v>
      </c>
      <c r="M4066">
        <v>1.43</v>
      </c>
      <c r="N4066">
        <v>0</v>
      </c>
      <c r="O4066">
        <v>0</v>
      </c>
      <c r="P4066">
        <v>0</v>
      </c>
      <c r="Q4066">
        <v>119</v>
      </c>
      <c r="R4066">
        <v>0</v>
      </c>
      <c r="S4066">
        <v>0</v>
      </c>
      <c r="T4066">
        <v>0</v>
      </c>
      <c r="U4066">
        <v>170.53</v>
      </c>
    </row>
    <row r="4067" spans="1:21" x14ac:dyDescent="0.3">
      <c r="A4067">
        <v>20048</v>
      </c>
      <c r="B4067">
        <v>1</v>
      </c>
      <c r="C4067" t="s">
        <v>78</v>
      </c>
      <c r="D4067" t="s">
        <v>81</v>
      </c>
      <c r="E4067" t="s">
        <v>3206</v>
      </c>
      <c r="F4067" t="s">
        <v>147</v>
      </c>
      <c r="G4067" t="s">
        <v>71</v>
      </c>
      <c r="H4067" t="s">
        <v>128</v>
      </c>
      <c r="I4067" t="s">
        <v>22</v>
      </c>
      <c r="J4067" t="s">
        <v>129</v>
      </c>
      <c r="K4067">
        <v>43335.426249999997</v>
      </c>
      <c r="L4067">
        <v>43335.788194444445</v>
      </c>
      <c r="M4067">
        <v>8.7000000000000011</v>
      </c>
      <c r="N4067">
        <v>0</v>
      </c>
      <c r="O4067">
        <v>508</v>
      </c>
      <c r="P4067">
        <v>0</v>
      </c>
      <c r="Q4067">
        <v>0</v>
      </c>
      <c r="R4067">
        <v>0</v>
      </c>
      <c r="S4067">
        <v>4419.6000000000004</v>
      </c>
      <c r="T4067">
        <v>0</v>
      </c>
      <c r="U4067">
        <v>0</v>
      </c>
    </row>
    <row r="4068" spans="1:21" x14ac:dyDescent="0.3">
      <c r="A4068">
        <v>20049</v>
      </c>
      <c r="B4068">
        <v>1</v>
      </c>
      <c r="C4068" t="s">
        <v>78</v>
      </c>
      <c r="D4068" t="s">
        <v>101</v>
      </c>
      <c r="E4068" t="s">
        <v>3266</v>
      </c>
      <c r="F4068" t="s">
        <v>134</v>
      </c>
      <c r="G4068" t="s">
        <v>72</v>
      </c>
      <c r="H4068" t="s">
        <v>128</v>
      </c>
      <c r="I4068" t="s">
        <v>22</v>
      </c>
      <c r="J4068" t="s">
        <v>129</v>
      </c>
      <c r="K4068">
        <v>43335.330127314817</v>
      </c>
      <c r="L4068">
        <v>43335.438194444447</v>
      </c>
      <c r="M4068">
        <v>2.6</v>
      </c>
      <c r="N4068">
        <v>0</v>
      </c>
      <c r="O4068">
        <v>0</v>
      </c>
      <c r="P4068">
        <v>0</v>
      </c>
      <c r="Q4068">
        <v>11</v>
      </c>
      <c r="R4068">
        <v>0</v>
      </c>
      <c r="S4068">
        <v>0</v>
      </c>
      <c r="T4068">
        <v>0</v>
      </c>
      <c r="U4068">
        <v>28.6</v>
      </c>
    </row>
    <row r="4069" spans="1:21" x14ac:dyDescent="0.3">
      <c r="A4069">
        <v>20051</v>
      </c>
      <c r="B4069">
        <v>1</v>
      </c>
      <c r="C4069" t="s">
        <v>78</v>
      </c>
      <c r="D4069" t="s">
        <v>96</v>
      </c>
      <c r="E4069" t="s">
        <v>3267</v>
      </c>
      <c r="F4069" t="s">
        <v>130</v>
      </c>
      <c r="G4069" t="s">
        <v>72</v>
      </c>
      <c r="H4069" t="s">
        <v>128</v>
      </c>
      <c r="I4069" t="s">
        <v>22</v>
      </c>
      <c r="J4069" t="s">
        <v>129</v>
      </c>
      <c r="K4069">
        <v>43335.428368055553</v>
      </c>
      <c r="L4069">
        <v>43335.455555555556</v>
      </c>
      <c r="M4069">
        <v>0.66999999999999993</v>
      </c>
      <c r="N4069">
        <v>0</v>
      </c>
      <c r="O4069">
        <v>19</v>
      </c>
      <c r="P4069">
        <v>2</v>
      </c>
      <c r="Q4069">
        <v>611</v>
      </c>
      <c r="R4069">
        <v>0</v>
      </c>
      <c r="S4069">
        <v>12.67</v>
      </c>
      <c r="T4069">
        <v>1.33</v>
      </c>
      <c r="U4069">
        <v>407.54</v>
      </c>
    </row>
    <row r="4070" spans="1:21" x14ac:dyDescent="0.3">
      <c r="A4070">
        <v>20053</v>
      </c>
      <c r="B4070">
        <v>1</v>
      </c>
      <c r="C4070" t="s">
        <v>78</v>
      </c>
      <c r="D4070" t="s">
        <v>104</v>
      </c>
      <c r="E4070" t="s">
        <v>3268</v>
      </c>
      <c r="F4070" t="s">
        <v>166</v>
      </c>
      <c r="G4070" t="s">
        <v>71</v>
      </c>
      <c r="H4070" t="s">
        <v>128</v>
      </c>
      <c r="I4070" t="s">
        <v>22</v>
      </c>
      <c r="J4070" t="s">
        <v>129</v>
      </c>
      <c r="K4070">
        <v>43335.384895833333</v>
      </c>
      <c r="L4070">
        <v>43335.456944444442</v>
      </c>
      <c r="M4070">
        <v>1.73</v>
      </c>
      <c r="N4070">
        <v>0</v>
      </c>
      <c r="O4070">
        <v>0</v>
      </c>
      <c r="P4070">
        <v>0</v>
      </c>
      <c r="Q4070">
        <v>10</v>
      </c>
      <c r="R4070">
        <v>0</v>
      </c>
      <c r="S4070">
        <v>0</v>
      </c>
      <c r="T4070">
        <v>0</v>
      </c>
      <c r="U4070">
        <v>17.329999999999995</v>
      </c>
    </row>
    <row r="4071" spans="1:21" x14ac:dyDescent="0.3">
      <c r="A4071">
        <v>20054</v>
      </c>
      <c r="B4071">
        <v>1</v>
      </c>
      <c r="C4071" t="s">
        <v>79</v>
      </c>
      <c r="D4071" t="s">
        <v>111</v>
      </c>
      <c r="E4071" t="s">
        <v>3269</v>
      </c>
      <c r="F4071" t="s">
        <v>134</v>
      </c>
      <c r="G4071" t="s">
        <v>72</v>
      </c>
      <c r="H4071" t="s">
        <v>128</v>
      </c>
      <c r="I4071" t="s">
        <v>22</v>
      </c>
      <c r="J4071" t="s">
        <v>129</v>
      </c>
      <c r="K4071">
        <v>43335.403599537036</v>
      </c>
      <c r="L4071">
        <v>43335.463194444441</v>
      </c>
      <c r="M4071">
        <v>1.43</v>
      </c>
      <c r="N4071">
        <v>0</v>
      </c>
      <c r="O4071">
        <v>0</v>
      </c>
      <c r="P4071">
        <v>1</v>
      </c>
      <c r="Q4071">
        <v>34</v>
      </c>
      <c r="R4071">
        <v>0</v>
      </c>
      <c r="S4071">
        <v>0</v>
      </c>
      <c r="T4071">
        <v>1.43</v>
      </c>
      <c r="U4071">
        <v>48.720000000000006</v>
      </c>
    </row>
    <row r="4072" spans="1:21" x14ac:dyDescent="0.3">
      <c r="A4072">
        <v>20055</v>
      </c>
      <c r="B4072">
        <v>1</v>
      </c>
      <c r="C4072" t="s">
        <v>79</v>
      </c>
      <c r="D4072" t="s">
        <v>113</v>
      </c>
      <c r="E4072" t="s">
        <v>3270</v>
      </c>
      <c r="F4072" t="s">
        <v>149</v>
      </c>
      <c r="G4072" t="s">
        <v>71</v>
      </c>
      <c r="H4072" t="s">
        <v>128</v>
      </c>
      <c r="I4072" t="s">
        <v>22</v>
      </c>
      <c r="J4072" t="s">
        <v>129</v>
      </c>
      <c r="K4072">
        <v>43335.384398148148</v>
      </c>
      <c r="L4072">
        <v>43335.464583333334</v>
      </c>
      <c r="M4072">
        <v>1.93</v>
      </c>
      <c r="N4072">
        <v>0</v>
      </c>
      <c r="O4072">
        <v>0</v>
      </c>
      <c r="P4072">
        <v>0</v>
      </c>
      <c r="Q4072">
        <v>9</v>
      </c>
      <c r="R4072">
        <v>0</v>
      </c>
      <c r="S4072">
        <v>0</v>
      </c>
      <c r="T4072">
        <v>0</v>
      </c>
      <c r="U4072">
        <v>17.399999999999999</v>
      </c>
    </row>
    <row r="4073" spans="1:21" x14ac:dyDescent="0.3">
      <c r="A4073">
        <v>20056</v>
      </c>
      <c r="B4073">
        <v>1</v>
      </c>
      <c r="C4073" t="s">
        <v>78</v>
      </c>
      <c r="D4073" t="s">
        <v>80</v>
      </c>
      <c r="E4073" t="s">
        <v>2014</v>
      </c>
      <c r="F4073" t="s">
        <v>149</v>
      </c>
      <c r="G4073" t="s">
        <v>71</v>
      </c>
      <c r="H4073" t="s">
        <v>128</v>
      </c>
      <c r="I4073" t="s">
        <v>22</v>
      </c>
      <c r="J4073" t="s">
        <v>129</v>
      </c>
      <c r="K4073">
        <v>43335.428576388891</v>
      </c>
      <c r="L4073">
        <v>43335.469444444447</v>
      </c>
      <c r="M4073">
        <v>0.98</v>
      </c>
      <c r="N4073">
        <v>0</v>
      </c>
      <c r="O4073">
        <v>125</v>
      </c>
      <c r="P4073">
        <v>0</v>
      </c>
      <c r="Q4073">
        <v>0</v>
      </c>
      <c r="R4073">
        <v>0</v>
      </c>
      <c r="S4073">
        <v>122.88</v>
      </c>
      <c r="T4073">
        <v>0</v>
      </c>
      <c r="U4073">
        <v>0</v>
      </c>
    </row>
    <row r="4074" spans="1:21" x14ac:dyDescent="0.3">
      <c r="A4074">
        <v>20057</v>
      </c>
      <c r="B4074">
        <v>1</v>
      </c>
      <c r="C4074" t="s">
        <v>78</v>
      </c>
      <c r="D4074" t="s">
        <v>90</v>
      </c>
      <c r="E4074" t="s">
        <v>3271</v>
      </c>
      <c r="F4074" t="s">
        <v>146</v>
      </c>
      <c r="G4074" t="s">
        <v>71</v>
      </c>
      <c r="H4074" t="s">
        <v>128</v>
      </c>
      <c r="I4074" t="s">
        <v>22</v>
      </c>
      <c r="J4074" t="s">
        <v>129</v>
      </c>
      <c r="K4074">
        <v>43335.414155092592</v>
      </c>
      <c r="L4074">
        <v>43335.472222222219</v>
      </c>
      <c r="M4074">
        <v>1.4</v>
      </c>
      <c r="N4074">
        <v>0</v>
      </c>
      <c r="O4074">
        <v>0</v>
      </c>
      <c r="P4074">
        <v>0</v>
      </c>
      <c r="Q4074">
        <v>87</v>
      </c>
      <c r="R4074">
        <v>0</v>
      </c>
      <c r="S4074">
        <v>0</v>
      </c>
      <c r="T4074">
        <v>0</v>
      </c>
      <c r="U4074">
        <v>121.8</v>
      </c>
    </row>
    <row r="4075" spans="1:21" x14ac:dyDescent="0.3">
      <c r="A4075">
        <v>20058</v>
      </c>
      <c r="B4075">
        <v>1</v>
      </c>
      <c r="C4075" t="s">
        <v>78</v>
      </c>
      <c r="D4075" t="s">
        <v>101</v>
      </c>
      <c r="E4075" t="s">
        <v>3272</v>
      </c>
      <c r="F4075" t="s">
        <v>149</v>
      </c>
      <c r="G4075" t="s">
        <v>71</v>
      </c>
      <c r="H4075" t="s">
        <v>128</v>
      </c>
      <c r="I4075" t="s">
        <v>22</v>
      </c>
      <c r="J4075" t="s">
        <v>129</v>
      </c>
      <c r="K4075">
        <v>43335.442002314812</v>
      </c>
      <c r="L4075">
        <v>43335.473611111112</v>
      </c>
      <c r="M4075">
        <v>0.77</v>
      </c>
      <c r="N4075">
        <v>0</v>
      </c>
      <c r="O4075">
        <v>0</v>
      </c>
      <c r="P4075">
        <v>0</v>
      </c>
      <c r="Q4075">
        <v>32</v>
      </c>
      <c r="R4075">
        <v>0</v>
      </c>
      <c r="S4075">
        <v>0</v>
      </c>
      <c r="T4075">
        <v>0</v>
      </c>
      <c r="U4075">
        <v>24.54</v>
      </c>
    </row>
    <row r="4076" spans="1:21" x14ac:dyDescent="0.3">
      <c r="A4076">
        <v>20059</v>
      </c>
      <c r="B4076">
        <v>1</v>
      </c>
      <c r="C4076" t="s">
        <v>78</v>
      </c>
      <c r="D4076" t="s">
        <v>97</v>
      </c>
      <c r="E4076" t="s">
        <v>3273</v>
      </c>
      <c r="F4076" t="s">
        <v>134</v>
      </c>
      <c r="G4076" t="s">
        <v>72</v>
      </c>
      <c r="H4076" t="s">
        <v>128</v>
      </c>
      <c r="I4076" t="s">
        <v>22</v>
      </c>
      <c r="J4076" t="s">
        <v>129</v>
      </c>
      <c r="K4076">
        <v>43335.36451388889</v>
      </c>
      <c r="L4076">
        <v>43335.509722222225</v>
      </c>
      <c r="M4076">
        <v>3.5</v>
      </c>
      <c r="N4076">
        <v>0</v>
      </c>
      <c r="O4076">
        <v>0</v>
      </c>
      <c r="P4076">
        <v>0</v>
      </c>
      <c r="Q4076">
        <v>95</v>
      </c>
      <c r="R4076">
        <v>0</v>
      </c>
      <c r="S4076">
        <v>0</v>
      </c>
      <c r="T4076">
        <v>0</v>
      </c>
      <c r="U4076">
        <v>332.5</v>
      </c>
    </row>
    <row r="4077" spans="1:21" x14ac:dyDescent="0.3">
      <c r="A4077">
        <v>20060</v>
      </c>
      <c r="B4077">
        <v>1</v>
      </c>
      <c r="C4077" t="s">
        <v>78</v>
      </c>
      <c r="D4077" t="s">
        <v>94</v>
      </c>
      <c r="E4077" t="s">
        <v>3274</v>
      </c>
      <c r="F4077" t="s">
        <v>134</v>
      </c>
      <c r="G4077" t="s">
        <v>72</v>
      </c>
      <c r="H4077" t="s">
        <v>128</v>
      </c>
      <c r="I4077" t="s">
        <v>22</v>
      </c>
      <c r="J4077" t="s">
        <v>129</v>
      </c>
      <c r="K4077">
        <v>43335.446412037039</v>
      </c>
      <c r="L4077">
        <v>43335.490277777775</v>
      </c>
      <c r="M4077">
        <v>1.07</v>
      </c>
      <c r="N4077">
        <v>1</v>
      </c>
      <c r="O4077">
        <v>350</v>
      </c>
      <c r="P4077">
        <v>0</v>
      </c>
      <c r="Q4077">
        <v>0</v>
      </c>
      <c r="R4077">
        <v>1.07</v>
      </c>
      <c r="S4077">
        <v>373.45</v>
      </c>
      <c r="T4077">
        <v>0</v>
      </c>
      <c r="U4077">
        <v>0</v>
      </c>
    </row>
    <row r="4078" spans="1:21" x14ac:dyDescent="0.3">
      <c r="A4078">
        <v>20061</v>
      </c>
      <c r="B4078">
        <v>1</v>
      </c>
      <c r="C4078" t="s">
        <v>79</v>
      </c>
      <c r="D4078" t="s">
        <v>108</v>
      </c>
      <c r="E4078" t="s">
        <v>2424</v>
      </c>
      <c r="F4078" t="s">
        <v>130</v>
      </c>
      <c r="G4078" t="s">
        <v>72</v>
      </c>
      <c r="H4078" t="s">
        <v>128</v>
      </c>
      <c r="I4078" t="s">
        <v>22</v>
      </c>
      <c r="J4078" t="s">
        <v>129</v>
      </c>
      <c r="K4078">
        <v>43335.458472222221</v>
      </c>
      <c r="L4078">
        <v>43335.479861111111</v>
      </c>
      <c r="M4078">
        <v>0.52</v>
      </c>
      <c r="N4078">
        <v>0</v>
      </c>
      <c r="O4078">
        <v>0</v>
      </c>
      <c r="P4078">
        <v>0</v>
      </c>
      <c r="Q4078">
        <v>11</v>
      </c>
      <c r="R4078">
        <v>0</v>
      </c>
      <c r="S4078">
        <v>0</v>
      </c>
      <c r="T4078">
        <v>0</v>
      </c>
      <c r="U4078">
        <v>5.6899999999999995</v>
      </c>
    </row>
    <row r="4079" spans="1:21" x14ac:dyDescent="0.3">
      <c r="A4079">
        <v>20064</v>
      </c>
      <c r="B4079">
        <v>1</v>
      </c>
      <c r="C4079" t="s">
        <v>79</v>
      </c>
      <c r="D4079" t="s">
        <v>108</v>
      </c>
      <c r="E4079" t="s">
        <v>3275</v>
      </c>
      <c r="F4079" t="s">
        <v>134</v>
      </c>
      <c r="G4079" t="s">
        <v>72</v>
      </c>
      <c r="H4079" t="s">
        <v>128</v>
      </c>
      <c r="I4079" t="s">
        <v>22</v>
      </c>
      <c r="J4079" t="s">
        <v>129</v>
      </c>
      <c r="K4079">
        <v>43335.438900462963</v>
      </c>
      <c r="L4079">
        <v>43335.489583333336</v>
      </c>
      <c r="M4079">
        <v>1.22</v>
      </c>
      <c r="N4079">
        <v>0</v>
      </c>
      <c r="O4079">
        <v>0</v>
      </c>
      <c r="P4079">
        <v>0</v>
      </c>
      <c r="Q4079">
        <v>153</v>
      </c>
      <c r="R4079">
        <v>0</v>
      </c>
      <c r="S4079">
        <v>0</v>
      </c>
      <c r="T4079">
        <v>0</v>
      </c>
      <c r="U4079">
        <v>186.2</v>
      </c>
    </row>
    <row r="4080" spans="1:21" x14ac:dyDescent="0.3">
      <c r="A4080">
        <v>20065</v>
      </c>
      <c r="B4080">
        <v>1</v>
      </c>
      <c r="C4080" t="s">
        <v>79</v>
      </c>
      <c r="D4080" t="s">
        <v>113</v>
      </c>
      <c r="E4080" t="s">
        <v>792</v>
      </c>
      <c r="F4080" t="s">
        <v>142</v>
      </c>
      <c r="G4080" t="s">
        <v>71</v>
      </c>
      <c r="H4080" t="s">
        <v>128</v>
      </c>
      <c r="I4080" t="s">
        <v>22</v>
      </c>
      <c r="J4080" t="s">
        <v>129</v>
      </c>
      <c r="K4080">
        <v>43335.472337962965</v>
      </c>
      <c r="L4080">
        <v>43335.511111111111</v>
      </c>
      <c r="M4080">
        <v>0.93</v>
      </c>
      <c r="N4080">
        <v>0</v>
      </c>
      <c r="O4080">
        <v>0</v>
      </c>
      <c r="P4080">
        <v>0</v>
      </c>
      <c r="Q4080">
        <v>46</v>
      </c>
      <c r="R4080">
        <v>0</v>
      </c>
      <c r="S4080">
        <v>0</v>
      </c>
      <c r="T4080">
        <v>0</v>
      </c>
      <c r="U4080">
        <v>42.92</v>
      </c>
    </row>
    <row r="4081" spans="1:21" x14ac:dyDescent="0.3">
      <c r="A4081">
        <v>20066</v>
      </c>
      <c r="B4081">
        <v>1</v>
      </c>
      <c r="C4081" t="s">
        <v>78</v>
      </c>
      <c r="D4081" t="s">
        <v>103</v>
      </c>
      <c r="E4081" t="s">
        <v>3276</v>
      </c>
      <c r="F4081" t="s">
        <v>130</v>
      </c>
      <c r="G4081" t="s">
        <v>72</v>
      </c>
      <c r="H4081" t="s">
        <v>128</v>
      </c>
      <c r="I4081" t="s">
        <v>22</v>
      </c>
      <c r="J4081" t="s">
        <v>129</v>
      </c>
      <c r="K4081">
        <v>43335.490127314813</v>
      </c>
      <c r="L4081">
        <v>43335.519444444442</v>
      </c>
      <c r="M4081">
        <v>0.72</v>
      </c>
      <c r="N4081">
        <v>1</v>
      </c>
      <c r="O4081">
        <v>996</v>
      </c>
      <c r="P4081">
        <v>1</v>
      </c>
      <c r="Q4081">
        <v>520</v>
      </c>
      <c r="R4081">
        <v>0.72</v>
      </c>
      <c r="S4081">
        <v>714.13</v>
      </c>
      <c r="T4081">
        <v>0.72</v>
      </c>
      <c r="U4081">
        <v>372.84000000000003</v>
      </c>
    </row>
    <row r="4082" spans="1:21" x14ac:dyDescent="0.3">
      <c r="A4082">
        <v>20067</v>
      </c>
      <c r="B4082">
        <v>1</v>
      </c>
      <c r="C4082" t="s">
        <v>78</v>
      </c>
      <c r="D4082" t="s">
        <v>91</v>
      </c>
      <c r="E4082" t="s">
        <v>3277</v>
      </c>
      <c r="F4082" t="s">
        <v>146</v>
      </c>
      <c r="G4082" t="s">
        <v>71</v>
      </c>
      <c r="H4082" t="s">
        <v>128</v>
      </c>
      <c r="I4082" t="s">
        <v>22</v>
      </c>
      <c r="J4082" t="s">
        <v>129</v>
      </c>
      <c r="K4082">
        <v>43335.410879629628</v>
      </c>
      <c r="L4082">
        <v>43335.529861111114</v>
      </c>
      <c r="M4082">
        <v>2.8699999999999997</v>
      </c>
      <c r="N4082">
        <v>0</v>
      </c>
      <c r="O4082">
        <v>16</v>
      </c>
      <c r="P4082">
        <v>0</v>
      </c>
      <c r="Q4082">
        <v>0</v>
      </c>
      <c r="R4082">
        <v>0</v>
      </c>
      <c r="S4082">
        <v>45.92</v>
      </c>
      <c r="T4082">
        <v>0</v>
      </c>
      <c r="U4082">
        <v>0</v>
      </c>
    </row>
    <row r="4083" spans="1:21" x14ac:dyDescent="0.3">
      <c r="A4083">
        <v>20069</v>
      </c>
      <c r="B4083">
        <v>1</v>
      </c>
      <c r="C4083" t="s">
        <v>78</v>
      </c>
      <c r="D4083" t="s">
        <v>98</v>
      </c>
      <c r="E4083" t="s">
        <v>322</v>
      </c>
      <c r="F4083" t="s">
        <v>131</v>
      </c>
      <c r="G4083" t="s">
        <v>72</v>
      </c>
      <c r="H4083" t="s">
        <v>128</v>
      </c>
      <c r="I4083" t="s">
        <v>22</v>
      </c>
      <c r="J4083" t="s">
        <v>129</v>
      </c>
      <c r="K4083">
        <v>43335.538761574076</v>
      </c>
      <c r="L4083">
        <v>43335.550208333334</v>
      </c>
      <c r="M4083">
        <v>0.28000000000000008</v>
      </c>
      <c r="N4083">
        <v>0</v>
      </c>
      <c r="O4083">
        <v>6</v>
      </c>
      <c r="P4083">
        <v>0</v>
      </c>
      <c r="Q4083">
        <v>1292</v>
      </c>
      <c r="R4083">
        <v>0</v>
      </c>
      <c r="S4083">
        <v>1.7</v>
      </c>
      <c r="T4083">
        <v>0</v>
      </c>
      <c r="U4083">
        <v>365.64000000000004</v>
      </c>
    </row>
    <row r="4084" spans="1:21" x14ac:dyDescent="0.3">
      <c r="A4084">
        <v>20070</v>
      </c>
      <c r="B4084">
        <v>1</v>
      </c>
      <c r="C4084" t="s">
        <v>79</v>
      </c>
      <c r="D4084" t="s">
        <v>121</v>
      </c>
      <c r="E4084" t="s">
        <v>1309</v>
      </c>
      <c r="F4084" t="s">
        <v>134</v>
      </c>
      <c r="G4084" t="s">
        <v>72</v>
      </c>
      <c r="H4084" t="s">
        <v>128</v>
      </c>
      <c r="I4084" t="s">
        <v>22</v>
      </c>
      <c r="J4084" t="s">
        <v>129</v>
      </c>
      <c r="K4084">
        <v>43335.517418981479</v>
      </c>
      <c r="L4084">
        <v>43335.541666666664</v>
      </c>
      <c r="M4084">
        <v>0.58000000000000007</v>
      </c>
      <c r="N4084">
        <v>0</v>
      </c>
      <c r="O4084">
        <v>0</v>
      </c>
      <c r="P4084">
        <v>0</v>
      </c>
      <c r="Q4084">
        <v>9</v>
      </c>
      <c r="R4084">
        <v>0</v>
      </c>
      <c r="S4084">
        <v>0</v>
      </c>
      <c r="T4084">
        <v>0</v>
      </c>
      <c r="U4084">
        <v>5.25</v>
      </c>
    </row>
    <row r="4085" spans="1:21" x14ac:dyDescent="0.3">
      <c r="A4085">
        <v>20071</v>
      </c>
      <c r="B4085">
        <v>1</v>
      </c>
      <c r="C4085" t="s">
        <v>79</v>
      </c>
      <c r="D4085" t="s">
        <v>118</v>
      </c>
      <c r="E4085" t="s">
        <v>3229</v>
      </c>
      <c r="F4085" t="s">
        <v>147</v>
      </c>
      <c r="G4085" t="s">
        <v>71</v>
      </c>
      <c r="H4085" t="s">
        <v>128</v>
      </c>
      <c r="I4085" t="s">
        <v>22</v>
      </c>
      <c r="J4085" t="s">
        <v>129</v>
      </c>
      <c r="K4085">
        <v>43335.454687500001</v>
      </c>
      <c r="L4085">
        <v>43335.552083333336</v>
      </c>
      <c r="M4085">
        <v>2.3499999999999996</v>
      </c>
      <c r="N4085">
        <v>0</v>
      </c>
      <c r="O4085">
        <v>78</v>
      </c>
      <c r="P4085">
        <v>0</v>
      </c>
      <c r="Q4085">
        <v>0</v>
      </c>
      <c r="R4085">
        <v>0</v>
      </c>
      <c r="S4085">
        <v>183.3</v>
      </c>
      <c r="T4085">
        <v>0</v>
      </c>
      <c r="U4085">
        <v>0</v>
      </c>
    </row>
    <row r="4086" spans="1:21" x14ac:dyDescent="0.3">
      <c r="A4086">
        <v>20072</v>
      </c>
      <c r="B4086">
        <v>1</v>
      </c>
      <c r="C4086" t="s">
        <v>79</v>
      </c>
      <c r="D4086" t="s">
        <v>109</v>
      </c>
      <c r="E4086" t="s">
        <v>3278</v>
      </c>
      <c r="F4086" t="s">
        <v>149</v>
      </c>
      <c r="G4086" t="s">
        <v>71</v>
      </c>
      <c r="H4086" t="s">
        <v>128</v>
      </c>
      <c r="I4086" t="s">
        <v>22</v>
      </c>
      <c r="J4086" t="s">
        <v>129</v>
      </c>
      <c r="K4086">
        <v>43335.479953703703</v>
      </c>
      <c r="L4086">
        <v>43335.55</v>
      </c>
      <c r="M4086">
        <v>1.6800000000000002</v>
      </c>
      <c r="N4086">
        <v>0</v>
      </c>
      <c r="O4086">
        <v>0</v>
      </c>
      <c r="P4086">
        <v>0</v>
      </c>
      <c r="Q4086">
        <v>41</v>
      </c>
      <c r="R4086">
        <v>0</v>
      </c>
      <c r="S4086">
        <v>0</v>
      </c>
      <c r="T4086">
        <v>0</v>
      </c>
      <c r="U4086">
        <v>69</v>
      </c>
    </row>
    <row r="4087" spans="1:21" x14ac:dyDescent="0.3">
      <c r="A4087">
        <v>20073</v>
      </c>
      <c r="B4087">
        <v>1</v>
      </c>
      <c r="C4087" t="s">
        <v>78</v>
      </c>
      <c r="D4087" t="s">
        <v>104</v>
      </c>
      <c r="E4087" t="s">
        <v>3268</v>
      </c>
      <c r="F4087" t="s">
        <v>153</v>
      </c>
      <c r="G4087" t="s">
        <v>71</v>
      </c>
      <c r="H4087" t="s">
        <v>128</v>
      </c>
      <c r="I4087" t="s">
        <v>22</v>
      </c>
      <c r="J4087" t="s">
        <v>129</v>
      </c>
      <c r="K4087">
        <v>43335.532824074071</v>
      </c>
      <c r="L4087">
        <v>43335.554166666669</v>
      </c>
      <c r="M4087">
        <v>0.52</v>
      </c>
      <c r="N4087">
        <v>0</v>
      </c>
      <c r="O4087">
        <v>0</v>
      </c>
      <c r="P4087">
        <v>0</v>
      </c>
      <c r="Q4087">
        <v>10</v>
      </c>
      <c r="R4087">
        <v>0</v>
      </c>
      <c r="S4087">
        <v>0</v>
      </c>
      <c r="T4087">
        <v>0</v>
      </c>
      <c r="U4087">
        <v>5.17</v>
      </c>
    </row>
    <row r="4088" spans="1:21" x14ac:dyDescent="0.3">
      <c r="A4088">
        <v>20075</v>
      </c>
      <c r="B4088">
        <v>1</v>
      </c>
      <c r="C4088" t="s">
        <v>79</v>
      </c>
      <c r="D4088" t="s">
        <v>111</v>
      </c>
      <c r="E4088" t="s">
        <v>3279</v>
      </c>
      <c r="F4088" t="s">
        <v>134</v>
      </c>
      <c r="G4088" t="s">
        <v>72</v>
      </c>
      <c r="H4088" t="s">
        <v>128</v>
      </c>
      <c r="I4088" t="s">
        <v>22</v>
      </c>
      <c r="J4088" t="s">
        <v>129</v>
      </c>
      <c r="K4088">
        <v>43335.523530092592</v>
      </c>
      <c r="L4088">
        <v>43335.563888888886</v>
      </c>
      <c r="M4088">
        <v>0.98</v>
      </c>
      <c r="N4088">
        <v>0</v>
      </c>
      <c r="O4088">
        <v>0</v>
      </c>
      <c r="P4088">
        <v>0</v>
      </c>
      <c r="Q4088">
        <v>35</v>
      </c>
      <c r="R4088">
        <v>0</v>
      </c>
      <c r="S4088">
        <v>0</v>
      </c>
      <c r="T4088">
        <v>0</v>
      </c>
      <c r="U4088">
        <v>34.410000000000004</v>
      </c>
    </row>
    <row r="4089" spans="1:21" x14ac:dyDescent="0.3">
      <c r="A4089">
        <v>20076</v>
      </c>
      <c r="B4089">
        <v>1</v>
      </c>
      <c r="C4089" t="s">
        <v>79</v>
      </c>
      <c r="D4089" t="s">
        <v>114</v>
      </c>
      <c r="E4089" t="s">
        <v>3280</v>
      </c>
      <c r="F4089" t="s">
        <v>130</v>
      </c>
      <c r="G4089" t="s">
        <v>72</v>
      </c>
      <c r="H4089" t="s">
        <v>128</v>
      </c>
      <c r="I4089" t="s">
        <v>22</v>
      </c>
      <c r="J4089" t="s">
        <v>129</v>
      </c>
      <c r="K4089">
        <v>43335.456041666665</v>
      </c>
      <c r="L4089">
        <v>43335.563194444447</v>
      </c>
      <c r="M4089">
        <v>2.58</v>
      </c>
      <c r="N4089">
        <v>0</v>
      </c>
      <c r="O4089">
        <v>469</v>
      </c>
      <c r="P4089">
        <v>6</v>
      </c>
      <c r="Q4089">
        <v>2390</v>
      </c>
      <c r="R4089">
        <v>0</v>
      </c>
      <c r="S4089">
        <v>1211.43</v>
      </c>
      <c r="T4089">
        <v>15.5</v>
      </c>
      <c r="U4089">
        <v>6173.37</v>
      </c>
    </row>
    <row r="4090" spans="1:21" x14ac:dyDescent="0.3">
      <c r="A4090">
        <v>20077</v>
      </c>
      <c r="B4090">
        <v>1</v>
      </c>
      <c r="C4090" t="s">
        <v>78</v>
      </c>
      <c r="D4090" t="s">
        <v>90</v>
      </c>
      <c r="E4090" t="s">
        <v>3281</v>
      </c>
      <c r="F4090" t="s">
        <v>149</v>
      </c>
      <c r="G4090" t="s">
        <v>71</v>
      </c>
      <c r="H4090" t="s">
        <v>128</v>
      </c>
      <c r="I4090" t="s">
        <v>22</v>
      </c>
      <c r="J4090" t="s">
        <v>129</v>
      </c>
      <c r="K4090">
        <v>43335.524282407408</v>
      </c>
      <c r="L4090">
        <v>43335.568749999999</v>
      </c>
      <c r="M4090">
        <v>1.08</v>
      </c>
      <c r="N4090">
        <v>0</v>
      </c>
      <c r="O4090">
        <v>0</v>
      </c>
      <c r="P4090">
        <v>0</v>
      </c>
      <c r="Q4090">
        <v>3</v>
      </c>
      <c r="R4090">
        <v>0</v>
      </c>
      <c r="S4090">
        <v>0</v>
      </c>
      <c r="T4090">
        <v>0</v>
      </c>
      <c r="U4090">
        <v>3.25</v>
      </c>
    </row>
    <row r="4091" spans="1:21" x14ac:dyDescent="0.3">
      <c r="A4091">
        <v>20078</v>
      </c>
      <c r="B4091">
        <v>1</v>
      </c>
      <c r="C4091" t="s">
        <v>79</v>
      </c>
      <c r="D4091" t="s">
        <v>116</v>
      </c>
      <c r="E4091" t="s">
        <v>3282</v>
      </c>
      <c r="F4091" t="s">
        <v>147</v>
      </c>
      <c r="G4091" t="s">
        <v>71</v>
      </c>
      <c r="H4091" t="s">
        <v>128</v>
      </c>
      <c r="I4091" t="s">
        <v>22</v>
      </c>
      <c r="J4091" t="s">
        <v>129</v>
      </c>
      <c r="K4091">
        <v>43335.42763888889</v>
      </c>
      <c r="L4091">
        <v>43335.568749999999</v>
      </c>
      <c r="M4091">
        <v>3.4</v>
      </c>
      <c r="N4091">
        <v>0</v>
      </c>
      <c r="O4091">
        <v>0</v>
      </c>
      <c r="P4091">
        <v>0</v>
      </c>
      <c r="Q4091">
        <v>44</v>
      </c>
      <c r="R4091">
        <v>0</v>
      </c>
      <c r="S4091">
        <v>0</v>
      </c>
      <c r="T4091">
        <v>0</v>
      </c>
      <c r="U4091">
        <v>149.6</v>
      </c>
    </row>
    <row r="4092" spans="1:21" x14ac:dyDescent="0.3">
      <c r="A4092">
        <v>20080</v>
      </c>
      <c r="B4092">
        <v>1</v>
      </c>
      <c r="C4092" t="s">
        <v>79</v>
      </c>
      <c r="D4092" t="s">
        <v>114</v>
      </c>
      <c r="E4092" t="s">
        <v>3283</v>
      </c>
      <c r="F4092" t="s">
        <v>134</v>
      </c>
      <c r="G4092" t="s">
        <v>72</v>
      </c>
      <c r="H4092" t="s">
        <v>128</v>
      </c>
      <c r="I4092" t="s">
        <v>22</v>
      </c>
      <c r="J4092" t="s">
        <v>129</v>
      </c>
      <c r="K4092">
        <v>43335.543113425927</v>
      </c>
      <c r="L4092">
        <v>43335.597222222219</v>
      </c>
      <c r="M4092">
        <v>1.3</v>
      </c>
      <c r="N4092">
        <v>0</v>
      </c>
      <c r="O4092">
        <v>0</v>
      </c>
      <c r="P4092">
        <v>0</v>
      </c>
      <c r="Q4092">
        <v>6</v>
      </c>
      <c r="R4092">
        <v>0</v>
      </c>
      <c r="S4092">
        <v>0</v>
      </c>
      <c r="T4092">
        <v>0</v>
      </c>
      <c r="U4092">
        <v>7.8</v>
      </c>
    </row>
    <row r="4093" spans="1:21" x14ac:dyDescent="0.3">
      <c r="A4093">
        <v>20082</v>
      </c>
      <c r="B4093">
        <v>1</v>
      </c>
      <c r="C4093" t="s">
        <v>78</v>
      </c>
      <c r="D4093" t="s">
        <v>103</v>
      </c>
      <c r="E4093" t="s">
        <v>3284</v>
      </c>
      <c r="F4093" t="s">
        <v>159</v>
      </c>
      <c r="G4093" t="s">
        <v>71</v>
      </c>
      <c r="H4093" t="s">
        <v>128</v>
      </c>
      <c r="I4093" t="s">
        <v>22</v>
      </c>
      <c r="J4093" t="s">
        <v>129</v>
      </c>
      <c r="K4093">
        <v>43335.577905092592</v>
      </c>
      <c r="L4093">
        <v>43335.602777777778</v>
      </c>
      <c r="M4093">
        <v>0.6</v>
      </c>
      <c r="N4093">
        <v>0</v>
      </c>
      <c r="O4093">
        <v>0</v>
      </c>
      <c r="P4093">
        <v>0</v>
      </c>
      <c r="Q4093">
        <v>15</v>
      </c>
      <c r="R4093">
        <v>0</v>
      </c>
      <c r="S4093">
        <v>0</v>
      </c>
      <c r="T4093">
        <v>0</v>
      </c>
      <c r="U4093">
        <v>9</v>
      </c>
    </row>
    <row r="4094" spans="1:21" x14ac:dyDescent="0.3">
      <c r="A4094">
        <v>20083</v>
      </c>
      <c r="B4094">
        <v>1</v>
      </c>
      <c r="C4094" t="s">
        <v>78</v>
      </c>
      <c r="D4094" t="s">
        <v>106</v>
      </c>
      <c r="E4094" t="s">
        <v>3285</v>
      </c>
      <c r="F4094" t="s">
        <v>142</v>
      </c>
      <c r="G4094" t="s">
        <v>71</v>
      </c>
      <c r="H4094" t="s">
        <v>128</v>
      </c>
      <c r="I4094" t="s">
        <v>22</v>
      </c>
      <c r="J4094" t="s">
        <v>129</v>
      </c>
      <c r="K4094">
        <v>43335.516597222224</v>
      </c>
      <c r="L4094">
        <v>43335.615277777775</v>
      </c>
      <c r="M4094">
        <v>2.38</v>
      </c>
      <c r="N4094">
        <v>0</v>
      </c>
      <c r="O4094">
        <v>0</v>
      </c>
      <c r="P4094">
        <v>0</v>
      </c>
      <c r="Q4094">
        <v>100</v>
      </c>
      <c r="R4094">
        <v>0</v>
      </c>
      <c r="S4094">
        <v>0</v>
      </c>
      <c r="T4094">
        <v>0</v>
      </c>
      <c r="U4094">
        <v>238.3</v>
      </c>
    </row>
    <row r="4095" spans="1:21" x14ac:dyDescent="0.3">
      <c r="A4095">
        <v>20084</v>
      </c>
      <c r="B4095">
        <v>1</v>
      </c>
      <c r="C4095" t="s">
        <v>79</v>
      </c>
      <c r="D4095" t="s">
        <v>118</v>
      </c>
      <c r="E4095" t="s">
        <v>3286</v>
      </c>
      <c r="F4095" t="s">
        <v>142</v>
      </c>
      <c r="G4095" t="s">
        <v>71</v>
      </c>
      <c r="H4095" t="s">
        <v>128</v>
      </c>
      <c r="I4095" t="s">
        <v>22</v>
      </c>
      <c r="J4095" t="s">
        <v>129</v>
      </c>
      <c r="K4095">
        <v>43335.568148148152</v>
      </c>
      <c r="L4095">
        <v>43335.613194444442</v>
      </c>
      <c r="M4095">
        <v>1.08</v>
      </c>
      <c r="N4095">
        <v>0</v>
      </c>
      <c r="O4095">
        <v>416</v>
      </c>
      <c r="P4095">
        <v>0</v>
      </c>
      <c r="Q4095">
        <v>17</v>
      </c>
      <c r="R4095">
        <v>0</v>
      </c>
      <c r="S4095">
        <v>450.53</v>
      </c>
      <c r="T4095">
        <v>0</v>
      </c>
      <c r="U4095">
        <v>18.41</v>
      </c>
    </row>
    <row r="4096" spans="1:21" x14ac:dyDescent="0.3">
      <c r="A4096">
        <v>20085</v>
      </c>
      <c r="B4096">
        <v>1</v>
      </c>
      <c r="C4096" t="s">
        <v>78</v>
      </c>
      <c r="D4096" t="s">
        <v>86</v>
      </c>
      <c r="E4096" t="s">
        <v>3287</v>
      </c>
      <c r="F4096" t="s">
        <v>164</v>
      </c>
      <c r="G4096" t="s">
        <v>71</v>
      </c>
      <c r="H4096" t="s">
        <v>128</v>
      </c>
      <c r="I4096" t="s">
        <v>22</v>
      </c>
      <c r="J4096" t="s">
        <v>129</v>
      </c>
      <c r="K4096">
        <v>43335.541909722226</v>
      </c>
      <c r="L4096">
        <v>43335.615277777775</v>
      </c>
      <c r="M4096">
        <v>1.77</v>
      </c>
      <c r="N4096">
        <v>0</v>
      </c>
      <c r="O4096">
        <v>46</v>
      </c>
      <c r="P4096">
        <v>0</v>
      </c>
      <c r="Q4096">
        <v>0</v>
      </c>
      <c r="R4096">
        <v>0</v>
      </c>
      <c r="S4096">
        <v>81.28</v>
      </c>
      <c r="T4096">
        <v>0</v>
      </c>
      <c r="U4096">
        <v>0</v>
      </c>
    </row>
    <row r="4097" spans="1:21" x14ac:dyDescent="0.3">
      <c r="A4097">
        <v>20086</v>
      </c>
      <c r="B4097">
        <v>1</v>
      </c>
      <c r="C4097" t="s">
        <v>78</v>
      </c>
      <c r="D4097" t="s">
        <v>104</v>
      </c>
      <c r="E4097" t="s">
        <v>3288</v>
      </c>
      <c r="F4097" t="s">
        <v>130</v>
      </c>
      <c r="G4097" t="s">
        <v>72</v>
      </c>
      <c r="H4097" t="s">
        <v>128</v>
      </c>
      <c r="I4097" t="s">
        <v>22</v>
      </c>
      <c r="J4097" t="s">
        <v>129</v>
      </c>
      <c r="K4097">
        <v>43335.608657407407</v>
      </c>
      <c r="L4097">
        <v>43335.631944444445</v>
      </c>
      <c r="M4097">
        <v>0.56999999999999995</v>
      </c>
      <c r="N4097">
        <v>1</v>
      </c>
      <c r="O4097">
        <v>395</v>
      </c>
      <c r="P4097">
        <v>0</v>
      </c>
      <c r="Q4097">
        <v>30</v>
      </c>
      <c r="R4097">
        <v>0.56999999999999995</v>
      </c>
      <c r="S4097">
        <v>223.97</v>
      </c>
      <c r="T4097">
        <v>0</v>
      </c>
      <c r="U4097">
        <v>17.010000000000005</v>
      </c>
    </row>
    <row r="4098" spans="1:21" x14ac:dyDescent="0.3">
      <c r="A4098">
        <v>20088</v>
      </c>
      <c r="B4098">
        <v>1</v>
      </c>
      <c r="C4098" t="s">
        <v>78</v>
      </c>
      <c r="D4098" t="s">
        <v>91</v>
      </c>
      <c r="E4098" t="s">
        <v>3289</v>
      </c>
      <c r="F4098" t="s">
        <v>146</v>
      </c>
      <c r="G4098" t="s">
        <v>71</v>
      </c>
      <c r="H4098" t="s">
        <v>128</v>
      </c>
      <c r="I4098" t="s">
        <v>22</v>
      </c>
      <c r="J4098" t="s">
        <v>129</v>
      </c>
      <c r="K4098">
        <v>43335.554189814815</v>
      </c>
      <c r="L4098">
        <v>43335.636805555558</v>
      </c>
      <c r="M4098">
        <v>1.98</v>
      </c>
      <c r="N4098">
        <v>0</v>
      </c>
      <c r="O4098">
        <v>0</v>
      </c>
      <c r="P4098">
        <v>0</v>
      </c>
      <c r="Q4098">
        <v>48</v>
      </c>
      <c r="R4098">
        <v>0</v>
      </c>
      <c r="S4098">
        <v>0</v>
      </c>
      <c r="T4098">
        <v>0</v>
      </c>
      <c r="U4098">
        <v>95.179999999999993</v>
      </c>
    </row>
    <row r="4099" spans="1:21" x14ac:dyDescent="0.3">
      <c r="A4099">
        <v>20089</v>
      </c>
      <c r="B4099">
        <v>1</v>
      </c>
      <c r="C4099" t="s">
        <v>78</v>
      </c>
      <c r="D4099" t="s">
        <v>105</v>
      </c>
      <c r="E4099" t="s">
        <v>3290</v>
      </c>
      <c r="F4099" t="s">
        <v>149</v>
      </c>
      <c r="G4099" t="s">
        <v>71</v>
      </c>
      <c r="H4099" t="s">
        <v>128</v>
      </c>
      <c r="I4099" t="s">
        <v>22</v>
      </c>
      <c r="J4099" t="s">
        <v>129</v>
      </c>
      <c r="K4099">
        <v>43335.594861111109</v>
      </c>
      <c r="L4099">
        <v>43335.649305555555</v>
      </c>
      <c r="M4099">
        <v>1.32</v>
      </c>
      <c r="N4099">
        <v>0</v>
      </c>
      <c r="O4099">
        <v>0</v>
      </c>
      <c r="P4099">
        <v>0</v>
      </c>
      <c r="Q4099">
        <v>4</v>
      </c>
      <c r="R4099">
        <v>0</v>
      </c>
      <c r="S4099">
        <v>0</v>
      </c>
      <c r="T4099">
        <v>0</v>
      </c>
      <c r="U4099">
        <v>5.2700000000000005</v>
      </c>
    </row>
    <row r="4100" spans="1:21" x14ac:dyDescent="0.3">
      <c r="A4100">
        <v>20090</v>
      </c>
      <c r="B4100">
        <v>1</v>
      </c>
      <c r="C4100" t="s">
        <v>78</v>
      </c>
      <c r="D4100" t="s">
        <v>105</v>
      </c>
      <c r="E4100" t="s">
        <v>3291</v>
      </c>
      <c r="F4100" t="s">
        <v>157</v>
      </c>
      <c r="G4100" t="s">
        <v>71</v>
      </c>
      <c r="H4100" t="s">
        <v>128</v>
      </c>
      <c r="I4100" t="s">
        <v>22</v>
      </c>
      <c r="J4100" t="s">
        <v>129</v>
      </c>
      <c r="K4100">
        <v>43335.470659722225</v>
      </c>
      <c r="L4100">
        <v>43335.65347222222</v>
      </c>
      <c r="M4100">
        <v>4.4000000000000004</v>
      </c>
      <c r="N4100">
        <v>0</v>
      </c>
      <c r="O4100">
        <v>0</v>
      </c>
      <c r="P4100">
        <v>0</v>
      </c>
      <c r="Q4100">
        <v>56</v>
      </c>
      <c r="R4100">
        <v>0</v>
      </c>
      <c r="S4100">
        <v>0</v>
      </c>
      <c r="T4100">
        <v>0</v>
      </c>
      <c r="U4100">
        <v>246.4</v>
      </c>
    </row>
    <row r="4101" spans="1:21" x14ac:dyDescent="0.3">
      <c r="A4101">
        <v>20093</v>
      </c>
      <c r="B4101">
        <v>1</v>
      </c>
      <c r="C4101" t="s">
        <v>78</v>
      </c>
      <c r="D4101" t="s">
        <v>98</v>
      </c>
      <c r="E4101" t="s">
        <v>3131</v>
      </c>
      <c r="F4101" t="s">
        <v>146</v>
      </c>
      <c r="G4101" t="s">
        <v>71</v>
      </c>
      <c r="H4101" t="s">
        <v>128</v>
      </c>
      <c r="I4101" t="s">
        <v>22</v>
      </c>
      <c r="J4101" t="s">
        <v>129</v>
      </c>
      <c r="K4101">
        <v>43335.60560185185</v>
      </c>
      <c r="L4101">
        <v>43335.67083333333</v>
      </c>
      <c r="M4101">
        <v>1.57</v>
      </c>
      <c r="N4101">
        <v>0</v>
      </c>
      <c r="O4101">
        <v>0</v>
      </c>
      <c r="P4101">
        <v>0</v>
      </c>
      <c r="Q4101">
        <v>81</v>
      </c>
      <c r="R4101">
        <v>0</v>
      </c>
      <c r="S4101">
        <v>0</v>
      </c>
      <c r="T4101">
        <v>0</v>
      </c>
      <c r="U4101">
        <v>127.16999999999999</v>
      </c>
    </row>
    <row r="4102" spans="1:21" x14ac:dyDescent="0.3">
      <c r="A4102">
        <v>20094</v>
      </c>
      <c r="B4102">
        <v>1</v>
      </c>
      <c r="C4102" t="s">
        <v>78</v>
      </c>
      <c r="D4102" t="s">
        <v>103</v>
      </c>
      <c r="E4102" t="s">
        <v>2115</v>
      </c>
      <c r="F4102" t="s">
        <v>130</v>
      </c>
      <c r="G4102" t="s">
        <v>72</v>
      </c>
      <c r="H4102" t="s">
        <v>128</v>
      </c>
      <c r="I4102" t="s">
        <v>22</v>
      </c>
      <c r="J4102" t="s">
        <v>129</v>
      </c>
      <c r="K4102">
        <v>43335.649710648147</v>
      </c>
      <c r="L4102">
        <v>43335.663888888892</v>
      </c>
      <c r="M4102">
        <v>0.35</v>
      </c>
      <c r="N4102">
        <v>13</v>
      </c>
      <c r="O4102">
        <v>5097</v>
      </c>
      <c r="P4102">
        <v>0</v>
      </c>
      <c r="Q4102">
        <v>0</v>
      </c>
      <c r="R4102">
        <v>4.55</v>
      </c>
      <c r="S4102">
        <v>1783.95</v>
      </c>
      <c r="T4102">
        <v>0</v>
      </c>
      <c r="U4102">
        <v>0</v>
      </c>
    </row>
    <row r="4103" spans="1:21" x14ac:dyDescent="0.3">
      <c r="A4103">
        <v>20095</v>
      </c>
      <c r="B4103">
        <v>1</v>
      </c>
      <c r="C4103" t="s">
        <v>78</v>
      </c>
      <c r="D4103" t="s">
        <v>98</v>
      </c>
      <c r="E4103" t="s">
        <v>3292</v>
      </c>
      <c r="F4103" t="s">
        <v>146</v>
      </c>
      <c r="G4103" t="s">
        <v>71</v>
      </c>
      <c r="H4103" t="s">
        <v>128</v>
      </c>
      <c r="I4103" t="s">
        <v>22</v>
      </c>
      <c r="J4103" t="s">
        <v>129</v>
      </c>
      <c r="K4103">
        <v>43335.658437500002</v>
      </c>
      <c r="L4103">
        <v>43335.854861111111</v>
      </c>
      <c r="M4103">
        <v>4.72</v>
      </c>
      <c r="N4103">
        <v>0</v>
      </c>
      <c r="O4103">
        <v>0</v>
      </c>
      <c r="P4103">
        <v>0</v>
      </c>
      <c r="Q4103">
        <v>5</v>
      </c>
      <c r="R4103">
        <v>0</v>
      </c>
      <c r="S4103">
        <v>0</v>
      </c>
      <c r="T4103">
        <v>0</v>
      </c>
      <c r="U4103">
        <v>23.59</v>
      </c>
    </row>
    <row r="4104" spans="1:21" x14ac:dyDescent="0.3">
      <c r="A4104">
        <v>20096</v>
      </c>
      <c r="B4104">
        <v>1</v>
      </c>
      <c r="C4104" t="s">
        <v>79</v>
      </c>
      <c r="D4104" t="s">
        <v>123</v>
      </c>
      <c r="E4104" t="s">
        <v>2419</v>
      </c>
      <c r="F4104" t="s">
        <v>130</v>
      </c>
      <c r="G4104" t="s">
        <v>72</v>
      </c>
      <c r="H4104" t="s">
        <v>128</v>
      </c>
      <c r="I4104" t="s">
        <v>22</v>
      </c>
      <c r="J4104" t="s">
        <v>129</v>
      </c>
      <c r="K4104">
        <v>43335.685636574075</v>
      </c>
      <c r="L4104">
        <v>43335.697222222225</v>
      </c>
      <c r="M4104">
        <v>0.28000000000000008</v>
      </c>
      <c r="N4104">
        <v>0</v>
      </c>
      <c r="O4104">
        <v>0</v>
      </c>
      <c r="P4104">
        <v>0</v>
      </c>
      <c r="Q4104">
        <v>471</v>
      </c>
      <c r="R4104">
        <v>0</v>
      </c>
      <c r="S4104">
        <v>0</v>
      </c>
      <c r="T4104">
        <v>0</v>
      </c>
      <c r="U4104">
        <v>133.29</v>
      </c>
    </row>
    <row r="4105" spans="1:21" x14ac:dyDescent="0.3">
      <c r="A4105">
        <v>20098</v>
      </c>
      <c r="B4105">
        <v>1</v>
      </c>
      <c r="C4105" t="s">
        <v>78</v>
      </c>
      <c r="D4105" t="s">
        <v>91</v>
      </c>
      <c r="E4105" t="s">
        <v>3293</v>
      </c>
      <c r="F4105" t="s">
        <v>149</v>
      </c>
      <c r="G4105" t="s">
        <v>71</v>
      </c>
      <c r="H4105" t="s">
        <v>128</v>
      </c>
      <c r="I4105" t="s">
        <v>22</v>
      </c>
      <c r="J4105" t="s">
        <v>129</v>
      </c>
      <c r="K4105">
        <v>43335.64565972222</v>
      </c>
      <c r="L4105">
        <v>43335.708333333336</v>
      </c>
      <c r="M4105">
        <v>1.52</v>
      </c>
      <c r="N4105">
        <v>1</v>
      </c>
      <c r="O4105">
        <v>53</v>
      </c>
      <c r="P4105">
        <v>0</v>
      </c>
      <c r="Q4105">
        <v>0</v>
      </c>
      <c r="R4105">
        <v>1.52</v>
      </c>
      <c r="S4105">
        <v>80.56</v>
      </c>
      <c r="T4105">
        <v>0</v>
      </c>
      <c r="U4105">
        <v>0</v>
      </c>
    </row>
    <row r="4106" spans="1:21" x14ac:dyDescent="0.3">
      <c r="A4106">
        <v>20099</v>
      </c>
      <c r="B4106">
        <v>1</v>
      </c>
      <c r="C4106" t="s">
        <v>78</v>
      </c>
      <c r="D4106" t="s">
        <v>96</v>
      </c>
      <c r="E4106" t="s">
        <v>3294</v>
      </c>
      <c r="F4106" t="s">
        <v>130</v>
      </c>
      <c r="G4106" t="s">
        <v>72</v>
      </c>
      <c r="H4106" t="s">
        <v>128</v>
      </c>
      <c r="I4106" t="s">
        <v>22</v>
      </c>
      <c r="J4106" t="s">
        <v>129</v>
      </c>
      <c r="K4106">
        <v>43335.675902777781</v>
      </c>
      <c r="L4106">
        <v>43335.6875</v>
      </c>
      <c r="M4106">
        <v>0.28000000000000008</v>
      </c>
      <c r="N4106">
        <v>0</v>
      </c>
      <c r="O4106">
        <v>0</v>
      </c>
      <c r="P4106">
        <v>0</v>
      </c>
      <c r="Q4106">
        <v>130</v>
      </c>
      <c r="R4106">
        <v>0</v>
      </c>
      <c r="S4106">
        <v>0</v>
      </c>
      <c r="T4106">
        <v>0</v>
      </c>
      <c r="U4106">
        <v>36.790000000000006</v>
      </c>
    </row>
    <row r="4107" spans="1:21" x14ac:dyDescent="0.3">
      <c r="A4107">
        <v>20100</v>
      </c>
      <c r="B4107">
        <v>1</v>
      </c>
      <c r="C4107" t="s">
        <v>79</v>
      </c>
      <c r="D4107" t="s">
        <v>122</v>
      </c>
      <c r="E4107" t="s">
        <v>3295</v>
      </c>
      <c r="F4107" t="s">
        <v>134</v>
      </c>
      <c r="G4107" t="s">
        <v>72</v>
      </c>
      <c r="H4107" t="s">
        <v>128</v>
      </c>
      <c r="I4107" t="s">
        <v>22</v>
      </c>
      <c r="J4107" t="s">
        <v>129</v>
      </c>
      <c r="K4107">
        <v>43335.688287037039</v>
      </c>
      <c r="L4107">
        <v>43335.717361111114</v>
      </c>
      <c r="M4107">
        <v>0.7</v>
      </c>
      <c r="N4107">
        <v>0</v>
      </c>
      <c r="O4107">
        <v>0</v>
      </c>
      <c r="P4107">
        <v>0</v>
      </c>
      <c r="Q4107">
        <v>20</v>
      </c>
      <c r="R4107">
        <v>0</v>
      </c>
      <c r="S4107">
        <v>0</v>
      </c>
      <c r="T4107">
        <v>0</v>
      </c>
      <c r="U4107">
        <v>14</v>
      </c>
    </row>
    <row r="4108" spans="1:21" x14ac:dyDescent="0.3">
      <c r="A4108">
        <v>20101</v>
      </c>
      <c r="B4108">
        <v>1</v>
      </c>
      <c r="C4108" t="s">
        <v>78</v>
      </c>
      <c r="D4108" t="s">
        <v>94</v>
      </c>
      <c r="E4108" t="s">
        <v>3296</v>
      </c>
      <c r="F4108" t="s">
        <v>134</v>
      </c>
      <c r="G4108" t="s">
        <v>72</v>
      </c>
      <c r="H4108" t="s">
        <v>128</v>
      </c>
      <c r="I4108" t="s">
        <v>22</v>
      </c>
      <c r="J4108" t="s">
        <v>129</v>
      </c>
      <c r="K4108">
        <v>43335.624340277776</v>
      </c>
      <c r="L4108">
        <v>43335.731944444444</v>
      </c>
      <c r="M4108">
        <v>2.58</v>
      </c>
      <c r="N4108">
        <v>0</v>
      </c>
      <c r="O4108">
        <v>0</v>
      </c>
      <c r="P4108">
        <v>0</v>
      </c>
      <c r="Q4108">
        <v>14</v>
      </c>
      <c r="R4108">
        <v>0</v>
      </c>
      <c r="S4108">
        <v>0</v>
      </c>
      <c r="T4108">
        <v>0</v>
      </c>
      <c r="U4108">
        <v>36.160000000000004</v>
      </c>
    </row>
    <row r="4109" spans="1:21" x14ac:dyDescent="0.3">
      <c r="A4109">
        <v>20103</v>
      </c>
      <c r="B4109">
        <v>1</v>
      </c>
      <c r="C4109" t="s">
        <v>79</v>
      </c>
      <c r="D4109" t="s">
        <v>117</v>
      </c>
      <c r="E4109" t="s">
        <v>3297</v>
      </c>
      <c r="F4109" t="s">
        <v>130</v>
      </c>
      <c r="G4109" t="s">
        <v>72</v>
      </c>
      <c r="H4109" t="s">
        <v>128</v>
      </c>
      <c r="I4109" t="s">
        <v>22</v>
      </c>
      <c r="J4109" t="s">
        <v>129</v>
      </c>
      <c r="K4109">
        <v>43335.683333333334</v>
      </c>
      <c r="L4109">
        <v>43335.747916666667</v>
      </c>
      <c r="M4109">
        <v>1.55</v>
      </c>
      <c r="N4109">
        <v>0</v>
      </c>
      <c r="O4109">
        <v>0</v>
      </c>
      <c r="P4109">
        <v>0</v>
      </c>
      <c r="Q4109">
        <v>15</v>
      </c>
      <c r="R4109">
        <v>0</v>
      </c>
      <c r="S4109">
        <v>0</v>
      </c>
      <c r="T4109">
        <v>0</v>
      </c>
      <c r="U4109">
        <v>23.25</v>
      </c>
    </row>
    <row r="4110" spans="1:21" x14ac:dyDescent="0.3">
      <c r="A4110">
        <v>20104</v>
      </c>
      <c r="B4110">
        <v>1</v>
      </c>
      <c r="C4110" t="s">
        <v>78</v>
      </c>
      <c r="D4110" t="s">
        <v>105</v>
      </c>
      <c r="E4110" t="s">
        <v>3298</v>
      </c>
      <c r="F4110" t="s">
        <v>162</v>
      </c>
      <c r="G4110" t="s">
        <v>71</v>
      </c>
      <c r="H4110" t="s">
        <v>128</v>
      </c>
      <c r="I4110" t="s">
        <v>22</v>
      </c>
      <c r="J4110" t="s">
        <v>129</v>
      </c>
      <c r="K4110">
        <v>43335.664872685185</v>
      </c>
      <c r="L4110">
        <v>43335.749305555553</v>
      </c>
      <c r="M4110">
        <v>2.0299999999999998</v>
      </c>
      <c r="N4110">
        <v>0</v>
      </c>
      <c r="O4110">
        <v>672</v>
      </c>
      <c r="P4110">
        <v>0</v>
      </c>
      <c r="Q4110">
        <v>0</v>
      </c>
      <c r="R4110">
        <v>0</v>
      </c>
      <c r="S4110">
        <v>1366.1799999999998</v>
      </c>
      <c r="T4110">
        <v>0</v>
      </c>
      <c r="U4110">
        <v>0</v>
      </c>
    </row>
    <row r="4111" spans="1:21" x14ac:dyDescent="0.3">
      <c r="A4111">
        <v>20108</v>
      </c>
      <c r="B4111">
        <v>1</v>
      </c>
      <c r="C4111" t="s">
        <v>79</v>
      </c>
      <c r="D4111" t="s">
        <v>117</v>
      </c>
      <c r="E4111" t="s">
        <v>3299</v>
      </c>
      <c r="F4111" t="s">
        <v>149</v>
      </c>
      <c r="G4111" t="s">
        <v>71</v>
      </c>
      <c r="H4111" t="s">
        <v>128</v>
      </c>
      <c r="I4111" t="s">
        <v>22</v>
      </c>
      <c r="J4111" t="s">
        <v>129</v>
      </c>
      <c r="K4111">
        <v>43335.722916666666</v>
      </c>
      <c r="L4111">
        <v>43335.770833333336</v>
      </c>
      <c r="M4111">
        <v>1.1499999999999997</v>
      </c>
      <c r="N4111">
        <v>0</v>
      </c>
      <c r="O4111">
        <v>0</v>
      </c>
      <c r="P4111">
        <v>0</v>
      </c>
      <c r="Q4111">
        <v>80</v>
      </c>
      <c r="R4111">
        <v>0</v>
      </c>
      <c r="S4111">
        <v>0</v>
      </c>
      <c r="T4111">
        <v>0</v>
      </c>
      <c r="U4111">
        <v>92</v>
      </c>
    </row>
    <row r="4112" spans="1:21" x14ac:dyDescent="0.3">
      <c r="A4112">
        <v>20109</v>
      </c>
      <c r="B4112">
        <v>1</v>
      </c>
      <c r="C4112" t="s">
        <v>79</v>
      </c>
      <c r="D4112" t="s">
        <v>116</v>
      </c>
      <c r="E4112" t="s">
        <v>3282</v>
      </c>
      <c r="F4112" t="s">
        <v>159</v>
      </c>
      <c r="G4112" t="s">
        <v>71</v>
      </c>
      <c r="H4112" t="s">
        <v>128</v>
      </c>
      <c r="I4112" t="s">
        <v>22</v>
      </c>
      <c r="J4112" t="s">
        <v>129</v>
      </c>
      <c r="K4112">
        <v>43335.697453703702</v>
      </c>
      <c r="L4112">
        <v>43335.774305555555</v>
      </c>
      <c r="M4112">
        <v>1.85</v>
      </c>
      <c r="N4112">
        <v>0</v>
      </c>
      <c r="O4112">
        <v>0</v>
      </c>
      <c r="P4112">
        <v>0</v>
      </c>
      <c r="Q4112">
        <v>44</v>
      </c>
      <c r="R4112">
        <v>0</v>
      </c>
      <c r="S4112">
        <v>0</v>
      </c>
      <c r="T4112">
        <v>0</v>
      </c>
      <c r="U4112">
        <v>81.400000000000006</v>
      </c>
    </row>
    <row r="4113" spans="1:21" x14ac:dyDescent="0.3">
      <c r="A4113">
        <v>20110</v>
      </c>
      <c r="B4113">
        <v>1</v>
      </c>
      <c r="C4113" t="s">
        <v>78</v>
      </c>
      <c r="D4113" t="s">
        <v>94</v>
      </c>
      <c r="E4113" t="s">
        <v>3300</v>
      </c>
      <c r="F4113" t="s">
        <v>158</v>
      </c>
      <c r="G4113" t="s">
        <v>71</v>
      </c>
      <c r="H4113" t="s">
        <v>128</v>
      </c>
      <c r="I4113" t="s">
        <v>22</v>
      </c>
      <c r="J4113" t="s">
        <v>129</v>
      </c>
      <c r="K4113">
        <v>43335.756747685184</v>
      </c>
      <c r="L4113">
        <v>43335.86041666667</v>
      </c>
      <c r="M4113">
        <v>2.5</v>
      </c>
      <c r="N4113">
        <v>0</v>
      </c>
      <c r="O4113">
        <v>0</v>
      </c>
      <c r="P4113">
        <v>0</v>
      </c>
      <c r="Q4113">
        <v>56</v>
      </c>
      <c r="R4113">
        <v>0</v>
      </c>
      <c r="S4113">
        <v>0</v>
      </c>
      <c r="T4113">
        <v>0</v>
      </c>
      <c r="U4113">
        <v>140</v>
      </c>
    </row>
    <row r="4114" spans="1:21" x14ac:dyDescent="0.3">
      <c r="A4114">
        <v>20111</v>
      </c>
      <c r="B4114">
        <v>1</v>
      </c>
      <c r="C4114" t="s">
        <v>78</v>
      </c>
      <c r="D4114" t="s">
        <v>106</v>
      </c>
      <c r="E4114" t="s">
        <v>2156</v>
      </c>
      <c r="F4114" t="s">
        <v>142</v>
      </c>
      <c r="G4114" t="s">
        <v>71</v>
      </c>
      <c r="H4114" t="s">
        <v>128</v>
      </c>
      <c r="I4114" t="s">
        <v>22</v>
      </c>
      <c r="J4114" t="s">
        <v>129</v>
      </c>
      <c r="K4114">
        <v>43335.738946759258</v>
      </c>
      <c r="L4114">
        <v>43335.781944444447</v>
      </c>
      <c r="M4114">
        <v>1.03</v>
      </c>
      <c r="N4114">
        <v>0</v>
      </c>
      <c r="O4114">
        <v>0</v>
      </c>
      <c r="P4114">
        <v>0</v>
      </c>
      <c r="Q4114">
        <v>121</v>
      </c>
      <c r="R4114">
        <v>0</v>
      </c>
      <c r="S4114">
        <v>0</v>
      </c>
      <c r="T4114">
        <v>0</v>
      </c>
      <c r="U4114">
        <v>124.99000000000001</v>
      </c>
    </row>
    <row r="4115" spans="1:21" x14ac:dyDescent="0.3">
      <c r="A4115">
        <v>20112</v>
      </c>
      <c r="B4115">
        <v>1</v>
      </c>
      <c r="C4115" t="s">
        <v>79</v>
      </c>
      <c r="D4115" t="s">
        <v>117</v>
      </c>
      <c r="E4115" t="s">
        <v>3301</v>
      </c>
      <c r="F4115" t="s">
        <v>134</v>
      </c>
      <c r="G4115" t="s">
        <v>72</v>
      </c>
      <c r="H4115" t="s">
        <v>128</v>
      </c>
      <c r="I4115" t="s">
        <v>22</v>
      </c>
      <c r="J4115" t="s">
        <v>129</v>
      </c>
      <c r="K4115">
        <v>43335.72152777778</v>
      </c>
      <c r="L4115">
        <v>43335.789583333331</v>
      </c>
      <c r="M4115">
        <v>1.6300000000000001</v>
      </c>
      <c r="N4115">
        <v>0</v>
      </c>
      <c r="O4115">
        <v>0</v>
      </c>
      <c r="P4115">
        <v>0</v>
      </c>
      <c r="Q4115">
        <v>40</v>
      </c>
      <c r="R4115">
        <v>0</v>
      </c>
      <c r="S4115">
        <v>0</v>
      </c>
      <c r="T4115">
        <v>0</v>
      </c>
      <c r="U4115">
        <v>65.319999999999993</v>
      </c>
    </row>
    <row r="4116" spans="1:21" x14ac:dyDescent="0.3">
      <c r="A4116">
        <v>20113</v>
      </c>
      <c r="B4116">
        <v>1</v>
      </c>
      <c r="C4116" t="s">
        <v>78</v>
      </c>
      <c r="D4116" t="s">
        <v>101</v>
      </c>
      <c r="E4116" t="s">
        <v>3302</v>
      </c>
      <c r="F4116" t="s">
        <v>134</v>
      </c>
      <c r="G4116" t="s">
        <v>72</v>
      </c>
      <c r="H4116" t="s">
        <v>128</v>
      </c>
      <c r="I4116" t="s">
        <v>22</v>
      </c>
      <c r="J4116" t="s">
        <v>129</v>
      </c>
      <c r="K4116">
        <v>43335.757349537038</v>
      </c>
      <c r="L4116">
        <v>43335.790972222225</v>
      </c>
      <c r="M4116">
        <v>0.82000000000000006</v>
      </c>
      <c r="N4116">
        <v>0</v>
      </c>
      <c r="O4116">
        <v>1637</v>
      </c>
      <c r="P4116">
        <v>0</v>
      </c>
      <c r="Q4116">
        <v>0</v>
      </c>
      <c r="R4116">
        <v>0</v>
      </c>
      <c r="S4116">
        <v>1342.34</v>
      </c>
      <c r="T4116">
        <v>0</v>
      </c>
      <c r="U4116">
        <v>0</v>
      </c>
    </row>
    <row r="4117" spans="1:21" x14ac:dyDescent="0.3">
      <c r="A4117">
        <v>20114</v>
      </c>
      <c r="B4117">
        <v>1</v>
      </c>
      <c r="C4117" t="s">
        <v>79</v>
      </c>
      <c r="D4117" t="s">
        <v>110</v>
      </c>
      <c r="E4117" t="s">
        <v>3057</v>
      </c>
      <c r="F4117" t="s">
        <v>159</v>
      </c>
      <c r="G4117" t="s">
        <v>71</v>
      </c>
      <c r="H4117" t="s">
        <v>128</v>
      </c>
      <c r="I4117" t="s">
        <v>22</v>
      </c>
      <c r="J4117" t="s">
        <v>129</v>
      </c>
      <c r="K4117">
        <v>43335.774756944447</v>
      </c>
      <c r="L4117">
        <v>43335.793749999997</v>
      </c>
      <c r="M4117">
        <v>0.47000000000000003</v>
      </c>
      <c r="N4117">
        <v>0</v>
      </c>
      <c r="O4117">
        <v>0</v>
      </c>
      <c r="P4117">
        <v>0</v>
      </c>
      <c r="Q4117">
        <v>41</v>
      </c>
      <c r="R4117">
        <v>0</v>
      </c>
      <c r="S4117">
        <v>0</v>
      </c>
      <c r="T4117">
        <v>0</v>
      </c>
      <c r="U4117">
        <v>19.149999999999999</v>
      </c>
    </row>
    <row r="4118" spans="1:21" x14ac:dyDescent="0.3">
      <c r="A4118">
        <v>20116</v>
      </c>
      <c r="B4118">
        <v>1</v>
      </c>
      <c r="C4118" t="s">
        <v>78</v>
      </c>
      <c r="D4118" t="s">
        <v>103</v>
      </c>
      <c r="E4118" t="s">
        <v>1966</v>
      </c>
      <c r="F4118" t="s">
        <v>130</v>
      </c>
      <c r="G4118" t="s">
        <v>72</v>
      </c>
      <c r="H4118" t="s">
        <v>128</v>
      </c>
      <c r="I4118" t="s">
        <v>22</v>
      </c>
      <c r="J4118" t="s">
        <v>129</v>
      </c>
      <c r="K4118">
        <v>43335.760925925926</v>
      </c>
      <c r="L4118">
        <v>43335.798611111109</v>
      </c>
      <c r="M4118">
        <v>0.92</v>
      </c>
      <c r="N4118">
        <v>0</v>
      </c>
      <c r="O4118">
        <v>0</v>
      </c>
      <c r="P4118">
        <v>2</v>
      </c>
      <c r="Q4118">
        <v>720</v>
      </c>
      <c r="R4118">
        <v>0</v>
      </c>
      <c r="S4118">
        <v>0</v>
      </c>
      <c r="T4118">
        <v>1.83</v>
      </c>
      <c r="U4118">
        <v>660.24</v>
      </c>
    </row>
    <row r="4119" spans="1:21" x14ac:dyDescent="0.3">
      <c r="A4119">
        <v>20117</v>
      </c>
      <c r="B4119">
        <v>1</v>
      </c>
      <c r="C4119" t="s">
        <v>78</v>
      </c>
      <c r="D4119" t="s">
        <v>92</v>
      </c>
      <c r="E4119" t="s">
        <v>3303</v>
      </c>
      <c r="F4119" t="s">
        <v>146</v>
      </c>
      <c r="G4119" t="s">
        <v>71</v>
      </c>
      <c r="H4119" t="s">
        <v>128</v>
      </c>
      <c r="I4119" t="s">
        <v>22</v>
      </c>
      <c r="J4119" t="s">
        <v>129</v>
      </c>
      <c r="K4119">
        <v>43335.713541666664</v>
      </c>
      <c r="L4119">
        <v>43335.806250000001</v>
      </c>
      <c r="M4119">
        <v>2.23</v>
      </c>
      <c r="N4119">
        <v>0</v>
      </c>
      <c r="O4119">
        <v>0</v>
      </c>
      <c r="P4119">
        <v>1</v>
      </c>
      <c r="Q4119">
        <v>39</v>
      </c>
      <c r="R4119">
        <v>0</v>
      </c>
      <c r="S4119">
        <v>0</v>
      </c>
      <c r="T4119">
        <v>2.23</v>
      </c>
      <c r="U4119">
        <v>87.09</v>
      </c>
    </row>
    <row r="4120" spans="1:21" x14ac:dyDescent="0.3">
      <c r="A4120">
        <v>20118</v>
      </c>
      <c r="B4120">
        <v>1</v>
      </c>
      <c r="C4120" t="s">
        <v>78</v>
      </c>
      <c r="D4120" t="s">
        <v>98</v>
      </c>
      <c r="E4120" t="s">
        <v>3304</v>
      </c>
      <c r="F4120" t="s">
        <v>130</v>
      </c>
      <c r="G4120" t="s">
        <v>72</v>
      </c>
      <c r="H4120" t="s">
        <v>128</v>
      </c>
      <c r="I4120" t="s">
        <v>22</v>
      </c>
      <c r="J4120" t="s">
        <v>129</v>
      </c>
      <c r="K4120">
        <v>43335.799756944441</v>
      </c>
      <c r="L4120">
        <v>43335.811805555553</v>
      </c>
      <c r="M4120">
        <v>0.3</v>
      </c>
      <c r="N4120">
        <v>0</v>
      </c>
      <c r="O4120">
        <v>30</v>
      </c>
      <c r="P4120">
        <v>0</v>
      </c>
      <c r="Q4120">
        <v>0</v>
      </c>
      <c r="R4120">
        <v>0</v>
      </c>
      <c r="S4120">
        <v>9</v>
      </c>
      <c r="T4120">
        <v>0</v>
      </c>
      <c r="U4120">
        <v>0</v>
      </c>
    </row>
    <row r="4121" spans="1:21" x14ac:dyDescent="0.3">
      <c r="A4121">
        <v>20120</v>
      </c>
      <c r="B4121">
        <v>1</v>
      </c>
      <c r="C4121" t="s">
        <v>78</v>
      </c>
      <c r="D4121" t="s">
        <v>102</v>
      </c>
      <c r="E4121" t="s">
        <v>3305</v>
      </c>
      <c r="F4121" t="s">
        <v>130</v>
      </c>
      <c r="G4121" t="s">
        <v>72</v>
      </c>
      <c r="H4121" t="s">
        <v>128</v>
      </c>
      <c r="I4121" t="s">
        <v>22</v>
      </c>
      <c r="J4121" t="s">
        <v>129</v>
      </c>
      <c r="K4121">
        <v>43335.751597222225</v>
      </c>
      <c r="L4121">
        <v>43335.819444444445</v>
      </c>
      <c r="M4121">
        <v>1.6300000000000001</v>
      </c>
      <c r="N4121">
        <v>0</v>
      </c>
      <c r="O4121">
        <v>0</v>
      </c>
      <c r="P4121">
        <v>4</v>
      </c>
      <c r="Q4121">
        <v>488</v>
      </c>
      <c r="R4121">
        <v>0</v>
      </c>
      <c r="S4121">
        <v>0</v>
      </c>
      <c r="T4121">
        <v>6.53</v>
      </c>
      <c r="U4121">
        <v>796.9</v>
      </c>
    </row>
    <row r="4122" spans="1:21" x14ac:dyDescent="0.3">
      <c r="A4122">
        <v>20121</v>
      </c>
      <c r="B4122">
        <v>1</v>
      </c>
      <c r="C4122" t="s">
        <v>78</v>
      </c>
      <c r="D4122" t="s">
        <v>91</v>
      </c>
      <c r="E4122" t="s">
        <v>3306</v>
      </c>
      <c r="F4122" t="s">
        <v>149</v>
      </c>
      <c r="G4122" t="s">
        <v>71</v>
      </c>
      <c r="H4122" t="s">
        <v>128</v>
      </c>
      <c r="I4122" t="s">
        <v>22</v>
      </c>
      <c r="J4122" t="s">
        <v>129</v>
      </c>
      <c r="K4122">
        <v>43335.79351851852</v>
      </c>
      <c r="L4122">
        <v>43335.820138888892</v>
      </c>
      <c r="M4122">
        <v>0.65</v>
      </c>
      <c r="N4122">
        <v>0</v>
      </c>
      <c r="O4122">
        <v>0</v>
      </c>
      <c r="P4122">
        <v>0</v>
      </c>
      <c r="Q4122">
        <v>1</v>
      </c>
      <c r="R4122">
        <v>0</v>
      </c>
      <c r="S4122">
        <v>0</v>
      </c>
      <c r="T4122">
        <v>0</v>
      </c>
      <c r="U4122">
        <v>0.65</v>
      </c>
    </row>
    <row r="4123" spans="1:21" x14ac:dyDescent="0.3">
      <c r="A4123">
        <v>20123</v>
      </c>
      <c r="B4123">
        <v>1</v>
      </c>
      <c r="C4123" t="s">
        <v>79</v>
      </c>
      <c r="D4123" t="s">
        <v>113</v>
      </c>
      <c r="E4123" t="s">
        <v>3307</v>
      </c>
      <c r="F4123" t="s">
        <v>134</v>
      </c>
      <c r="G4123" t="s">
        <v>72</v>
      </c>
      <c r="H4123" t="s">
        <v>128</v>
      </c>
      <c r="I4123" t="s">
        <v>22</v>
      </c>
      <c r="J4123" t="s">
        <v>129</v>
      </c>
      <c r="K4123">
        <v>43335.745937500003</v>
      </c>
      <c r="L4123">
        <v>43335.824305555558</v>
      </c>
      <c r="M4123">
        <v>1.8800000000000001</v>
      </c>
      <c r="N4123">
        <v>0</v>
      </c>
      <c r="O4123">
        <v>0</v>
      </c>
      <c r="P4123">
        <v>0</v>
      </c>
      <c r="Q4123">
        <v>43</v>
      </c>
      <c r="R4123">
        <v>0</v>
      </c>
      <c r="S4123">
        <v>0</v>
      </c>
      <c r="T4123">
        <v>0</v>
      </c>
      <c r="U4123">
        <v>80.97</v>
      </c>
    </row>
    <row r="4124" spans="1:21" x14ac:dyDescent="0.3">
      <c r="A4124">
        <v>20124</v>
      </c>
      <c r="B4124">
        <v>1</v>
      </c>
      <c r="C4124" t="s">
        <v>79</v>
      </c>
      <c r="D4124" t="s">
        <v>114</v>
      </c>
      <c r="E4124" t="s">
        <v>1359</v>
      </c>
      <c r="F4124" t="s">
        <v>142</v>
      </c>
      <c r="G4124" t="s">
        <v>71</v>
      </c>
      <c r="H4124" t="s">
        <v>128</v>
      </c>
      <c r="I4124" t="s">
        <v>22</v>
      </c>
      <c r="J4124" t="s">
        <v>129</v>
      </c>
      <c r="K4124">
        <v>43335.767256944448</v>
      </c>
      <c r="L4124">
        <v>43335.825694444444</v>
      </c>
      <c r="M4124">
        <v>1.42</v>
      </c>
      <c r="N4124">
        <v>0</v>
      </c>
      <c r="O4124">
        <v>0</v>
      </c>
      <c r="P4124">
        <v>0</v>
      </c>
      <c r="Q4124">
        <v>97</v>
      </c>
      <c r="R4124">
        <v>0</v>
      </c>
      <c r="S4124">
        <v>0</v>
      </c>
      <c r="T4124">
        <v>0</v>
      </c>
      <c r="U4124">
        <v>137.44999999999999</v>
      </c>
    </row>
    <row r="4125" spans="1:21" x14ac:dyDescent="0.3">
      <c r="A4125">
        <v>20125</v>
      </c>
      <c r="B4125">
        <v>1</v>
      </c>
      <c r="C4125" t="s">
        <v>78</v>
      </c>
      <c r="D4125" t="s">
        <v>100</v>
      </c>
      <c r="E4125" t="s">
        <v>3308</v>
      </c>
      <c r="F4125" t="s">
        <v>149</v>
      </c>
      <c r="G4125" t="s">
        <v>71</v>
      </c>
      <c r="H4125" t="s">
        <v>128</v>
      </c>
      <c r="I4125" t="s">
        <v>22</v>
      </c>
      <c r="J4125" t="s">
        <v>129</v>
      </c>
      <c r="K4125">
        <v>43335.784837962965</v>
      </c>
      <c r="L4125">
        <v>43335.837500000001</v>
      </c>
      <c r="M4125">
        <v>1.27</v>
      </c>
      <c r="N4125">
        <v>0</v>
      </c>
      <c r="O4125">
        <v>0</v>
      </c>
      <c r="P4125">
        <v>0</v>
      </c>
      <c r="Q4125">
        <v>3</v>
      </c>
      <c r="R4125">
        <v>0</v>
      </c>
      <c r="S4125">
        <v>0</v>
      </c>
      <c r="T4125">
        <v>0</v>
      </c>
      <c r="U4125">
        <v>3.8</v>
      </c>
    </row>
    <row r="4126" spans="1:21" x14ac:dyDescent="0.3">
      <c r="A4126">
        <v>20127</v>
      </c>
      <c r="B4126">
        <v>1</v>
      </c>
      <c r="C4126" t="s">
        <v>79</v>
      </c>
      <c r="D4126" t="s">
        <v>111</v>
      </c>
      <c r="E4126" t="s">
        <v>3309</v>
      </c>
      <c r="F4126" t="s">
        <v>130</v>
      </c>
      <c r="G4126" t="s">
        <v>72</v>
      </c>
      <c r="H4126" t="s">
        <v>128</v>
      </c>
      <c r="I4126" t="s">
        <v>22</v>
      </c>
      <c r="J4126" t="s">
        <v>129</v>
      </c>
      <c r="K4126">
        <v>43335.795752314814</v>
      </c>
      <c r="L4126">
        <v>43335.839583333334</v>
      </c>
      <c r="M4126">
        <v>1.07</v>
      </c>
      <c r="N4126">
        <v>0</v>
      </c>
      <c r="O4126">
        <v>0</v>
      </c>
      <c r="P4126">
        <v>1</v>
      </c>
      <c r="Q4126">
        <v>87</v>
      </c>
      <c r="R4126">
        <v>0</v>
      </c>
      <c r="S4126">
        <v>0</v>
      </c>
      <c r="T4126">
        <v>1.07</v>
      </c>
      <c r="U4126">
        <v>92.83</v>
      </c>
    </row>
    <row r="4127" spans="1:21" x14ac:dyDescent="0.3">
      <c r="A4127">
        <v>20128</v>
      </c>
      <c r="B4127">
        <v>1</v>
      </c>
      <c r="C4127" t="s">
        <v>78</v>
      </c>
      <c r="D4127" t="s">
        <v>91</v>
      </c>
      <c r="E4127" t="s">
        <v>3310</v>
      </c>
      <c r="F4127" t="s">
        <v>153</v>
      </c>
      <c r="G4127" t="s">
        <v>71</v>
      </c>
      <c r="H4127" t="s">
        <v>128</v>
      </c>
      <c r="I4127" t="s">
        <v>22</v>
      </c>
      <c r="J4127" t="s">
        <v>129</v>
      </c>
      <c r="K4127">
        <v>43335.795405092591</v>
      </c>
      <c r="L4127">
        <v>43335.84652777778</v>
      </c>
      <c r="M4127">
        <v>1.23</v>
      </c>
      <c r="N4127">
        <v>0</v>
      </c>
      <c r="O4127">
        <v>0</v>
      </c>
      <c r="P4127">
        <v>0</v>
      </c>
      <c r="Q4127">
        <v>20</v>
      </c>
      <c r="R4127">
        <v>0</v>
      </c>
      <c r="S4127">
        <v>0</v>
      </c>
      <c r="T4127">
        <v>0</v>
      </c>
      <c r="U4127">
        <v>24.66</v>
      </c>
    </row>
    <row r="4128" spans="1:21" x14ac:dyDescent="0.3">
      <c r="A4128">
        <v>20129</v>
      </c>
      <c r="B4128">
        <v>1</v>
      </c>
      <c r="C4128" t="s">
        <v>78</v>
      </c>
      <c r="D4128" t="s">
        <v>97</v>
      </c>
      <c r="E4128" t="s">
        <v>3311</v>
      </c>
      <c r="F4128" t="s">
        <v>149</v>
      </c>
      <c r="G4128" t="s">
        <v>71</v>
      </c>
      <c r="H4128" t="s">
        <v>128</v>
      </c>
      <c r="I4128" t="s">
        <v>22</v>
      </c>
      <c r="J4128" t="s">
        <v>129</v>
      </c>
      <c r="K4128">
        <v>43335.801701388889</v>
      </c>
      <c r="L4128">
        <v>43335.853472222225</v>
      </c>
      <c r="M4128">
        <v>1.25</v>
      </c>
      <c r="N4128">
        <v>0</v>
      </c>
      <c r="O4128">
        <v>71</v>
      </c>
      <c r="P4128">
        <v>0</v>
      </c>
      <c r="Q4128">
        <v>0</v>
      </c>
      <c r="R4128">
        <v>0</v>
      </c>
      <c r="S4128">
        <v>88.75</v>
      </c>
      <c r="T4128">
        <v>0</v>
      </c>
      <c r="U4128">
        <v>0</v>
      </c>
    </row>
    <row r="4129" spans="1:21" x14ac:dyDescent="0.3">
      <c r="A4129">
        <v>20130</v>
      </c>
      <c r="B4129">
        <v>1</v>
      </c>
      <c r="C4129" t="s">
        <v>78</v>
      </c>
      <c r="D4129" t="s">
        <v>95</v>
      </c>
      <c r="E4129" t="s">
        <v>3312</v>
      </c>
      <c r="F4129" t="s">
        <v>146</v>
      </c>
      <c r="G4129" t="s">
        <v>71</v>
      </c>
      <c r="H4129" t="s">
        <v>128</v>
      </c>
      <c r="I4129" t="s">
        <v>22</v>
      </c>
      <c r="J4129" t="s">
        <v>129</v>
      </c>
      <c r="K4129">
        <v>43335.82440972222</v>
      </c>
      <c r="L4129">
        <v>43335.892361111109</v>
      </c>
      <c r="M4129">
        <v>1.6300000000000001</v>
      </c>
      <c r="N4129">
        <v>0</v>
      </c>
      <c r="O4129">
        <v>0</v>
      </c>
      <c r="P4129">
        <v>0</v>
      </c>
      <c r="Q4129">
        <v>71</v>
      </c>
      <c r="R4129">
        <v>0</v>
      </c>
      <c r="S4129">
        <v>0</v>
      </c>
      <c r="T4129">
        <v>0</v>
      </c>
      <c r="U4129">
        <v>115.94000000000001</v>
      </c>
    </row>
    <row r="4130" spans="1:21" x14ac:dyDescent="0.3">
      <c r="A4130">
        <v>20131</v>
      </c>
      <c r="B4130">
        <v>1</v>
      </c>
      <c r="C4130" t="s">
        <v>78</v>
      </c>
      <c r="D4130" t="s">
        <v>94</v>
      </c>
      <c r="E4130" t="s">
        <v>428</v>
      </c>
      <c r="F4130" t="s">
        <v>146</v>
      </c>
      <c r="G4130" t="s">
        <v>71</v>
      </c>
      <c r="H4130" t="s">
        <v>128</v>
      </c>
      <c r="I4130" t="s">
        <v>22</v>
      </c>
      <c r="J4130" t="s">
        <v>129</v>
      </c>
      <c r="K4130">
        <v>43335.756782407407</v>
      </c>
      <c r="L4130">
        <v>43335.863888888889</v>
      </c>
      <c r="M4130">
        <v>2.58</v>
      </c>
      <c r="N4130">
        <v>0</v>
      </c>
      <c r="O4130">
        <v>94</v>
      </c>
      <c r="P4130">
        <v>0</v>
      </c>
      <c r="Q4130">
        <v>0</v>
      </c>
      <c r="R4130">
        <v>0</v>
      </c>
      <c r="S4130">
        <v>242.8</v>
      </c>
      <c r="T4130">
        <v>0</v>
      </c>
      <c r="U4130">
        <v>0</v>
      </c>
    </row>
    <row r="4131" spans="1:21" x14ac:dyDescent="0.3">
      <c r="A4131">
        <v>20132</v>
      </c>
      <c r="B4131">
        <v>1</v>
      </c>
      <c r="C4131" t="s">
        <v>78</v>
      </c>
      <c r="D4131" t="s">
        <v>105</v>
      </c>
      <c r="E4131" t="s">
        <v>3313</v>
      </c>
      <c r="F4131" t="s">
        <v>149</v>
      </c>
      <c r="G4131" t="s">
        <v>71</v>
      </c>
      <c r="H4131" t="s">
        <v>128</v>
      </c>
      <c r="I4131" t="s">
        <v>22</v>
      </c>
      <c r="J4131" t="s">
        <v>129</v>
      </c>
      <c r="K4131">
        <v>43335.854166666664</v>
      </c>
      <c r="L4131">
        <v>43335.875694444447</v>
      </c>
      <c r="M4131">
        <v>0.52</v>
      </c>
      <c r="N4131">
        <v>0</v>
      </c>
      <c r="O4131">
        <v>331</v>
      </c>
      <c r="P4131">
        <v>0</v>
      </c>
      <c r="Q4131">
        <v>0</v>
      </c>
      <c r="R4131">
        <v>0</v>
      </c>
      <c r="S4131">
        <v>172.12</v>
      </c>
      <c r="T4131">
        <v>0</v>
      </c>
      <c r="U4131">
        <v>0</v>
      </c>
    </row>
    <row r="4132" spans="1:21" x14ac:dyDescent="0.3">
      <c r="A4132">
        <v>20133</v>
      </c>
      <c r="B4132">
        <v>1</v>
      </c>
      <c r="C4132" t="s">
        <v>79</v>
      </c>
      <c r="D4132" t="s">
        <v>109</v>
      </c>
      <c r="E4132" t="s">
        <v>3314</v>
      </c>
      <c r="F4132" t="s">
        <v>130</v>
      </c>
      <c r="G4132" t="s">
        <v>72</v>
      </c>
      <c r="H4132" t="s">
        <v>128</v>
      </c>
      <c r="I4132" t="s">
        <v>22</v>
      </c>
      <c r="J4132" t="s">
        <v>129</v>
      </c>
      <c r="K4132">
        <v>43335.818356481483</v>
      </c>
      <c r="L4132">
        <v>43335.886805555558</v>
      </c>
      <c r="M4132">
        <v>1.6500000000000001</v>
      </c>
      <c r="N4132">
        <v>0</v>
      </c>
      <c r="O4132">
        <v>0</v>
      </c>
      <c r="P4132">
        <v>0</v>
      </c>
      <c r="Q4132">
        <v>13</v>
      </c>
      <c r="R4132">
        <v>0</v>
      </c>
      <c r="S4132">
        <v>0</v>
      </c>
      <c r="T4132">
        <v>0</v>
      </c>
      <c r="U4132">
        <v>21.45</v>
      </c>
    </row>
    <row r="4133" spans="1:21" x14ac:dyDescent="0.3">
      <c r="A4133">
        <v>20134</v>
      </c>
      <c r="B4133">
        <v>1</v>
      </c>
      <c r="C4133" t="s">
        <v>78</v>
      </c>
      <c r="D4133" t="s">
        <v>95</v>
      </c>
      <c r="E4133" t="s">
        <v>3315</v>
      </c>
      <c r="F4133" t="s">
        <v>146</v>
      </c>
      <c r="G4133" t="s">
        <v>71</v>
      </c>
      <c r="H4133" t="s">
        <v>128</v>
      </c>
      <c r="I4133" t="s">
        <v>22</v>
      </c>
      <c r="J4133" t="s">
        <v>129</v>
      </c>
      <c r="K4133">
        <v>43335.878969907404</v>
      </c>
      <c r="L4133">
        <v>43336.06527777778</v>
      </c>
      <c r="M4133">
        <v>4.4800000000000004</v>
      </c>
      <c r="N4133">
        <v>0</v>
      </c>
      <c r="O4133">
        <v>1</v>
      </c>
      <c r="P4133">
        <v>0</v>
      </c>
      <c r="Q4133">
        <v>12</v>
      </c>
      <c r="R4133">
        <v>0</v>
      </c>
      <c r="S4133">
        <v>4.4800000000000004</v>
      </c>
      <c r="T4133">
        <v>0</v>
      </c>
      <c r="U4133">
        <v>53.8</v>
      </c>
    </row>
    <row r="4134" spans="1:21" x14ac:dyDescent="0.3">
      <c r="A4134">
        <v>20135</v>
      </c>
      <c r="B4134">
        <v>1</v>
      </c>
      <c r="C4134" t="s">
        <v>78</v>
      </c>
      <c r="D4134" t="s">
        <v>99</v>
      </c>
      <c r="E4134" t="s">
        <v>3316</v>
      </c>
      <c r="F4134" t="s">
        <v>162</v>
      </c>
      <c r="G4134" t="s">
        <v>71</v>
      </c>
      <c r="H4134" t="s">
        <v>128</v>
      </c>
      <c r="I4134" t="s">
        <v>22</v>
      </c>
      <c r="J4134" t="s">
        <v>129</v>
      </c>
      <c r="K4134">
        <v>43335.890208333331</v>
      </c>
      <c r="L4134">
        <v>43335.90347222222</v>
      </c>
      <c r="M4134">
        <v>0.32999999999999996</v>
      </c>
      <c r="N4134">
        <v>0</v>
      </c>
      <c r="O4134">
        <v>3</v>
      </c>
      <c r="P4134">
        <v>0</v>
      </c>
      <c r="Q4134">
        <v>0</v>
      </c>
      <c r="R4134">
        <v>0</v>
      </c>
      <c r="S4134">
        <v>0.99</v>
      </c>
      <c r="T4134">
        <v>0</v>
      </c>
      <c r="U4134">
        <v>0</v>
      </c>
    </row>
    <row r="4135" spans="1:21" x14ac:dyDescent="0.3">
      <c r="A4135">
        <v>20136</v>
      </c>
      <c r="B4135">
        <v>1</v>
      </c>
      <c r="C4135" t="s">
        <v>79</v>
      </c>
      <c r="D4135" t="s">
        <v>111</v>
      </c>
      <c r="E4135" t="s">
        <v>1238</v>
      </c>
      <c r="F4135" t="s">
        <v>134</v>
      </c>
      <c r="G4135" t="s">
        <v>72</v>
      </c>
      <c r="H4135" t="s">
        <v>128</v>
      </c>
      <c r="I4135" t="s">
        <v>22</v>
      </c>
      <c r="J4135" t="s">
        <v>129</v>
      </c>
      <c r="K4135">
        <v>43335.852268518516</v>
      </c>
      <c r="L4135">
        <v>43335.923611111109</v>
      </c>
      <c r="M4135">
        <v>1.72</v>
      </c>
      <c r="N4135">
        <v>0</v>
      </c>
      <c r="O4135">
        <v>0</v>
      </c>
      <c r="P4135">
        <v>0</v>
      </c>
      <c r="Q4135">
        <v>8</v>
      </c>
      <c r="R4135">
        <v>0</v>
      </c>
      <c r="S4135">
        <v>0</v>
      </c>
      <c r="T4135">
        <v>0</v>
      </c>
      <c r="U4135">
        <v>13.739999999999998</v>
      </c>
    </row>
    <row r="4136" spans="1:21" x14ac:dyDescent="0.3">
      <c r="A4136">
        <v>20138</v>
      </c>
      <c r="B4136">
        <v>1</v>
      </c>
      <c r="C4136" t="s">
        <v>78</v>
      </c>
      <c r="D4136" t="s">
        <v>106</v>
      </c>
      <c r="E4136" t="s">
        <v>3317</v>
      </c>
      <c r="F4136" t="s">
        <v>142</v>
      </c>
      <c r="G4136" t="s">
        <v>71</v>
      </c>
      <c r="H4136" t="s">
        <v>128</v>
      </c>
      <c r="I4136" t="s">
        <v>22</v>
      </c>
      <c r="J4136" t="s">
        <v>129</v>
      </c>
      <c r="K4136">
        <v>43335.880706018521</v>
      </c>
      <c r="L4136">
        <v>43335.925000000003</v>
      </c>
      <c r="M4136">
        <v>1.07</v>
      </c>
      <c r="N4136">
        <v>0</v>
      </c>
      <c r="O4136">
        <v>0</v>
      </c>
      <c r="P4136">
        <v>0</v>
      </c>
      <c r="Q4136">
        <v>104</v>
      </c>
      <c r="R4136">
        <v>0</v>
      </c>
      <c r="S4136">
        <v>0</v>
      </c>
      <c r="T4136">
        <v>0</v>
      </c>
      <c r="U4136">
        <v>110.97</v>
      </c>
    </row>
    <row r="4137" spans="1:21" x14ac:dyDescent="0.3">
      <c r="A4137">
        <v>20140</v>
      </c>
      <c r="B4137">
        <v>1</v>
      </c>
      <c r="C4137" t="s">
        <v>78</v>
      </c>
      <c r="D4137" t="s">
        <v>125</v>
      </c>
      <c r="E4137" t="s">
        <v>3318</v>
      </c>
      <c r="F4137" t="s">
        <v>147</v>
      </c>
      <c r="G4137" t="s">
        <v>71</v>
      </c>
      <c r="H4137" t="s">
        <v>128</v>
      </c>
      <c r="I4137" t="s">
        <v>22</v>
      </c>
      <c r="J4137" t="s">
        <v>129</v>
      </c>
      <c r="K4137">
        <v>43335.897187499999</v>
      </c>
      <c r="L4137">
        <v>43336.854861111111</v>
      </c>
      <c r="M4137">
        <v>23</v>
      </c>
      <c r="N4137">
        <v>0</v>
      </c>
      <c r="O4137">
        <v>137</v>
      </c>
      <c r="P4137">
        <v>0</v>
      </c>
      <c r="Q4137">
        <v>0</v>
      </c>
      <c r="R4137">
        <v>0</v>
      </c>
      <c r="S4137">
        <v>3151</v>
      </c>
      <c r="T4137">
        <v>0</v>
      </c>
      <c r="U4137">
        <v>0</v>
      </c>
    </row>
    <row r="4138" spans="1:21" x14ac:dyDescent="0.3">
      <c r="A4138">
        <v>20141</v>
      </c>
      <c r="B4138">
        <v>1</v>
      </c>
      <c r="C4138" t="s">
        <v>79</v>
      </c>
      <c r="D4138" t="s">
        <v>113</v>
      </c>
      <c r="E4138" t="s">
        <v>3319</v>
      </c>
      <c r="F4138" t="s">
        <v>149</v>
      </c>
      <c r="G4138" t="s">
        <v>71</v>
      </c>
      <c r="H4138" t="s">
        <v>128</v>
      </c>
      <c r="I4138" t="s">
        <v>22</v>
      </c>
      <c r="J4138" t="s">
        <v>129</v>
      </c>
      <c r="K4138">
        <v>43335.846261574072</v>
      </c>
      <c r="L4138">
        <v>43335.966666666667</v>
      </c>
      <c r="M4138">
        <v>2.9</v>
      </c>
      <c r="N4138">
        <v>0</v>
      </c>
      <c r="O4138">
        <v>0</v>
      </c>
      <c r="P4138">
        <v>0</v>
      </c>
      <c r="Q4138">
        <v>8</v>
      </c>
      <c r="R4138">
        <v>0</v>
      </c>
      <c r="S4138">
        <v>0</v>
      </c>
      <c r="T4138">
        <v>0</v>
      </c>
      <c r="U4138">
        <v>23.2</v>
      </c>
    </row>
    <row r="4139" spans="1:21" x14ac:dyDescent="0.3">
      <c r="A4139">
        <v>20142</v>
      </c>
      <c r="B4139">
        <v>1</v>
      </c>
      <c r="C4139" t="s">
        <v>79</v>
      </c>
      <c r="D4139" t="s">
        <v>111</v>
      </c>
      <c r="E4139" t="s">
        <v>3320</v>
      </c>
      <c r="F4139" t="s">
        <v>149</v>
      </c>
      <c r="G4139" t="s">
        <v>71</v>
      </c>
      <c r="H4139" t="s">
        <v>128</v>
      </c>
      <c r="I4139" t="s">
        <v>22</v>
      </c>
      <c r="J4139" t="s">
        <v>129</v>
      </c>
      <c r="K4139">
        <v>43335.869942129626</v>
      </c>
      <c r="L4139">
        <v>43335.974999999999</v>
      </c>
      <c r="M4139">
        <v>2.5299999999999998</v>
      </c>
      <c r="N4139">
        <v>0</v>
      </c>
      <c r="O4139">
        <v>0</v>
      </c>
      <c r="P4139">
        <v>0</v>
      </c>
      <c r="Q4139">
        <v>124</v>
      </c>
      <c r="R4139">
        <v>0</v>
      </c>
      <c r="S4139">
        <v>0</v>
      </c>
      <c r="T4139">
        <v>0</v>
      </c>
      <c r="U4139">
        <v>314.08999999999992</v>
      </c>
    </row>
    <row r="4140" spans="1:21" x14ac:dyDescent="0.3">
      <c r="A4140">
        <v>20143</v>
      </c>
      <c r="B4140">
        <v>1</v>
      </c>
      <c r="C4140" t="s">
        <v>79</v>
      </c>
      <c r="D4140" t="s">
        <v>109</v>
      </c>
      <c r="E4140" t="s">
        <v>3321</v>
      </c>
      <c r="F4140" t="s">
        <v>134</v>
      </c>
      <c r="G4140" t="s">
        <v>72</v>
      </c>
      <c r="H4140" t="s">
        <v>128</v>
      </c>
      <c r="I4140" t="s">
        <v>22</v>
      </c>
      <c r="J4140" t="s">
        <v>129</v>
      </c>
      <c r="K4140">
        <v>43335.911111111112</v>
      </c>
      <c r="L4140">
        <v>43335.976388888892</v>
      </c>
      <c r="M4140">
        <v>1.57</v>
      </c>
      <c r="N4140">
        <v>0</v>
      </c>
      <c r="O4140">
        <v>0</v>
      </c>
      <c r="P4140">
        <v>2</v>
      </c>
      <c r="Q4140">
        <v>39</v>
      </c>
      <c r="R4140">
        <v>0</v>
      </c>
      <c r="S4140">
        <v>0</v>
      </c>
      <c r="T4140">
        <v>3.13</v>
      </c>
      <c r="U4140">
        <v>61.11</v>
      </c>
    </row>
    <row r="4141" spans="1:21" x14ac:dyDescent="0.3">
      <c r="A4141">
        <v>20144</v>
      </c>
      <c r="B4141">
        <v>1</v>
      </c>
      <c r="C4141" t="s">
        <v>78</v>
      </c>
      <c r="D4141" t="s">
        <v>94</v>
      </c>
      <c r="E4141" t="s">
        <v>3322</v>
      </c>
      <c r="F4141" t="s">
        <v>148</v>
      </c>
      <c r="G4141" t="s">
        <v>71</v>
      </c>
      <c r="H4141" t="s">
        <v>128</v>
      </c>
      <c r="I4141" t="s">
        <v>22</v>
      </c>
      <c r="J4141" t="s">
        <v>129</v>
      </c>
      <c r="K4141">
        <v>43335.889953703707</v>
      </c>
      <c r="L4141">
        <v>43335.977083333331</v>
      </c>
      <c r="M4141">
        <v>2.1</v>
      </c>
      <c r="N4141">
        <v>0</v>
      </c>
      <c r="O4141">
        <v>97</v>
      </c>
      <c r="P4141">
        <v>0</v>
      </c>
      <c r="Q4141">
        <v>0</v>
      </c>
      <c r="R4141">
        <v>0</v>
      </c>
      <c r="S4141">
        <v>203.7</v>
      </c>
      <c r="T4141">
        <v>0</v>
      </c>
      <c r="U4141">
        <v>0</v>
      </c>
    </row>
    <row r="4142" spans="1:21" x14ac:dyDescent="0.3">
      <c r="A4142">
        <v>20148</v>
      </c>
      <c r="B4142">
        <v>1</v>
      </c>
      <c r="C4142" t="s">
        <v>79</v>
      </c>
      <c r="D4142" t="s">
        <v>108</v>
      </c>
      <c r="E4142" t="s">
        <v>2424</v>
      </c>
      <c r="F4142" t="s">
        <v>130</v>
      </c>
      <c r="G4142" t="s">
        <v>72</v>
      </c>
      <c r="H4142" t="s">
        <v>128</v>
      </c>
      <c r="I4142" t="s">
        <v>22</v>
      </c>
      <c r="J4142" t="s">
        <v>129</v>
      </c>
      <c r="K4142">
        <v>43336.005532407406</v>
      </c>
      <c r="L4142">
        <v>43336.040972222225</v>
      </c>
      <c r="M4142">
        <v>0.87000000000000011</v>
      </c>
      <c r="N4142">
        <v>0</v>
      </c>
      <c r="O4142">
        <v>0</v>
      </c>
      <c r="P4142">
        <v>0</v>
      </c>
      <c r="Q4142">
        <v>11</v>
      </c>
      <c r="R4142">
        <v>0</v>
      </c>
      <c r="S4142">
        <v>0</v>
      </c>
      <c r="T4142">
        <v>0</v>
      </c>
      <c r="U4142">
        <v>9.5400000000000009</v>
      </c>
    </row>
    <row r="4143" spans="1:21" x14ac:dyDescent="0.3">
      <c r="A4143">
        <v>20150</v>
      </c>
      <c r="B4143">
        <v>1</v>
      </c>
      <c r="C4143" t="s">
        <v>79</v>
      </c>
      <c r="D4143" t="s">
        <v>116</v>
      </c>
      <c r="E4143" t="s">
        <v>3323</v>
      </c>
      <c r="F4143" t="s">
        <v>157</v>
      </c>
      <c r="G4143" t="s">
        <v>71</v>
      </c>
      <c r="H4143" t="s">
        <v>128</v>
      </c>
      <c r="I4143" t="s">
        <v>22</v>
      </c>
      <c r="J4143" t="s">
        <v>129</v>
      </c>
      <c r="K4143">
        <v>43336.003240740742</v>
      </c>
      <c r="L4143">
        <v>43336.04583333333</v>
      </c>
      <c r="M4143">
        <v>1.03</v>
      </c>
      <c r="N4143">
        <v>0</v>
      </c>
      <c r="O4143">
        <v>0</v>
      </c>
      <c r="P4143">
        <v>0</v>
      </c>
      <c r="Q4143">
        <v>110</v>
      </c>
      <c r="R4143">
        <v>0</v>
      </c>
      <c r="S4143">
        <v>0</v>
      </c>
      <c r="T4143">
        <v>0</v>
      </c>
      <c r="U4143">
        <v>113.63</v>
      </c>
    </row>
    <row r="4144" spans="1:21" x14ac:dyDescent="0.3">
      <c r="A4144">
        <v>20151</v>
      </c>
      <c r="B4144">
        <v>1</v>
      </c>
      <c r="C4144" t="s">
        <v>79</v>
      </c>
      <c r="D4144" t="s">
        <v>123</v>
      </c>
      <c r="E4144" t="s">
        <v>3324</v>
      </c>
      <c r="F4144" t="s">
        <v>150</v>
      </c>
      <c r="G4144" t="s">
        <v>71</v>
      </c>
      <c r="H4144" t="s">
        <v>128</v>
      </c>
      <c r="I4144" t="s">
        <v>22</v>
      </c>
      <c r="J4144" t="s">
        <v>129</v>
      </c>
      <c r="K4144">
        <v>43336.039178240739</v>
      </c>
      <c r="L4144">
        <v>43336.076388888891</v>
      </c>
      <c r="M4144">
        <v>0.9</v>
      </c>
      <c r="N4144">
        <v>0</v>
      </c>
      <c r="O4144">
        <v>119</v>
      </c>
      <c r="P4144">
        <v>0</v>
      </c>
      <c r="Q4144">
        <v>0</v>
      </c>
      <c r="R4144">
        <v>0</v>
      </c>
      <c r="S4144">
        <v>107.1</v>
      </c>
      <c r="T4144">
        <v>0</v>
      </c>
      <c r="U4144">
        <v>0</v>
      </c>
    </row>
    <row r="4145" spans="1:21" x14ac:dyDescent="0.3">
      <c r="A4145">
        <v>20153</v>
      </c>
      <c r="B4145">
        <v>1</v>
      </c>
      <c r="C4145" t="s">
        <v>79</v>
      </c>
      <c r="D4145" t="s">
        <v>109</v>
      </c>
      <c r="E4145" t="s">
        <v>3325</v>
      </c>
      <c r="F4145" t="s">
        <v>130</v>
      </c>
      <c r="G4145" t="s">
        <v>72</v>
      </c>
      <c r="H4145" t="s">
        <v>128</v>
      </c>
      <c r="I4145" t="s">
        <v>22</v>
      </c>
      <c r="J4145" t="s">
        <v>129</v>
      </c>
      <c r="K4145">
        <v>43336.099270833336</v>
      </c>
      <c r="L4145">
        <v>43336.130555555559</v>
      </c>
      <c r="M4145">
        <v>0.77</v>
      </c>
      <c r="N4145">
        <v>0</v>
      </c>
      <c r="O4145">
        <v>0</v>
      </c>
      <c r="P4145">
        <v>4</v>
      </c>
      <c r="Q4145">
        <v>613</v>
      </c>
      <c r="R4145">
        <v>0</v>
      </c>
      <c r="S4145">
        <v>0</v>
      </c>
      <c r="T4145">
        <v>3.07</v>
      </c>
      <c r="U4145">
        <v>470.17</v>
      </c>
    </row>
    <row r="4146" spans="1:21" x14ac:dyDescent="0.3">
      <c r="A4146">
        <v>20154</v>
      </c>
      <c r="B4146">
        <v>1</v>
      </c>
      <c r="C4146" t="s">
        <v>79</v>
      </c>
      <c r="D4146" t="s">
        <v>113</v>
      </c>
      <c r="E4146" t="s">
        <v>1126</v>
      </c>
      <c r="F4146" t="s">
        <v>130</v>
      </c>
      <c r="G4146" t="s">
        <v>72</v>
      </c>
      <c r="H4146" t="s">
        <v>128</v>
      </c>
      <c r="I4146" t="s">
        <v>22</v>
      </c>
      <c r="J4146" t="s">
        <v>129</v>
      </c>
      <c r="K4146">
        <v>43336.115300925929</v>
      </c>
      <c r="L4146">
        <v>43336.134722222225</v>
      </c>
      <c r="M4146">
        <v>0.47000000000000003</v>
      </c>
      <c r="N4146">
        <v>0</v>
      </c>
      <c r="O4146">
        <v>0</v>
      </c>
      <c r="P4146">
        <v>0</v>
      </c>
      <c r="Q4146">
        <v>93</v>
      </c>
      <c r="R4146">
        <v>0</v>
      </c>
      <c r="S4146">
        <v>0</v>
      </c>
      <c r="T4146">
        <v>0</v>
      </c>
      <c r="U4146">
        <v>43.43</v>
      </c>
    </row>
    <row r="4147" spans="1:21" x14ac:dyDescent="0.3">
      <c r="A4147">
        <v>20155</v>
      </c>
      <c r="B4147">
        <v>1</v>
      </c>
      <c r="C4147" t="s">
        <v>78</v>
      </c>
      <c r="D4147" t="s">
        <v>103</v>
      </c>
      <c r="E4147" t="s">
        <v>3326</v>
      </c>
      <c r="F4147" t="s">
        <v>130</v>
      </c>
      <c r="G4147" t="s">
        <v>72</v>
      </c>
      <c r="H4147" t="s">
        <v>128</v>
      </c>
      <c r="I4147" t="s">
        <v>22</v>
      </c>
      <c r="J4147" t="s">
        <v>129</v>
      </c>
      <c r="K4147">
        <v>43336.201296296298</v>
      </c>
      <c r="L4147">
        <v>43336.272916666669</v>
      </c>
      <c r="M4147">
        <v>1.73</v>
      </c>
      <c r="N4147">
        <v>0</v>
      </c>
      <c r="O4147">
        <v>0</v>
      </c>
      <c r="P4147">
        <v>0</v>
      </c>
      <c r="Q4147">
        <v>81</v>
      </c>
      <c r="R4147">
        <v>0</v>
      </c>
      <c r="S4147">
        <v>0</v>
      </c>
      <c r="T4147">
        <v>0</v>
      </c>
      <c r="U4147">
        <v>140.37</v>
      </c>
    </row>
    <row r="4148" spans="1:21" x14ac:dyDescent="0.3">
      <c r="A4148">
        <v>20156</v>
      </c>
      <c r="B4148">
        <v>1</v>
      </c>
      <c r="C4148" t="s">
        <v>79</v>
      </c>
      <c r="D4148" t="s">
        <v>110</v>
      </c>
      <c r="E4148" t="s">
        <v>2444</v>
      </c>
      <c r="F4148" t="s">
        <v>134</v>
      </c>
      <c r="G4148" t="s">
        <v>72</v>
      </c>
      <c r="H4148" t="s">
        <v>128</v>
      </c>
      <c r="I4148" t="s">
        <v>22</v>
      </c>
      <c r="J4148" t="s">
        <v>129</v>
      </c>
      <c r="K4148">
        <v>43336.262777777774</v>
      </c>
      <c r="L4148">
        <v>43336.291666666664</v>
      </c>
      <c r="M4148">
        <v>0.7</v>
      </c>
      <c r="N4148">
        <v>0</v>
      </c>
      <c r="O4148">
        <v>0</v>
      </c>
      <c r="P4148">
        <v>0</v>
      </c>
      <c r="Q4148">
        <v>89</v>
      </c>
      <c r="R4148">
        <v>0</v>
      </c>
      <c r="S4148">
        <v>0</v>
      </c>
      <c r="T4148">
        <v>0</v>
      </c>
      <c r="U4148">
        <v>62.3</v>
      </c>
    </row>
    <row r="4149" spans="1:21" x14ac:dyDescent="0.3">
      <c r="A4149">
        <v>20157</v>
      </c>
      <c r="B4149">
        <v>1</v>
      </c>
      <c r="C4149" t="s">
        <v>79</v>
      </c>
      <c r="D4149" t="s">
        <v>118</v>
      </c>
      <c r="E4149" t="s">
        <v>2861</v>
      </c>
      <c r="F4149" t="s">
        <v>130</v>
      </c>
      <c r="G4149" t="s">
        <v>72</v>
      </c>
      <c r="H4149" t="s">
        <v>128</v>
      </c>
      <c r="I4149" t="s">
        <v>22</v>
      </c>
      <c r="J4149" t="s">
        <v>129</v>
      </c>
      <c r="K4149">
        <v>43336.310219907406</v>
      </c>
      <c r="L4149">
        <v>43336.316666666666</v>
      </c>
      <c r="M4149">
        <v>0.17</v>
      </c>
      <c r="N4149">
        <v>1</v>
      </c>
      <c r="O4149">
        <v>261</v>
      </c>
      <c r="P4149">
        <v>7</v>
      </c>
      <c r="Q4149">
        <v>128</v>
      </c>
      <c r="R4149">
        <v>0.17</v>
      </c>
      <c r="S4149">
        <v>43.59</v>
      </c>
      <c r="T4149">
        <v>1.1700000000000002</v>
      </c>
      <c r="U4149">
        <v>21.38</v>
      </c>
    </row>
    <row r="4150" spans="1:21" x14ac:dyDescent="0.3">
      <c r="A4150">
        <v>20158</v>
      </c>
      <c r="B4150">
        <v>1</v>
      </c>
      <c r="C4150" t="s">
        <v>78</v>
      </c>
      <c r="D4150" t="s">
        <v>98</v>
      </c>
      <c r="E4150" t="s">
        <v>608</v>
      </c>
      <c r="F4150" t="s">
        <v>130</v>
      </c>
      <c r="G4150" t="s">
        <v>72</v>
      </c>
      <c r="H4150" t="s">
        <v>128</v>
      </c>
      <c r="I4150" t="s">
        <v>22</v>
      </c>
      <c r="J4150" t="s">
        <v>129</v>
      </c>
      <c r="K4150">
        <v>43336.269201388888</v>
      </c>
      <c r="L4150">
        <v>43336.327777777777</v>
      </c>
      <c r="M4150">
        <v>1.42</v>
      </c>
      <c r="N4150">
        <v>0</v>
      </c>
      <c r="O4150">
        <v>515</v>
      </c>
      <c r="P4150">
        <v>0</v>
      </c>
      <c r="Q4150">
        <v>0</v>
      </c>
      <c r="R4150">
        <v>0</v>
      </c>
      <c r="S4150">
        <v>729.76</v>
      </c>
      <c r="T4150">
        <v>0</v>
      </c>
      <c r="U4150">
        <v>0</v>
      </c>
    </row>
    <row r="4151" spans="1:21" x14ac:dyDescent="0.3">
      <c r="A4151">
        <v>20159</v>
      </c>
      <c r="B4151">
        <v>1</v>
      </c>
      <c r="C4151" t="s">
        <v>78</v>
      </c>
      <c r="D4151" t="s">
        <v>96</v>
      </c>
      <c r="E4151" t="s">
        <v>3327</v>
      </c>
      <c r="F4151" t="s">
        <v>134</v>
      </c>
      <c r="G4151" t="s">
        <v>72</v>
      </c>
      <c r="H4151" t="s">
        <v>128</v>
      </c>
      <c r="I4151" t="s">
        <v>22</v>
      </c>
      <c r="J4151" t="s">
        <v>129</v>
      </c>
      <c r="K4151">
        <v>43336.314641203702</v>
      </c>
      <c r="L4151">
        <v>43336.342361111114</v>
      </c>
      <c r="M4151">
        <v>0.66999999999999993</v>
      </c>
      <c r="N4151">
        <v>0</v>
      </c>
      <c r="O4151">
        <v>0</v>
      </c>
      <c r="P4151">
        <v>0</v>
      </c>
      <c r="Q4151">
        <v>36</v>
      </c>
      <c r="R4151">
        <v>0</v>
      </c>
      <c r="S4151">
        <v>0</v>
      </c>
      <c r="T4151">
        <v>0</v>
      </c>
      <c r="U4151">
        <v>24.01</v>
      </c>
    </row>
    <row r="4152" spans="1:21" x14ac:dyDescent="0.3">
      <c r="A4152">
        <v>20160</v>
      </c>
      <c r="B4152">
        <v>1</v>
      </c>
      <c r="C4152" t="s">
        <v>79</v>
      </c>
      <c r="D4152" t="s">
        <v>108</v>
      </c>
      <c r="E4152" t="s">
        <v>193</v>
      </c>
      <c r="F4152" t="s">
        <v>130</v>
      </c>
      <c r="G4152" t="s">
        <v>72</v>
      </c>
      <c r="H4152" t="s">
        <v>128</v>
      </c>
      <c r="I4152" t="s">
        <v>22</v>
      </c>
      <c r="J4152" t="s">
        <v>129</v>
      </c>
      <c r="K4152">
        <v>43336.331388888888</v>
      </c>
      <c r="L4152">
        <v>43336.340046296296</v>
      </c>
      <c r="M4152">
        <v>0.2</v>
      </c>
      <c r="N4152">
        <v>0</v>
      </c>
      <c r="O4152">
        <v>2</v>
      </c>
      <c r="P4152">
        <v>0</v>
      </c>
      <c r="Q4152">
        <v>732</v>
      </c>
      <c r="R4152">
        <v>0</v>
      </c>
      <c r="S4152">
        <v>0.4</v>
      </c>
      <c r="T4152">
        <v>0</v>
      </c>
      <c r="U4152">
        <v>146.4</v>
      </c>
    </row>
    <row r="4153" spans="1:21" x14ac:dyDescent="0.3">
      <c r="A4153">
        <v>20161</v>
      </c>
      <c r="B4153">
        <v>1</v>
      </c>
      <c r="C4153" t="s">
        <v>79</v>
      </c>
      <c r="D4153" t="s">
        <v>114</v>
      </c>
      <c r="E4153" t="s">
        <v>3328</v>
      </c>
      <c r="F4153" t="s">
        <v>142</v>
      </c>
      <c r="G4153" t="s">
        <v>71</v>
      </c>
      <c r="H4153" t="s">
        <v>128</v>
      </c>
      <c r="I4153" t="s">
        <v>22</v>
      </c>
      <c r="J4153" t="s">
        <v>129</v>
      </c>
      <c r="K4153">
        <v>43336.346678240741</v>
      </c>
      <c r="L4153">
        <v>43336.361805555556</v>
      </c>
      <c r="M4153">
        <v>0.37</v>
      </c>
      <c r="N4153">
        <v>0</v>
      </c>
      <c r="O4153">
        <v>0</v>
      </c>
      <c r="P4153">
        <v>0</v>
      </c>
      <c r="Q4153">
        <v>16</v>
      </c>
      <c r="R4153">
        <v>0</v>
      </c>
      <c r="S4153">
        <v>0</v>
      </c>
      <c r="T4153">
        <v>0</v>
      </c>
      <c r="U4153">
        <v>5.87</v>
      </c>
    </row>
    <row r="4154" spans="1:21" x14ac:dyDescent="0.3">
      <c r="A4154">
        <v>20162</v>
      </c>
      <c r="B4154">
        <v>1</v>
      </c>
      <c r="C4154" t="s">
        <v>78</v>
      </c>
      <c r="D4154" t="s">
        <v>88</v>
      </c>
      <c r="E4154" t="s">
        <v>3329</v>
      </c>
      <c r="F4154" t="s">
        <v>134</v>
      </c>
      <c r="G4154" t="s">
        <v>72</v>
      </c>
      <c r="H4154" t="s">
        <v>128</v>
      </c>
      <c r="I4154" t="s">
        <v>22</v>
      </c>
      <c r="J4154" t="s">
        <v>129</v>
      </c>
      <c r="K4154">
        <v>43336.328240740739</v>
      </c>
      <c r="L4154">
        <v>43336.401388888888</v>
      </c>
      <c r="M4154">
        <v>1.77</v>
      </c>
      <c r="N4154">
        <v>0</v>
      </c>
      <c r="O4154">
        <v>553</v>
      </c>
      <c r="P4154">
        <v>0</v>
      </c>
      <c r="Q4154">
        <v>0</v>
      </c>
      <c r="R4154">
        <v>0</v>
      </c>
      <c r="S4154">
        <v>977.15</v>
      </c>
      <c r="T4154">
        <v>0</v>
      </c>
      <c r="U4154">
        <v>0</v>
      </c>
    </row>
    <row r="4155" spans="1:21" x14ac:dyDescent="0.3">
      <c r="A4155">
        <v>20163</v>
      </c>
      <c r="B4155">
        <v>1</v>
      </c>
      <c r="C4155" t="s">
        <v>78</v>
      </c>
      <c r="D4155" t="s">
        <v>81</v>
      </c>
      <c r="E4155" t="s">
        <v>2917</v>
      </c>
      <c r="F4155" t="s">
        <v>130</v>
      </c>
      <c r="G4155" t="s">
        <v>72</v>
      </c>
      <c r="H4155" t="s">
        <v>128</v>
      </c>
      <c r="I4155" t="s">
        <v>22</v>
      </c>
      <c r="J4155" t="s">
        <v>129</v>
      </c>
      <c r="K4155">
        <v>43336.363032407404</v>
      </c>
      <c r="L4155">
        <v>43336.385231481479</v>
      </c>
      <c r="M4155">
        <v>0.53</v>
      </c>
      <c r="N4155">
        <v>0</v>
      </c>
      <c r="O4155">
        <v>45</v>
      </c>
      <c r="P4155">
        <v>0</v>
      </c>
      <c r="Q4155">
        <v>0</v>
      </c>
      <c r="R4155">
        <v>0</v>
      </c>
      <c r="S4155">
        <v>23.99</v>
      </c>
      <c r="T4155">
        <v>0</v>
      </c>
      <c r="U4155">
        <v>0</v>
      </c>
    </row>
    <row r="4156" spans="1:21" x14ac:dyDescent="0.3">
      <c r="A4156">
        <v>20164</v>
      </c>
      <c r="B4156">
        <v>1</v>
      </c>
      <c r="C4156" t="s">
        <v>78</v>
      </c>
      <c r="D4156" t="s">
        <v>106</v>
      </c>
      <c r="E4156" t="s">
        <v>3330</v>
      </c>
      <c r="F4156" t="s">
        <v>130</v>
      </c>
      <c r="G4156" t="s">
        <v>72</v>
      </c>
      <c r="H4156" t="s">
        <v>128</v>
      </c>
      <c r="I4156" t="s">
        <v>22</v>
      </c>
      <c r="J4156" t="s">
        <v>129</v>
      </c>
      <c r="K4156">
        <v>43336.302604166667</v>
      </c>
      <c r="L4156">
        <v>43336.366666666669</v>
      </c>
      <c r="M4156">
        <v>1.55</v>
      </c>
      <c r="N4156">
        <v>0</v>
      </c>
      <c r="O4156">
        <v>0</v>
      </c>
      <c r="P4156">
        <v>1</v>
      </c>
      <c r="Q4156">
        <v>294</v>
      </c>
      <c r="R4156">
        <v>0</v>
      </c>
      <c r="S4156">
        <v>0</v>
      </c>
      <c r="T4156">
        <v>1.55</v>
      </c>
      <c r="U4156">
        <v>455.7</v>
      </c>
    </row>
    <row r="4157" spans="1:21" x14ac:dyDescent="0.3">
      <c r="A4157">
        <v>20166</v>
      </c>
      <c r="B4157">
        <v>1</v>
      </c>
      <c r="C4157" t="s">
        <v>79</v>
      </c>
      <c r="D4157" t="s">
        <v>118</v>
      </c>
      <c r="E4157" t="s">
        <v>3331</v>
      </c>
      <c r="F4157" t="s">
        <v>130</v>
      </c>
      <c r="G4157" t="s">
        <v>72</v>
      </c>
      <c r="H4157" t="s">
        <v>132</v>
      </c>
      <c r="I4157" t="s">
        <v>22</v>
      </c>
      <c r="J4157" t="s">
        <v>129</v>
      </c>
      <c r="K4157">
        <v>43336.379513888889</v>
      </c>
      <c r="L4157">
        <v>43336.380914351852</v>
      </c>
      <c r="M4157">
        <v>0.03</v>
      </c>
      <c r="N4157">
        <v>0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0.03</v>
      </c>
      <c r="U4157">
        <v>0</v>
      </c>
    </row>
    <row r="4158" spans="1:21" x14ac:dyDescent="0.3">
      <c r="A4158">
        <v>20167</v>
      </c>
      <c r="B4158">
        <v>1</v>
      </c>
      <c r="C4158" t="s">
        <v>78</v>
      </c>
      <c r="D4158" t="s">
        <v>101</v>
      </c>
      <c r="E4158" t="s">
        <v>3332</v>
      </c>
      <c r="F4158" t="s">
        <v>149</v>
      </c>
      <c r="G4158" t="s">
        <v>71</v>
      </c>
      <c r="H4158" t="s">
        <v>128</v>
      </c>
      <c r="I4158" t="s">
        <v>22</v>
      </c>
      <c r="J4158" t="s">
        <v>129</v>
      </c>
      <c r="K4158">
        <v>43336.346574074072</v>
      </c>
      <c r="L4158">
        <v>43336.381249999999</v>
      </c>
      <c r="M4158">
        <v>0.83000000000000007</v>
      </c>
      <c r="N4158">
        <v>0</v>
      </c>
      <c r="O4158">
        <v>0</v>
      </c>
      <c r="P4158">
        <v>0</v>
      </c>
      <c r="Q4158">
        <v>4</v>
      </c>
      <c r="R4158">
        <v>0</v>
      </c>
      <c r="S4158">
        <v>0</v>
      </c>
      <c r="T4158">
        <v>0</v>
      </c>
      <c r="U4158">
        <v>3.3299999999999996</v>
      </c>
    </row>
    <row r="4159" spans="1:21" x14ac:dyDescent="0.3">
      <c r="A4159">
        <v>20168</v>
      </c>
      <c r="B4159">
        <v>1</v>
      </c>
      <c r="C4159" t="s">
        <v>78</v>
      </c>
      <c r="D4159" t="s">
        <v>90</v>
      </c>
      <c r="E4159" t="s">
        <v>3333</v>
      </c>
      <c r="F4159" t="s">
        <v>130</v>
      </c>
      <c r="G4159" t="s">
        <v>72</v>
      </c>
      <c r="H4159" t="s">
        <v>128</v>
      </c>
      <c r="I4159" t="s">
        <v>22</v>
      </c>
      <c r="J4159" t="s">
        <v>129</v>
      </c>
      <c r="K4159">
        <v>43336.297222222223</v>
      </c>
      <c r="L4159">
        <v>43336.386111111111</v>
      </c>
      <c r="M4159">
        <v>2.13</v>
      </c>
      <c r="N4159">
        <v>0</v>
      </c>
      <c r="O4159">
        <v>568</v>
      </c>
      <c r="P4159">
        <v>0</v>
      </c>
      <c r="Q4159">
        <v>27</v>
      </c>
      <c r="R4159">
        <v>0</v>
      </c>
      <c r="S4159">
        <v>1211.54</v>
      </c>
      <c r="T4159">
        <v>0</v>
      </c>
      <c r="U4159">
        <v>57.59</v>
      </c>
    </row>
    <row r="4160" spans="1:21" x14ac:dyDescent="0.3">
      <c r="A4160">
        <v>20169</v>
      </c>
      <c r="B4160">
        <v>1</v>
      </c>
      <c r="C4160" t="s">
        <v>78</v>
      </c>
      <c r="D4160" t="s">
        <v>88</v>
      </c>
      <c r="E4160" t="s">
        <v>3329</v>
      </c>
      <c r="F4160" t="s">
        <v>134</v>
      </c>
      <c r="G4160" t="s">
        <v>72</v>
      </c>
      <c r="H4160" t="s">
        <v>128</v>
      </c>
      <c r="I4160" t="s">
        <v>22</v>
      </c>
      <c r="J4160" t="s">
        <v>129</v>
      </c>
      <c r="K4160">
        <v>43336.386111111111</v>
      </c>
      <c r="L4160">
        <v>43336.4</v>
      </c>
      <c r="M4160">
        <v>0.32999999999999996</v>
      </c>
      <c r="N4160">
        <v>0</v>
      </c>
      <c r="O4160">
        <v>553</v>
      </c>
      <c r="P4160">
        <v>0</v>
      </c>
      <c r="Q4160">
        <v>0</v>
      </c>
      <c r="R4160">
        <v>0</v>
      </c>
      <c r="S4160">
        <v>184.15</v>
      </c>
      <c r="T4160">
        <v>0</v>
      </c>
      <c r="U4160">
        <v>0</v>
      </c>
    </row>
    <row r="4161" spans="1:21" x14ac:dyDescent="0.3">
      <c r="A4161">
        <v>20170</v>
      </c>
      <c r="B4161">
        <v>1</v>
      </c>
      <c r="C4161" t="s">
        <v>79</v>
      </c>
      <c r="D4161" t="s">
        <v>108</v>
      </c>
      <c r="E4161" t="s">
        <v>3334</v>
      </c>
      <c r="F4161" t="s">
        <v>150</v>
      </c>
      <c r="G4161" t="s">
        <v>71</v>
      </c>
      <c r="H4161" t="s">
        <v>128</v>
      </c>
      <c r="I4161" t="s">
        <v>22</v>
      </c>
      <c r="J4161" t="s">
        <v>129</v>
      </c>
      <c r="K4161">
        <v>43336.350717592592</v>
      </c>
      <c r="L4161">
        <v>43336.387499999997</v>
      </c>
      <c r="M4161">
        <v>0.88</v>
      </c>
      <c r="N4161">
        <v>0</v>
      </c>
      <c r="O4161">
        <v>181</v>
      </c>
      <c r="P4161">
        <v>0</v>
      </c>
      <c r="Q4161">
        <v>0</v>
      </c>
      <c r="R4161">
        <v>0</v>
      </c>
      <c r="S4161">
        <v>159.82000000000002</v>
      </c>
      <c r="T4161">
        <v>0</v>
      </c>
      <c r="U4161">
        <v>0</v>
      </c>
    </row>
    <row r="4162" spans="1:21" x14ac:dyDescent="0.3">
      <c r="A4162">
        <v>20173</v>
      </c>
      <c r="B4162">
        <v>1</v>
      </c>
      <c r="C4162" t="s">
        <v>78</v>
      </c>
      <c r="D4162" t="s">
        <v>104</v>
      </c>
      <c r="E4162" t="s">
        <v>3335</v>
      </c>
      <c r="F4162" t="s">
        <v>142</v>
      </c>
      <c r="G4162" t="s">
        <v>71</v>
      </c>
      <c r="H4162" t="s">
        <v>128</v>
      </c>
      <c r="I4162" t="s">
        <v>22</v>
      </c>
      <c r="J4162" t="s">
        <v>129</v>
      </c>
      <c r="K4162">
        <v>43336.384594907409</v>
      </c>
      <c r="L4162">
        <v>43336.397222222222</v>
      </c>
      <c r="M4162">
        <v>0.32</v>
      </c>
      <c r="N4162">
        <v>0</v>
      </c>
      <c r="O4162">
        <v>21</v>
      </c>
      <c r="P4162">
        <v>0</v>
      </c>
      <c r="Q4162">
        <v>0</v>
      </c>
      <c r="R4162">
        <v>0</v>
      </c>
      <c r="S4162">
        <v>6.6599999999999993</v>
      </c>
      <c r="T4162">
        <v>0</v>
      </c>
      <c r="U4162">
        <v>0</v>
      </c>
    </row>
    <row r="4163" spans="1:21" x14ac:dyDescent="0.3">
      <c r="A4163">
        <v>20174</v>
      </c>
      <c r="B4163">
        <v>1</v>
      </c>
      <c r="C4163" t="s">
        <v>78</v>
      </c>
      <c r="D4163" t="s">
        <v>98</v>
      </c>
      <c r="E4163" t="s">
        <v>294</v>
      </c>
      <c r="F4163" t="s">
        <v>134</v>
      </c>
      <c r="G4163" t="s">
        <v>72</v>
      </c>
      <c r="H4163" t="s">
        <v>132</v>
      </c>
      <c r="I4163" t="s">
        <v>22</v>
      </c>
      <c r="J4163" t="s">
        <v>129</v>
      </c>
      <c r="K4163">
        <v>43336.406145833331</v>
      </c>
      <c r="L4163">
        <v>43336.405555555553</v>
      </c>
      <c r="M4163">
        <v>0</v>
      </c>
      <c r="N4163">
        <v>0</v>
      </c>
      <c r="O4163">
        <v>5</v>
      </c>
      <c r="P4163">
        <v>1</v>
      </c>
      <c r="Q4163">
        <v>1105</v>
      </c>
      <c r="R4163">
        <v>0</v>
      </c>
      <c r="S4163">
        <v>0</v>
      </c>
      <c r="T4163">
        <v>0</v>
      </c>
      <c r="U4163">
        <v>0</v>
      </c>
    </row>
    <row r="4164" spans="1:21" x14ac:dyDescent="0.3">
      <c r="A4164">
        <v>20175</v>
      </c>
      <c r="B4164">
        <v>1</v>
      </c>
      <c r="C4164" t="s">
        <v>79</v>
      </c>
      <c r="D4164" t="s">
        <v>123</v>
      </c>
      <c r="E4164" t="s">
        <v>3336</v>
      </c>
      <c r="F4164" t="s">
        <v>130</v>
      </c>
      <c r="G4164" t="s">
        <v>72</v>
      </c>
      <c r="H4164" t="s">
        <v>128</v>
      </c>
      <c r="I4164" t="s">
        <v>22</v>
      </c>
      <c r="J4164" t="s">
        <v>129</v>
      </c>
      <c r="K4164">
        <v>43336.390011574076</v>
      </c>
      <c r="L4164">
        <v>43336.407638888886</v>
      </c>
      <c r="M4164">
        <v>0.43000000000000005</v>
      </c>
      <c r="N4164">
        <v>0</v>
      </c>
      <c r="O4164">
        <v>0</v>
      </c>
      <c r="P4164">
        <v>0</v>
      </c>
      <c r="Q4164">
        <v>54</v>
      </c>
      <c r="R4164">
        <v>0</v>
      </c>
      <c r="S4164">
        <v>0</v>
      </c>
      <c r="T4164">
        <v>0</v>
      </c>
      <c r="U4164">
        <v>23.38</v>
      </c>
    </row>
    <row r="4165" spans="1:21" x14ac:dyDescent="0.3">
      <c r="A4165">
        <v>20177</v>
      </c>
      <c r="B4165">
        <v>1</v>
      </c>
      <c r="C4165" t="s">
        <v>79</v>
      </c>
      <c r="D4165" t="s">
        <v>114</v>
      </c>
      <c r="E4165" t="s">
        <v>868</v>
      </c>
      <c r="F4165" t="s">
        <v>130</v>
      </c>
      <c r="G4165" t="s">
        <v>72</v>
      </c>
      <c r="H4165" t="s">
        <v>128</v>
      </c>
      <c r="I4165" t="s">
        <v>22</v>
      </c>
      <c r="J4165" t="s">
        <v>129</v>
      </c>
      <c r="K4165">
        <v>43336.397719907407</v>
      </c>
      <c r="L4165">
        <v>43336.416666666664</v>
      </c>
      <c r="M4165">
        <v>0.47000000000000003</v>
      </c>
      <c r="N4165">
        <v>0</v>
      </c>
      <c r="O4165">
        <v>0</v>
      </c>
      <c r="P4165">
        <v>0</v>
      </c>
      <c r="Q4165">
        <v>1527</v>
      </c>
      <c r="R4165">
        <v>0</v>
      </c>
      <c r="S4165">
        <v>0</v>
      </c>
      <c r="T4165">
        <v>0</v>
      </c>
      <c r="U4165">
        <v>713.11</v>
      </c>
    </row>
    <row r="4166" spans="1:21" x14ac:dyDescent="0.3">
      <c r="A4166">
        <v>20178</v>
      </c>
      <c r="B4166">
        <v>1</v>
      </c>
      <c r="C4166" t="s">
        <v>79</v>
      </c>
      <c r="D4166" t="s">
        <v>119</v>
      </c>
      <c r="E4166" t="s">
        <v>3337</v>
      </c>
      <c r="F4166" t="s">
        <v>130</v>
      </c>
      <c r="G4166" t="s">
        <v>72</v>
      </c>
      <c r="H4166" t="s">
        <v>128</v>
      </c>
      <c r="I4166" t="s">
        <v>22</v>
      </c>
      <c r="J4166" t="s">
        <v>129</v>
      </c>
      <c r="K4166">
        <v>43336.384733796294</v>
      </c>
      <c r="L4166">
        <v>43336.418749999997</v>
      </c>
      <c r="M4166">
        <v>0.82000000000000006</v>
      </c>
      <c r="N4166">
        <v>0</v>
      </c>
      <c r="O4166">
        <v>0</v>
      </c>
      <c r="P4166">
        <v>0</v>
      </c>
      <c r="Q4166">
        <v>7</v>
      </c>
      <c r="R4166">
        <v>0</v>
      </c>
      <c r="S4166">
        <v>0</v>
      </c>
      <c r="T4166">
        <v>0</v>
      </c>
      <c r="U4166">
        <v>5.72</v>
      </c>
    </row>
    <row r="4167" spans="1:21" x14ac:dyDescent="0.3">
      <c r="A4167">
        <v>20181</v>
      </c>
      <c r="B4167">
        <v>1</v>
      </c>
      <c r="C4167" t="s">
        <v>79</v>
      </c>
      <c r="D4167" t="s">
        <v>119</v>
      </c>
      <c r="E4167" t="s">
        <v>407</v>
      </c>
      <c r="F4167" t="s">
        <v>130</v>
      </c>
      <c r="G4167" t="s">
        <v>72</v>
      </c>
      <c r="H4167" t="s">
        <v>132</v>
      </c>
      <c r="I4167" t="s">
        <v>22</v>
      </c>
      <c r="J4167" t="s">
        <v>129</v>
      </c>
      <c r="K4167">
        <v>43336.434999999998</v>
      </c>
      <c r="L4167">
        <v>43336.43472222222</v>
      </c>
      <c r="M4167">
        <v>0</v>
      </c>
      <c r="N4167">
        <v>2</v>
      </c>
      <c r="O4167">
        <v>5558</v>
      </c>
      <c r="P4167">
        <v>0</v>
      </c>
      <c r="Q4167">
        <v>1466</v>
      </c>
      <c r="R4167">
        <v>0</v>
      </c>
      <c r="S4167">
        <v>0</v>
      </c>
      <c r="T4167">
        <v>0</v>
      </c>
      <c r="U4167">
        <v>0</v>
      </c>
    </row>
    <row r="4168" spans="1:21" x14ac:dyDescent="0.3">
      <c r="A4168">
        <v>20182</v>
      </c>
      <c r="B4168">
        <v>1</v>
      </c>
      <c r="C4168" t="s">
        <v>78</v>
      </c>
      <c r="D4168" t="s">
        <v>104</v>
      </c>
      <c r="E4168" t="s">
        <v>3338</v>
      </c>
      <c r="F4168" t="s">
        <v>134</v>
      </c>
      <c r="G4168" t="s">
        <v>72</v>
      </c>
      <c r="H4168" t="s">
        <v>128</v>
      </c>
      <c r="I4168" t="s">
        <v>22</v>
      </c>
      <c r="J4168" t="s">
        <v>129</v>
      </c>
      <c r="K4168">
        <v>43336.408599537041</v>
      </c>
      <c r="L4168">
        <v>43336.434027777781</v>
      </c>
      <c r="M4168">
        <v>0.62</v>
      </c>
      <c r="N4168">
        <v>0</v>
      </c>
      <c r="O4168">
        <v>0</v>
      </c>
      <c r="P4168">
        <v>1</v>
      </c>
      <c r="Q4168">
        <v>92</v>
      </c>
      <c r="R4168">
        <v>0</v>
      </c>
      <c r="S4168">
        <v>0</v>
      </c>
      <c r="T4168">
        <v>0.62</v>
      </c>
      <c r="U4168">
        <v>56.760000000000005</v>
      </c>
    </row>
    <row r="4169" spans="1:21" x14ac:dyDescent="0.3">
      <c r="A4169">
        <v>20184</v>
      </c>
      <c r="B4169">
        <v>1</v>
      </c>
      <c r="C4169" t="s">
        <v>78</v>
      </c>
      <c r="D4169" t="s">
        <v>90</v>
      </c>
      <c r="E4169" t="s">
        <v>3339</v>
      </c>
      <c r="F4169" t="s">
        <v>130</v>
      </c>
      <c r="G4169" t="s">
        <v>72</v>
      </c>
      <c r="H4169" t="s">
        <v>128</v>
      </c>
      <c r="I4169" t="s">
        <v>22</v>
      </c>
      <c r="J4169" t="s">
        <v>129</v>
      </c>
      <c r="K4169">
        <v>43336.395312499997</v>
      </c>
      <c r="L4169">
        <v>43336.442361111112</v>
      </c>
      <c r="M4169">
        <v>1.1299999999999997</v>
      </c>
      <c r="N4169">
        <v>1</v>
      </c>
      <c r="O4169">
        <v>261</v>
      </c>
      <c r="P4169">
        <v>0</v>
      </c>
      <c r="Q4169">
        <v>3</v>
      </c>
      <c r="R4169">
        <v>1.1299999999999997</v>
      </c>
      <c r="S4169">
        <v>295.70999999999992</v>
      </c>
      <c r="T4169">
        <v>0</v>
      </c>
      <c r="U4169">
        <v>3.4</v>
      </c>
    </row>
    <row r="4170" spans="1:21" x14ac:dyDescent="0.3">
      <c r="A4170">
        <v>20185</v>
      </c>
      <c r="B4170">
        <v>1</v>
      </c>
      <c r="C4170" t="s">
        <v>79</v>
      </c>
      <c r="D4170" t="s">
        <v>117</v>
      </c>
      <c r="E4170" t="s">
        <v>1564</v>
      </c>
      <c r="F4170" t="s">
        <v>130</v>
      </c>
      <c r="G4170" t="s">
        <v>72</v>
      </c>
      <c r="H4170" t="s">
        <v>128</v>
      </c>
      <c r="I4170" t="s">
        <v>22</v>
      </c>
      <c r="J4170" t="s">
        <v>129</v>
      </c>
      <c r="K4170">
        <v>43336.413912037038</v>
      </c>
      <c r="L4170">
        <v>43336.445833333331</v>
      </c>
      <c r="M4170">
        <v>0.77</v>
      </c>
      <c r="N4170">
        <v>0</v>
      </c>
      <c r="O4170">
        <v>0</v>
      </c>
      <c r="P4170">
        <v>8</v>
      </c>
      <c r="Q4170">
        <v>382</v>
      </c>
      <c r="R4170">
        <v>0</v>
      </c>
      <c r="S4170">
        <v>0</v>
      </c>
      <c r="T4170">
        <v>6.14</v>
      </c>
      <c r="U4170">
        <v>292.98999999999995</v>
      </c>
    </row>
    <row r="4171" spans="1:21" x14ac:dyDescent="0.3">
      <c r="A4171">
        <v>20186</v>
      </c>
      <c r="B4171">
        <v>1</v>
      </c>
      <c r="C4171" t="s">
        <v>78</v>
      </c>
      <c r="D4171" t="s">
        <v>92</v>
      </c>
      <c r="E4171" t="s">
        <v>3340</v>
      </c>
      <c r="F4171" t="s">
        <v>166</v>
      </c>
      <c r="G4171" t="s">
        <v>71</v>
      </c>
      <c r="H4171" t="s">
        <v>128</v>
      </c>
      <c r="I4171" t="s">
        <v>22</v>
      </c>
      <c r="J4171" t="s">
        <v>129</v>
      </c>
      <c r="K4171">
        <v>43336.385416666664</v>
      </c>
      <c r="L4171">
        <v>43336.449305555558</v>
      </c>
      <c r="M4171">
        <v>1.53</v>
      </c>
      <c r="N4171">
        <v>0</v>
      </c>
      <c r="O4171">
        <v>0</v>
      </c>
      <c r="P4171">
        <v>0</v>
      </c>
      <c r="Q4171">
        <v>2</v>
      </c>
      <c r="R4171">
        <v>0</v>
      </c>
      <c r="S4171">
        <v>0</v>
      </c>
      <c r="T4171">
        <v>0</v>
      </c>
      <c r="U4171">
        <v>3.07</v>
      </c>
    </row>
    <row r="4172" spans="1:21" x14ac:dyDescent="0.3">
      <c r="A4172">
        <v>20187</v>
      </c>
      <c r="B4172">
        <v>1</v>
      </c>
      <c r="C4172" t="s">
        <v>78</v>
      </c>
      <c r="D4172" t="s">
        <v>101</v>
      </c>
      <c r="E4172" t="s">
        <v>2054</v>
      </c>
      <c r="F4172" t="s">
        <v>130</v>
      </c>
      <c r="G4172" t="s">
        <v>72</v>
      </c>
      <c r="H4172" t="s">
        <v>128</v>
      </c>
      <c r="I4172" t="s">
        <v>22</v>
      </c>
      <c r="J4172" t="s">
        <v>129</v>
      </c>
      <c r="K4172">
        <v>43336.452662037038</v>
      </c>
      <c r="L4172">
        <v>43336.477372685185</v>
      </c>
      <c r="M4172">
        <v>0.6</v>
      </c>
      <c r="N4172">
        <v>0</v>
      </c>
      <c r="O4172">
        <v>532</v>
      </c>
      <c r="P4172">
        <v>0</v>
      </c>
      <c r="Q4172">
        <v>1607</v>
      </c>
      <c r="R4172">
        <v>0</v>
      </c>
      <c r="S4172">
        <v>319.2</v>
      </c>
      <c r="T4172">
        <v>0</v>
      </c>
      <c r="U4172">
        <v>964.2</v>
      </c>
    </row>
    <row r="4173" spans="1:21" x14ac:dyDescent="0.3">
      <c r="A4173">
        <v>20188</v>
      </c>
      <c r="B4173">
        <v>1</v>
      </c>
      <c r="C4173" t="s">
        <v>78</v>
      </c>
      <c r="D4173" t="s">
        <v>90</v>
      </c>
      <c r="E4173" t="s">
        <v>3341</v>
      </c>
      <c r="F4173" t="s">
        <v>130</v>
      </c>
      <c r="G4173" t="s">
        <v>72</v>
      </c>
      <c r="H4173" t="s">
        <v>128</v>
      </c>
      <c r="I4173" t="s">
        <v>22</v>
      </c>
      <c r="J4173" t="s">
        <v>129</v>
      </c>
      <c r="K4173">
        <v>43336.441782407404</v>
      </c>
      <c r="L4173">
        <v>43336.452777777777</v>
      </c>
      <c r="M4173">
        <v>0.27</v>
      </c>
      <c r="N4173">
        <v>50</v>
      </c>
      <c r="O4173">
        <v>3355</v>
      </c>
      <c r="P4173">
        <v>13</v>
      </c>
      <c r="Q4173">
        <v>37</v>
      </c>
      <c r="R4173">
        <v>13.5</v>
      </c>
      <c r="S4173">
        <v>905.84999999999991</v>
      </c>
      <c r="T4173">
        <v>3.51</v>
      </c>
      <c r="U4173">
        <v>9.99</v>
      </c>
    </row>
    <row r="4174" spans="1:21" x14ac:dyDescent="0.3">
      <c r="A4174">
        <v>20189</v>
      </c>
      <c r="B4174">
        <v>1</v>
      </c>
      <c r="C4174" t="s">
        <v>78</v>
      </c>
      <c r="D4174" t="s">
        <v>103</v>
      </c>
      <c r="E4174" t="s">
        <v>3227</v>
      </c>
      <c r="F4174" t="s">
        <v>130</v>
      </c>
      <c r="G4174" t="s">
        <v>72</v>
      </c>
      <c r="H4174" t="s">
        <v>128</v>
      </c>
      <c r="I4174" t="s">
        <v>22</v>
      </c>
      <c r="J4174" t="s">
        <v>129</v>
      </c>
      <c r="K4174">
        <v>43336.428680555553</v>
      </c>
      <c r="L4174">
        <v>43336.455555555556</v>
      </c>
      <c r="M4174">
        <v>0.65</v>
      </c>
      <c r="N4174">
        <v>0</v>
      </c>
      <c r="O4174">
        <v>0</v>
      </c>
      <c r="P4174">
        <v>3</v>
      </c>
      <c r="Q4174">
        <v>162</v>
      </c>
      <c r="R4174">
        <v>0</v>
      </c>
      <c r="S4174">
        <v>0</v>
      </c>
      <c r="T4174">
        <v>1.95</v>
      </c>
      <c r="U4174">
        <v>105.3</v>
      </c>
    </row>
    <row r="4175" spans="1:21" x14ac:dyDescent="0.3">
      <c r="A4175">
        <v>20190</v>
      </c>
      <c r="B4175">
        <v>1</v>
      </c>
      <c r="C4175" t="s">
        <v>79</v>
      </c>
      <c r="D4175" t="s">
        <v>113</v>
      </c>
      <c r="E4175" t="s">
        <v>437</v>
      </c>
      <c r="F4175" t="s">
        <v>143</v>
      </c>
      <c r="G4175" t="s">
        <v>72</v>
      </c>
      <c r="H4175" t="s">
        <v>128</v>
      </c>
      <c r="I4175" t="s">
        <v>22</v>
      </c>
      <c r="J4175" t="s">
        <v>129</v>
      </c>
      <c r="K4175">
        <v>43336.405069444445</v>
      </c>
      <c r="L4175">
        <v>43336.460416666669</v>
      </c>
      <c r="M4175">
        <v>1.33</v>
      </c>
      <c r="N4175">
        <v>0</v>
      </c>
      <c r="O4175">
        <v>0</v>
      </c>
      <c r="P4175">
        <v>0</v>
      </c>
      <c r="Q4175">
        <v>180</v>
      </c>
      <c r="R4175">
        <v>0</v>
      </c>
      <c r="S4175">
        <v>0</v>
      </c>
      <c r="T4175">
        <v>0</v>
      </c>
      <c r="U4175">
        <v>239.94</v>
      </c>
    </row>
    <row r="4176" spans="1:21" x14ac:dyDescent="0.3">
      <c r="A4176">
        <v>20191</v>
      </c>
      <c r="B4176">
        <v>1</v>
      </c>
      <c r="C4176" t="s">
        <v>79</v>
      </c>
      <c r="D4176" t="s">
        <v>114</v>
      </c>
      <c r="E4176" t="s">
        <v>2523</v>
      </c>
      <c r="F4176" t="s">
        <v>130</v>
      </c>
      <c r="G4176" t="s">
        <v>72</v>
      </c>
      <c r="H4176" t="s">
        <v>128</v>
      </c>
      <c r="I4176" t="s">
        <v>22</v>
      </c>
      <c r="J4176" t="s">
        <v>129</v>
      </c>
      <c r="K4176">
        <v>43336.434560185182</v>
      </c>
      <c r="L4176">
        <v>43336.463888888888</v>
      </c>
      <c r="M4176">
        <v>0.72</v>
      </c>
      <c r="N4176">
        <v>2</v>
      </c>
      <c r="O4176">
        <v>2860</v>
      </c>
      <c r="P4176">
        <v>0</v>
      </c>
      <c r="Q4176">
        <v>20</v>
      </c>
      <c r="R4176">
        <v>1.43</v>
      </c>
      <c r="S4176">
        <v>2050.62</v>
      </c>
      <c r="T4176">
        <v>0</v>
      </c>
      <c r="U4176">
        <v>14.34</v>
      </c>
    </row>
    <row r="4177" spans="1:21" x14ac:dyDescent="0.3">
      <c r="A4177">
        <v>20193</v>
      </c>
      <c r="B4177">
        <v>1</v>
      </c>
      <c r="C4177" t="s">
        <v>78</v>
      </c>
      <c r="D4177" t="s">
        <v>104</v>
      </c>
      <c r="E4177" t="s">
        <v>3342</v>
      </c>
      <c r="F4177" t="s">
        <v>154</v>
      </c>
      <c r="G4177" t="s">
        <v>71</v>
      </c>
      <c r="H4177" t="s">
        <v>128</v>
      </c>
      <c r="I4177" t="s">
        <v>22</v>
      </c>
      <c r="J4177" t="s">
        <v>129</v>
      </c>
      <c r="K4177">
        <v>43336.404756944445</v>
      </c>
      <c r="L4177">
        <v>43336.469444444447</v>
      </c>
      <c r="M4177">
        <v>1.57</v>
      </c>
      <c r="N4177">
        <v>0</v>
      </c>
      <c r="O4177">
        <v>0</v>
      </c>
      <c r="P4177">
        <v>0</v>
      </c>
      <c r="Q4177">
        <v>25</v>
      </c>
      <c r="R4177">
        <v>0</v>
      </c>
      <c r="S4177">
        <v>0</v>
      </c>
      <c r="T4177">
        <v>0</v>
      </c>
      <c r="U4177">
        <v>39.18</v>
      </c>
    </row>
    <row r="4178" spans="1:21" x14ac:dyDescent="0.3">
      <c r="A4178">
        <v>20194</v>
      </c>
      <c r="B4178">
        <v>1</v>
      </c>
      <c r="C4178" t="s">
        <v>79</v>
      </c>
      <c r="D4178" t="s">
        <v>116</v>
      </c>
      <c r="E4178" t="s">
        <v>3282</v>
      </c>
      <c r="F4178" t="s">
        <v>147</v>
      </c>
      <c r="G4178" t="s">
        <v>71</v>
      </c>
      <c r="H4178" t="s">
        <v>128</v>
      </c>
      <c r="I4178" t="s">
        <v>22</v>
      </c>
      <c r="J4178" t="s">
        <v>129</v>
      </c>
      <c r="K4178">
        <v>43336.354432870372</v>
      </c>
      <c r="L4178">
        <v>43336.470138888886</v>
      </c>
      <c r="M4178">
        <v>2.7800000000000002</v>
      </c>
      <c r="N4178">
        <v>0</v>
      </c>
      <c r="O4178">
        <v>0</v>
      </c>
      <c r="P4178">
        <v>0</v>
      </c>
      <c r="Q4178">
        <v>44</v>
      </c>
      <c r="R4178">
        <v>0</v>
      </c>
      <c r="S4178">
        <v>0</v>
      </c>
      <c r="T4178">
        <v>0</v>
      </c>
      <c r="U4178">
        <v>122.45</v>
      </c>
    </row>
    <row r="4179" spans="1:21" x14ac:dyDescent="0.3">
      <c r="A4179">
        <v>20195</v>
      </c>
      <c r="B4179">
        <v>1</v>
      </c>
      <c r="C4179" t="s">
        <v>79</v>
      </c>
      <c r="D4179" t="s">
        <v>108</v>
      </c>
      <c r="E4179" t="s">
        <v>3343</v>
      </c>
      <c r="F4179" t="s">
        <v>130</v>
      </c>
      <c r="G4179" t="s">
        <v>72</v>
      </c>
      <c r="H4179" t="s">
        <v>128</v>
      </c>
      <c r="I4179" t="s">
        <v>22</v>
      </c>
      <c r="J4179" t="s">
        <v>129</v>
      </c>
      <c r="K4179">
        <v>43336.380104166667</v>
      </c>
      <c r="L4179">
        <v>43336.473611111112</v>
      </c>
      <c r="M4179">
        <v>2.25</v>
      </c>
      <c r="N4179">
        <v>0</v>
      </c>
      <c r="O4179">
        <v>52</v>
      </c>
      <c r="P4179">
        <v>0</v>
      </c>
      <c r="Q4179">
        <v>0</v>
      </c>
      <c r="R4179">
        <v>0</v>
      </c>
      <c r="S4179">
        <v>117</v>
      </c>
      <c r="T4179">
        <v>0</v>
      </c>
      <c r="U4179">
        <v>0</v>
      </c>
    </row>
    <row r="4180" spans="1:21" x14ac:dyDescent="0.3">
      <c r="A4180">
        <v>20197</v>
      </c>
      <c r="B4180">
        <v>1</v>
      </c>
      <c r="C4180" t="s">
        <v>79</v>
      </c>
      <c r="D4180" t="s">
        <v>109</v>
      </c>
      <c r="E4180" t="s">
        <v>3344</v>
      </c>
      <c r="F4180" t="s">
        <v>134</v>
      </c>
      <c r="G4180" t="s">
        <v>72</v>
      </c>
      <c r="H4180" t="s">
        <v>128</v>
      </c>
      <c r="I4180" t="s">
        <v>22</v>
      </c>
      <c r="J4180" t="s">
        <v>129</v>
      </c>
      <c r="K4180">
        <v>43336.42560185185</v>
      </c>
      <c r="L4180">
        <v>43336.484722222223</v>
      </c>
      <c r="M4180">
        <v>1.43</v>
      </c>
      <c r="N4180">
        <v>0</v>
      </c>
      <c r="O4180">
        <v>0</v>
      </c>
      <c r="P4180">
        <v>0</v>
      </c>
      <c r="Q4180">
        <v>43</v>
      </c>
      <c r="R4180">
        <v>0</v>
      </c>
      <c r="S4180">
        <v>0</v>
      </c>
      <c r="T4180">
        <v>0</v>
      </c>
      <c r="U4180">
        <v>61.620000000000005</v>
      </c>
    </row>
    <row r="4181" spans="1:21" x14ac:dyDescent="0.3">
      <c r="A4181">
        <v>20198</v>
      </c>
      <c r="B4181">
        <v>1</v>
      </c>
      <c r="C4181" t="s">
        <v>79</v>
      </c>
      <c r="D4181" t="s">
        <v>114</v>
      </c>
      <c r="E4181" t="s">
        <v>3345</v>
      </c>
      <c r="F4181" t="s">
        <v>134</v>
      </c>
      <c r="G4181" t="s">
        <v>72</v>
      </c>
      <c r="H4181" t="s">
        <v>128</v>
      </c>
      <c r="I4181" t="s">
        <v>22</v>
      </c>
      <c r="J4181" t="s">
        <v>129</v>
      </c>
      <c r="K4181">
        <v>43336.412222222221</v>
      </c>
      <c r="L4181">
        <v>43336.488888888889</v>
      </c>
      <c r="M4181">
        <v>1.85</v>
      </c>
      <c r="N4181">
        <v>0</v>
      </c>
      <c r="O4181">
        <v>39</v>
      </c>
      <c r="P4181">
        <v>0</v>
      </c>
      <c r="Q4181">
        <v>7</v>
      </c>
      <c r="R4181">
        <v>0</v>
      </c>
      <c r="S4181">
        <v>72.149999999999991</v>
      </c>
      <c r="T4181">
        <v>0</v>
      </c>
      <c r="U4181">
        <v>12.950000000000001</v>
      </c>
    </row>
    <row r="4182" spans="1:21" x14ac:dyDescent="0.3">
      <c r="A4182">
        <v>20199</v>
      </c>
      <c r="B4182">
        <v>1</v>
      </c>
      <c r="C4182" t="s">
        <v>78</v>
      </c>
      <c r="D4182" t="s">
        <v>105</v>
      </c>
      <c r="E4182" t="s">
        <v>3346</v>
      </c>
      <c r="F4182" t="s">
        <v>130</v>
      </c>
      <c r="G4182" t="s">
        <v>72</v>
      </c>
      <c r="H4182" t="s">
        <v>128</v>
      </c>
      <c r="I4182" t="s">
        <v>22</v>
      </c>
      <c r="J4182" t="s">
        <v>129</v>
      </c>
      <c r="K4182">
        <v>43336.469675925924</v>
      </c>
      <c r="L4182">
        <v>43336.495138888888</v>
      </c>
      <c r="M4182">
        <v>0.62</v>
      </c>
      <c r="N4182">
        <v>0</v>
      </c>
      <c r="O4182">
        <v>92</v>
      </c>
      <c r="P4182">
        <v>0</v>
      </c>
      <c r="Q4182">
        <v>0</v>
      </c>
      <c r="R4182">
        <v>0</v>
      </c>
      <c r="S4182">
        <v>56.760000000000005</v>
      </c>
      <c r="T4182">
        <v>0</v>
      </c>
      <c r="U4182">
        <v>0</v>
      </c>
    </row>
    <row r="4183" spans="1:21" x14ac:dyDescent="0.3">
      <c r="A4183">
        <v>20200</v>
      </c>
      <c r="B4183">
        <v>1</v>
      </c>
      <c r="C4183" t="s">
        <v>79</v>
      </c>
      <c r="D4183" t="s">
        <v>121</v>
      </c>
      <c r="E4183" t="s">
        <v>3347</v>
      </c>
      <c r="F4183" t="s">
        <v>134</v>
      </c>
      <c r="G4183" t="s">
        <v>72</v>
      </c>
      <c r="H4183" t="s">
        <v>128</v>
      </c>
      <c r="I4183" t="s">
        <v>22</v>
      </c>
      <c r="J4183" t="s">
        <v>129</v>
      </c>
      <c r="K4183">
        <v>43336.43854166667</v>
      </c>
      <c r="L4183">
        <v>43336.495138888888</v>
      </c>
      <c r="M4183">
        <v>1.37</v>
      </c>
      <c r="N4183">
        <v>0</v>
      </c>
      <c r="O4183">
        <v>0</v>
      </c>
      <c r="P4183">
        <v>0</v>
      </c>
      <c r="Q4183">
        <v>14</v>
      </c>
      <c r="R4183">
        <v>0</v>
      </c>
      <c r="S4183">
        <v>0</v>
      </c>
      <c r="T4183">
        <v>0</v>
      </c>
      <c r="U4183">
        <v>19.14</v>
      </c>
    </row>
    <row r="4184" spans="1:21" x14ac:dyDescent="0.3">
      <c r="A4184">
        <v>20202</v>
      </c>
      <c r="B4184">
        <v>1</v>
      </c>
      <c r="C4184" t="s">
        <v>78</v>
      </c>
      <c r="D4184" t="s">
        <v>105</v>
      </c>
      <c r="E4184" t="s">
        <v>3346</v>
      </c>
      <c r="F4184" t="s">
        <v>130</v>
      </c>
      <c r="G4184" t="s">
        <v>72</v>
      </c>
      <c r="H4184" t="s">
        <v>132</v>
      </c>
      <c r="I4184" t="s">
        <v>22</v>
      </c>
      <c r="J4184" t="s">
        <v>129</v>
      </c>
      <c r="K4184">
        <v>43336.49726851852</v>
      </c>
      <c r="L4184">
        <v>43336.49722222222</v>
      </c>
      <c r="M4184">
        <v>0</v>
      </c>
      <c r="N4184">
        <v>0</v>
      </c>
      <c r="O4184">
        <v>92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</row>
    <row r="4185" spans="1:21" x14ac:dyDescent="0.3">
      <c r="A4185">
        <v>20206</v>
      </c>
      <c r="B4185">
        <v>1</v>
      </c>
      <c r="C4185" t="s">
        <v>79</v>
      </c>
      <c r="D4185" t="s">
        <v>121</v>
      </c>
      <c r="E4185" t="s">
        <v>3348</v>
      </c>
      <c r="F4185" t="s">
        <v>130</v>
      </c>
      <c r="G4185" t="s">
        <v>72</v>
      </c>
      <c r="H4185" t="s">
        <v>128</v>
      </c>
      <c r="I4185" t="s">
        <v>22</v>
      </c>
      <c r="J4185" t="s">
        <v>129</v>
      </c>
      <c r="K4185">
        <v>43336.500636574077</v>
      </c>
      <c r="L4185">
        <v>43336.513194444444</v>
      </c>
      <c r="M4185">
        <v>0.32</v>
      </c>
      <c r="N4185">
        <v>0</v>
      </c>
      <c r="O4185">
        <v>0</v>
      </c>
      <c r="P4185">
        <v>13</v>
      </c>
      <c r="Q4185">
        <v>12</v>
      </c>
      <c r="R4185">
        <v>0</v>
      </c>
      <c r="S4185">
        <v>0</v>
      </c>
      <c r="T4185">
        <v>4.1599999999999993</v>
      </c>
      <c r="U4185">
        <v>3.84</v>
      </c>
    </row>
    <row r="4186" spans="1:21" x14ac:dyDescent="0.3">
      <c r="A4186">
        <v>20207</v>
      </c>
      <c r="B4186">
        <v>1</v>
      </c>
      <c r="C4186" t="s">
        <v>78</v>
      </c>
      <c r="D4186" t="s">
        <v>91</v>
      </c>
      <c r="E4186" t="s">
        <v>3349</v>
      </c>
      <c r="F4186" t="s">
        <v>149</v>
      </c>
      <c r="G4186" t="s">
        <v>71</v>
      </c>
      <c r="H4186" t="s">
        <v>128</v>
      </c>
      <c r="I4186" t="s">
        <v>22</v>
      </c>
      <c r="J4186" t="s">
        <v>129</v>
      </c>
      <c r="K4186">
        <v>43336.419328703705</v>
      </c>
      <c r="L4186">
        <v>43336.427083333336</v>
      </c>
      <c r="M4186">
        <v>0.2</v>
      </c>
      <c r="N4186">
        <v>0</v>
      </c>
      <c r="O4186">
        <v>174</v>
      </c>
      <c r="P4186">
        <v>0</v>
      </c>
      <c r="Q4186">
        <v>0</v>
      </c>
      <c r="R4186">
        <v>0</v>
      </c>
      <c r="S4186">
        <v>34.800000000000011</v>
      </c>
      <c r="T4186">
        <v>0</v>
      </c>
      <c r="U4186">
        <v>0</v>
      </c>
    </row>
    <row r="4187" spans="1:21" x14ac:dyDescent="0.3">
      <c r="A4187">
        <v>20208</v>
      </c>
      <c r="B4187">
        <v>1</v>
      </c>
      <c r="C4187" t="s">
        <v>78</v>
      </c>
      <c r="D4187" t="s">
        <v>104</v>
      </c>
      <c r="E4187" t="s">
        <v>3350</v>
      </c>
      <c r="F4187" t="s">
        <v>134</v>
      </c>
      <c r="G4187" t="s">
        <v>72</v>
      </c>
      <c r="H4187" t="s">
        <v>128</v>
      </c>
      <c r="I4187" t="s">
        <v>22</v>
      </c>
      <c r="J4187" t="s">
        <v>129</v>
      </c>
      <c r="K4187">
        <v>43336.487384259257</v>
      </c>
      <c r="L4187">
        <v>43336.513888888891</v>
      </c>
      <c r="M4187">
        <v>0.65</v>
      </c>
      <c r="N4187">
        <v>0</v>
      </c>
      <c r="O4187">
        <v>0</v>
      </c>
      <c r="P4187">
        <v>0</v>
      </c>
      <c r="Q4187">
        <v>46</v>
      </c>
      <c r="R4187">
        <v>0</v>
      </c>
      <c r="S4187">
        <v>0</v>
      </c>
      <c r="T4187">
        <v>0</v>
      </c>
      <c r="U4187">
        <v>29.9</v>
      </c>
    </row>
    <row r="4188" spans="1:21" x14ac:dyDescent="0.3">
      <c r="A4188">
        <v>20209</v>
      </c>
      <c r="B4188">
        <v>1</v>
      </c>
      <c r="C4188" t="s">
        <v>78</v>
      </c>
      <c r="D4188" t="s">
        <v>104</v>
      </c>
      <c r="E4188" t="s">
        <v>3351</v>
      </c>
      <c r="F4188" t="s">
        <v>130</v>
      </c>
      <c r="G4188" t="s">
        <v>72</v>
      </c>
      <c r="H4188" t="s">
        <v>128</v>
      </c>
      <c r="I4188" t="s">
        <v>22</v>
      </c>
      <c r="J4188" t="s">
        <v>129</v>
      </c>
      <c r="K4188">
        <v>43336.506203703706</v>
      </c>
      <c r="L4188">
        <v>43336.518055555556</v>
      </c>
      <c r="M4188">
        <v>0.3</v>
      </c>
      <c r="N4188">
        <v>7</v>
      </c>
      <c r="O4188">
        <v>5340</v>
      </c>
      <c r="P4188">
        <v>0</v>
      </c>
      <c r="Q4188">
        <v>2</v>
      </c>
      <c r="R4188">
        <v>2.1</v>
      </c>
      <c r="S4188">
        <v>1602</v>
      </c>
      <c r="T4188">
        <v>0</v>
      </c>
      <c r="U4188">
        <v>0.6</v>
      </c>
    </row>
    <row r="4189" spans="1:21" x14ac:dyDescent="0.3">
      <c r="A4189">
        <v>20211</v>
      </c>
      <c r="B4189">
        <v>1</v>
      </c>
      <c r="C4189" t="s">
        <v>78</v>
      </c>
      <c r="D4189" t="s">
        <v>91</v>
      </c>
      <c r="E4189" t="s">
        <v>3352</v>
      </c>
      <c r="F4189" t="s">
        <v>130</v>
      </c>
      <c r="G4189" t="s">
        <v>72</v>
      </c>
      <c r="H4189" t="s">
        <v>128</v>
      </c>
      <c r="I4189" t="s">
        <v>22</v>
      </c>
      <c r="J4189" t="s">
        <v>129</v>
      </c>
      <c r="K4189">
        <v>43336.416180555556</v>
      </c>
      <c r="L4189">
        <v>43336.43472222222</v>
      </c>
      <c r="M4189">
        <v>0.45</v>
      </c>
      <c r="N4189">
        <v>0</v>
      </c>
      <c r="O4189">
        <v>261</v>
      </c>
      <c r="P4189">
        <v>0</v>
      </c>
      <c r="Q4189">
        <v>4</v>
      </c>
      <c r="R4189">
        <v>0</v>
      </c>
      <c r="S4189">
        <v>117.45</v>
      </c>
      <c r="T4189">
        <v>0</v>
      </c>
      <c r="U4189">
        <v>1.8</v>
      </c>
    </row>
    <row r="4190" spans="1:21" x14ac:dyDescent="0.3">
      <c r="A4190">
        <v>20213</v>
      </c>
      <c r="B4190">
        <v>1</v>
      </c>
      <c r="C4190" t="s">
        <v>79</v>
      </c>
      <c r="D4190" t="s">
        <v>114</v>
      </c>
      <c r="E4190" t="s">
        <v>3353</v>
      </c>
      <c r="F4190" t="s">
        <v>130</v>
      </c>
      <c r="G4190" t="s">
        <v>72</v>
      </c>
      <c r="H4190" t="s">
        <v>128</v>
      </c>
      <c r="I4190" t="s">
        <v>22</v>
      </c>
      <c r="J4190" t="s">
        <v>129</v>
      </c>
      <c r="K4190">
        <v>43336.475393518522</v>
      </c>
      <c r="L4190">
        <v>43336.52847222222</v>
      </c>
      <c r="M4190">
        <v>1.28</v>
      </c>
      <c r="N4190">
        <v>1</v>
      </c>
      <c r="O4190">
        <v>474</v>
      </c>
      <c r="P4190">
        <v>0</v>
      </c>
      <c r="Q4190">
        <v>15</v>
      </c>
      <c r="R4190">
        <v>1.28</v>
      </c>
      <c r="S4190">
        <v>608.14</v>
      </c>
      <c r="T4190">
        <v>0</v>
      </c>
      <c r="U4190">
        <v>19.25</v>
      </c>
    </row>
    <row r="4191" spans="1:21" x14ac:dyDescent="0.3">
      <c r="A4191">
        <v>20214</v>
      </c>
      <c r="B4191">
        <v>1</v>
      </c>
      <c r="C4191" t="s">
        <v>78</v>
      </c>
      <c r="D4191" t="s">
        <v>102</v>
      </c>
      <c r="E4191" t="s">
        <v>1544</v>
      </c>
      <c r="F4191" t="s">
        <v>130</v>
      </c>
      <c r="G4191" t="s">
        <v>72</v>
      </c>
      <c r="H4191" t="s">
        <v>128</v>
      </c>
      <c r="I4191" t="s">
        <v>22</v>
      </c>
      <c r="J4191" t="s">
        <v>129</v>
      </c>
      <c r="K4191">
        <v>43336.460023148145</v>
      </c>
      <c r="L4191">
        <v>43336.531944444447</v>
      </c>
      <c r="M4191">
        <v>1.73</v>
      </c>
      <c r="N4191">
        <v>0</v>
      </c>
      <c r="O4191">
        <v>0</v>
      </c>
      <c r="P4191">
        <v>4</v>
      </c>
      <c r="Q4191">
        <v>488</v>
      </c>
      <c r="R4191">
        <v>0</v>
      </c>
      <c r="S4191">
        <v>0</v>
      </c>
      <c r="T4191">
        <v>6.9300000000000006</v>
      </c>
      <c r="U4191">
        <v>845.7</v>
      </c>
    </row>
    <row r="4192" spans="1:21" x14ac:dyDescent="0.3">
      <c r="A4192">
        <v>20218</v>
      </c>
      <c r="B4192">
        <v>1</v>
      </c>
      <c r="C4192" t="s">
        <v>79</v>
      </c>
      <c r="D4192" t="s">
        <v>124</v>
      </c>
      <c r="E4192" t="s">
        <v>3354</v>
      </c>
      <c r="F4192" t="s">
        <v>148</v>
      </c>
      <c r="G4192" t="s">
        <v>71</v>
      </c>
      <c r="H4192" t="s">
        <v>128</v>
      </c>
      <c r="I4192" t="s">
        <v>22</v>
      </c>
      <c r="J4192" t="s">
        <v>129</v>
      </c>
      <c r="K4192">
        <v>43336.471886574072</v>
      </c>
      <c r="L4192">
        <v>43336.536111111112</v>
      </c>
      <c r="M4192">
        <v>1.55</v>
      </c>
      <c r="N4192">
        <v>0</v>
      </c>
      <c r="O4192">
        <v>1</v>
      </c>
      <c r="P4192">
        <v>0</v>
      </c>
      <c r="Q4192">
        <v>0</v>
      </c>
      <c r="R4192">
        <v>0</v>
      </c>
      <c r="S4192">
        <v>1.55</v>
      </c>
      <c r="T4192">
        <v>0</v>
      </c>
      <c r="U4192">
        <v>0</v>
      </c>
    </row>
    <row r="4193" spans="1:21" x14ac:dyDescent="0.3">
      <c r="A4193">
        <v>20219</v>
      </c>
      <c r="B4193">
        <v>1</v>
      </c>
      <c r="C4193" t="s">
        <v>79</v>
      </c>
      <c r="D4193" t="s">
        <v>114</v>
      </c>
      <c r="E4193" t="s">
        <v>419</v>
      </c>
      <c r="F4193" t="s">
        <v>134</v>
      </c>
      <c r="G4193" t="s">
        <v>72</v>
      </c>
      <c r="H4193" t="s">
        <v>128</v>
      </c>
      <c r="I4193" t="s">
        <v>22</v>
      </c>
      <c r="J4193" t="s">
        <v>129</v>
      </c>
      <c r="K4193">
        <v>43336.442430555559</v>
      </c>
      <c r="L4193">
        <v>43336.537499999999</v>
      </c>
      <c r="M4193">
        <v>2.2799999999999998</v>
      </c>
      <c r="N4193">
        <v>0</v>
      </c>
      <c r="O4193">
        <v>0</v>
      </c>
      <c r="P4193">
        <v>0</v>
      </c>
      <c r="Q4193">
        <v>145</v>
      </c>
      <c r="R4193">
        <v>0</v>
      </c>
      <c r="S4193">
        <v>0</v>
      </c>
      <c r="T4193">
        <v>0</v>
      </c>
      <c r="U4193">
        <v>331.04</v>
      </c>
    </row>
    <row r="4194" spans="1:21" x14ac:dyDescent="0.3">
      <c r="A4194">
        <v>20220</v>
      </c>
      <c r="B4194">
        <v>1</v>
      </c>
      <c r="C4194" t="s">
        <v>78</v>
      </c>
      <c r="D4194" t="s">
        <v>91</v>
      </c>
      <c r="E4194" t="s">
        <v>3355</v>
      </c>
      <c r="F4194" t="s">
        <v>130</v>
      </c>
      <c r="G4194" t="s">
        <v>72</v>
      </c>
      <c r="H4194" t="s">
        <v>128</v>
      </c>
      <c r="I4194" t="s">
        <v>22</v>
      </c>
      <c r="J4194" t="s">
        <v>129</v>
      </c>
      <c r="K4194">
        <v>43336.492476851854</v>
      </c>
      <c r="L4194">
        <v>43336.535416666666</v>
      </c>
      <c r="M4194">
        <v>1.03</v>
      </c>
      <c r="N4194">
        <v>0</v>
      </c>
      <c r="O4194">
        <v>0</v>
      </c>
      <c r="P4194">
        <v>12</v>
      </c>
      <c r="Q4194">
        <v>0</v>
      </c>
      <c r="R4194">
        <v>0</v>
      </c>
      <c r="S4194">
        <v>0</v>
      </c>
      <c r="T4194">
        <v>12.360000000000001</v>
      </c>
      <c r="U4194">
        <v>0</v>
      </c>
    </row>
    <row r="4195" spans="1:21" x14ac:dyDescent="0.3">
      <c r="A4195">
        <v>20222</v>
      </c>
      <c r="B4195">
        <v>1</v>
      </c>
      <c r="C4195" t="s">
        <v>79</v>
      </c>
      <c r="D4195" t="s">
        <v>108</v>
      </c>
      <c r="E4195" t="s">
        <v>2162</v>
      </c>
      <c r="F4195" t="s">
        <v>150</v>
      </c>
      <c r="G4195" t="s">
        <v>71</v>
      </c>
      <c r="H4195" t="s">
        <v>128</v>
      </c>
      <c r="I4195" t="s">
        <v>22</v>
      </c>
      <c r="J4195" t="s">
        <v>129</v>
      </c>
      <c r="K4195">
        <v>43336.495856481481</v>
      </c>
      <c r="L4195">
        <v>43336.547222222223</v>
      </c>
      <c r="M4195">
        <v>1.23</v>
      </c>
      <c r="N4195">
        <v>0</v>
      </c>
      <c r="O4195">
        <v>0</v>
      </c>
      <c r="P4195">
        <v>0</v>
      </c>
      <c r="Q4195">
        <v>17</v>
      </c>
      <c r="R4195">
        <v>0</v>
      </c>
      <c r="S4195">
        <v>0</v>
      </c>
      <c r="T4195">
        <v>0</v>
      </c>
      <c r="U4195">
        <v>20.959999999999997</v>
      </c>
    </row>
    <row r="4196" spans="1:21" x14ac:dyDescent="0.3">
      <c r="A4196">
        <v>20224</v>
      </c>
      <c r="B4196">
        <v>1</v>
      </c>
      <c r="C4196" t="s">
        <v>78</v>
      </c>
      <c r="D4196" t="s">
        <v>94</v>
      </c>
      <c r="E4196" t="s">
        <v>3356</v>
      </c>
      <c r="F4196" t="s">
        <v>164</v>
      </c>
      <c r="G4196" t="s">
        <v>71</v>
      </c>
      <c r="H4196" t="s">
        <v>128</v>
      </c>
      <c r="I4196" t="s">
        <v>22</v>
      </c>
      <c r="J4196" t="s">
        <v>129</v>
      </c>
      <c r="K4196">
        <v>43336.513518518521</v>
      </c>
      <c r="L4196">
        <v>43336.557638888888</v>
      </c>
      <c r="M4196">
        <v>1.07</v>
      </c>
      <c r="N4196">
        <v>0</v>
      </c>
      <c r="O4196">
        <v>122</v>
      </c>
      <c r="P4196">
        <v>0</v>
      </c>
      <c r="Q4196">
        <v>0</v>
      </c>
      <c r="R4196">
        <v>0</v>
      </c>
      <c r="S4196">
        <v>130.16999999999999</v>
      </c>
      <c r="T4196">
        <v>0</v>
      </c>
      <c r="U4196">
        <v>0</v>
      </c>
    </row>
    <row r="4197" spans="1:21" x14ac:dyDescent="0.3">
      <c r="A4197">
        <v>20227</v>
      </c>
      <c r="B4197">
        <v>1</v>
      </c>
      <c r="C4197" t="s">
        <v>78</v>
      </c>
      <c r="D4197" t="s">
        <v>88</v>
      </c>
      <c r="E4197" t="s">
        <v>3357</v>
      </c>
      <c r="F4197" t="s">
        <v>149</v>
      </c>
      <c r="G4197" t="s">
        <v>71</v>
      </c>
      <c r="H4197" t="s">
        <v>128</v>
      </c>
      <c r="I4197" t="s">
        <v>22</v>
      </c>
      <c r="J4197" t="s">
        <v>129</v>
      </c>
      <c r="K4197">
        <v>43336.519606481481</v>
      </c>
      <c r="L4197">
        <v>43336.584027777775</v>
      </c>
      <c r="M4197">
        <v>1.55</v>
      </c>
      <c r="N4197">
        <v>0</v>
      </c>
      <c r="O4197">
        <v>178</v>
      </c>
      <c r="P4197">
        <v>0</v>
      </c>
      <c r="Q4197">
        <v>0</v>
      </c>
      <c r="R4197">
        <v>0</v>
      </c>
      <c r="S4197">
        <v>275.89999999999992</v>
      </c>
      <c r="T4197">
        <v>0</v>
      </c>
      <c r="U4197">
        <v>0</v>
      </c>
    </row>
    <row r="4198" spans="1:21" x14ac:dyDescent="0.3">
      <c r="A4198">
        <v>20228</v>
      </c>
      <c r="B4198">
        <v>1</v>
      </c>
      <c r="C4198" t="s">
        <v>78</v>
      </c>
      <c r="D4198" t="s">
        <v>95</v>
      </c>
      <c r="E4198" t="s">
        <v>353</v>
      </c>
      <c r="F4198" t="s">
        <v>130</v>
      </c>
      <c r="G4198" t="s">
        <v>72</v>
      </c>
      <c r="H4198" t="s">
        <v>128</v>
      </c>
      <c r="I4198" t="s">
        <v>22</v>
      </c>
      <c r="J4198" t="s">
        <v>129</v>
      </c>
      <c r="K4198">
        <v>43336.544120370374</v>
      </c>
      <c r="L4198">
        <v>43336.577777777777</v>
      </c>
      <c r="M4198">
        <v>0.82000000000000006</v>
      </c>
      <c r="N4198">
        <v>0</v>
      </c>
      <c r="O4198">
        <v>115</v>
      </c>
      <c r="P4198">
        <v>2</v>
      </c>
      <c r="Q4198">
        <v>1192</v>
      </c>
      <c r="R4198">
        <v>0</v>
      </c>
      <c r="S4198">
        <v>93.960000000000008</v>
      </c>
      <c r="T4198">
        <v>1.6300000000000001</v>
      </c>
      <c r="U4198">
        <v>973.8599999999999</v>
      </c>
    </row>
    <row r="4199" spans="1:21" x14ac:dyDescent="0.3">
      <c r="A4199">
        <v>20229</v>
      </c>
      <c r="B4199">
        <v>1</v>
      </c>
      <c r="C4199" t="s">
        <v>79</v>
      </c>
      <c r="D4199" t="s">
        <v>113</v>
      </c>
      <c r="E4199" t="s">
        <v>3358</v>
      </c>
      <c r="F4199" t="s">
        <v>143</v>
      </c>
      <c r="G4199" t="s">
        <v>72</v>
      </c>
      <c r="H4199" t="s">
        <v>128</v>
      </c>
      <c r="I4199" t="s">
        <v>22</v>
      </c>
      <c r="J4199" t="s">
        <v>129</v>
      </c>
      <c r="K4199">
        <v>43336.487500000003</v>
      </c>
      <c r="L4199">
        <v>43336.576388888891</v>
      </c>
      <c r="M4199">
        <v>2.13</v>
      </c>
      <c r="N4199">
        <v>0</v>
      </c>
      <c r="O4199">
        <v>0</v>
      </c>
      <c r="P4199">
        <v>0</v>
      </c>
      <c r="Q4199">
        <v>180</v>
      </c>
      <c r="R4199">
        <v>0</v>
      </c>
      <c r="S4199">
        <v>0</v>
      </c>
      <c r="T4199">
        <v>0</v>
      </c>
      <c r="U4199">
        <v>383.94</v>
      </c>
    </row>
    <row r="4200" spans="1:21" x14ac:dyDescent="0.3">
      <c r="A4200">
        <v>20230</v>
      </c>
      <c r="B4200">
        <v>1</v>
      </c>
      <c r="C4200" t="s">
        <v>78</v>
      </c>
      <c r="D4200" t="s">
        <v>106</v>
      </c>
      <c r="E4200" t="s">
        <v>3359</v>
      </c>
      <c r="F4200" t="s">
        <v>149</v>
      </c>
      <c r="G4200" t="s">
        <v>71</v>
      </c>
      <c r="H4200" t="s">
        <v>128</v>
      </c>
      <c r="I4200" t="s">
        <v>22</v>
      </c>
      <c r="J4200" t="s">
        <v>129</v>
      </c>
      <c r="K4200">
        <v>43336.520219907405</v>
      </c>
      <c r="L4200">
        <v>43336.57708333333</v>
      </c>
      <c r="M4200">
        <v>1.37</v>
      </c>
      <c r="N4200">
        <v>0</v>
      </c>
      <c r="O4200">
        <v>0</v>
      </c>
      <c r="P4200">
        <v>0</v>
      </c>
      <c r="Q4200">
        <v>16</v>
      </c>
      <c r="R4200">
        <v>0</v>
      </c>
      <c r="S4200">
        <v>0</v>
      </c>
      <c r="T4200">
        <v>0</v>
      </c>
      <c r="U4200">
        <v>21.87</v>
      </c>
    </row>
    <row r="4201" spans="1:21" x14ac:dyDescent="0.3">
      <c r="A4201">
        <v>20232</v>
      </c>
      <c r="B4201">
        <v>1</v>
      </c>
      <c r="C4201" t="s">
        <v>79</v>
      </c>
      <c r="D4201" t="s">
        <v>117</v>
      </c>
      <c r="E4201" t="s">
        <v>3360</v>
      </c>
      <c r="F4201" t="s">
        <v>153</v>
      </c>
      <c r="G4201" t="s">
        <v>71</v>
      </c>
      <c r="H4201" t="s">
        <v>128</v>
      </c>
      <c r="I4201" t="s">
        <v>22</v>
      </c>
      <c r="J4201" t="s">
        <v>129</v>
      </c>
      <c r="K4201">
        <v>43336.561550925922</v>
      </c>
      <c r="L4201">
        <v>43336.586111111108</v>
      </c>
      <c r="M4201">
        <v>0.6</v>
      </c>
      <c r="N4201">
        <v>0</v>
      </c>
      <c r="O4201">
        <v>0</v>
      </c>
      <c r="P4201">
        <v>0</v>
      </c>
      <c r="Q4201">
        <v>37</v>
      </c>
      <c r="R4201">
        <v>0</v>
      </c>
      <c r="S4201">
        <v>0</v>
      </c>
      <c r="T4201">
        <v>0</v>
      </c>
      <c r="U4201">
        <v>22.2</v>
      </c>
    </row>
    <row r="4202" spans="1:21" x14ac:dyDescent="0.3">
      <c r="A4202">
        <v>20235</v>
      </c>
      <c r="B4202">
        <v>1</v>
      </c>
      <c r="C4202" t="s">
        <v>79</v>
      </c>
      <c r="D4202" t="s">
        <v>111</v>
      </c>
      <c r="E4202" t="s">
        <v>3361</v>
      </c>
      <c r="F4202" t="s">
        <v>134</v>
      </c>
      <c r="G4202" t="s">
        <v>72</v>
      </c>
      <c r="H4202" t="s">
        <v>128</v>
      </c>
      <c r="I4202" t="s">
        <v>22</v>
      </c>
      <c r="J4202" t="s">
        <v>129</v>
      </c>
      <c r="K4202">
        <v>43336.565729166665</v>
      </c>
      <c r="L4202">
        <v>43336.59097222222</v>
      </c>
      <c r="M4202">
        <v>0.62</v>
      </c>
      <c r="N4202">
        <v>0</v>
      </c>
      <c r="O4202">
        <v>0</v>
      </c>
      <c r="P4202">
        <v>0</v>
      </c>
      <c r="Q4202">
        <v>15</v>
      </c>
      <c r="R4202">
        <v>0</v>
      </c>
      <c r="S4202">
        <v>0</v>
      </c>
      <c r="T4202">
        <v>0</v>
      </c>
      <c r="U4202">
        <v>9.3000000000000007</v>
      </c>
    </row>
    <row r="4203" spans="1:21" x14ac:dyDescent="0.3">
      <c r="A4203">
        <v>20237</v>
      </c>
      <c r="B4203">
        <v>1</v>
      </c>
      <c r="C4203" t="s">
        <v>78</v>
      </c>
      <c r="D4203" t="s">
        <v>98</v>
      </c>
      <c r="E4203" t="s">
        <v>2016</v>
      </c>
      <c r="F4203" t="s">
        <v>130</v>
      </c>
      <c r="G4203" t="s">
        <v>72</v>
      </c>
      <c r="H4203" t="s">
        <v>128</v>
      </c>
      <c r="I4203" t="s">
        <v>22</v>
      </c>
      <c r="J4203" t="s">
        <v>129</v>
      </c>
      <c r="K4203">
        <v>43336.565358796295</v>
      </c>
      <c r="L4203">
        <v>43336.604166666664</v>
      </c>
      <c r="M4203">
        <v>0.93</v>
      </c>
      <c r="N4203">
        <v>0</v>
      </c>
      <c r="O4203">
        <v>5</v>
      </c>
      <c r="P4203">
        <v>1</v>
      </c>
      <c r="Q4203">
        <v>1570</v>
      </c>
      <c r="R4203">
        <v>0</v>
      </c>
      <c r="S4203">
        <v>4.67</v>
      </c>
      <c r="T4203">
        <v>0.93</v>
      </c>
      <c r="U4203">
        <v>1464.81</v>
      </c>
    </row>
    <row r="4204" spans="1:21" x14ac:dyDescent="0.3">
      <c r="A4204">
        <v>20238</v>
      </c>
      <c r="B4204">
        <v>1</v>
      </c>
      <c r="C4204" t="s">
        <v>79</v>
      </c>
      <c r="D4204" t="s">
        <v>109</v>
      </c>
      <c r="E4204" t="s">
        <v>2127</v>
      </c>
      <c r="F4204" t="s">
        <v>130</v>
      </c>
      <c r="G4204" t="s">
        <v>72</v>
      </c>
      <c r="H4204" t="s">
        <v>128</v>
      </c>
      <c r="I4204" t="s">
        <v>22</v>
      </c>
      <c r="J4204" t="s">
        <v>129</v>
      </c>
      <c r="K4204">
        <v>43336.581458333334</v>
      </c>
      <c r="L4204">
        <v>43336.604861111111</v>
      </c>
      <c r="M4204">
        <v>0.56999999999999995</v>
      </c>
      <c r="N4204">
        <v>0</v>
      </c>
      <c r="O4204">
        <v>10</v>
      </c>
      <c r="P4204">
        <v>0</v>
      </c>
      <c r="Q4204">
        <v>0</v>
      </c>
      <c r="R4204">
        <v>0</v>
      </c>
      <c r="S4204">
        <v>5.67</v>
      </c>
      <c r="T4204">
        <v>0</v>
      </c>
      <c r="U4204">
        <v>0</v>
      </c>
    </row>
    <row r="4205" spans="1:21" x14ac:dyDescent="0.3">
      <c r="A4205">
        <v>20239</v>
      </c>
      <c r="B4205">
        <v>1</v>
      </c>
      <c r="C4205" t="s">
        <v>78</v>
      </c>
      <c r="D4205" t="s">
        <v>98</v>
      </c>
      <c r="E4205" t="s">
        <v>2016</v>
      </c>
      <c r="F4205" t="s">
        <v>134</v>
      </c>
      <c r="G4205" t="s">
        <v>72</v>
      </c>
      <c r="H4205" t="s">
        <v>128</v>
      </c>
      <c r="I4205" t="s">
        <v>22</v>
      </c>
      <c r="J4205" t="s">
        <v>129</v>
      </c>
      <c r="K4205">
        <v>43336.609699074077</v>
      </c>
      <c r="L4205">
        <v>43336.613194444442</v>
      </c>
      <c r="M4205">
        <v>0.1</v>
      </c>
      <c r="N4205">
        <v>0</v>
      </c>
      <c r="O4205">
        <v>5</v>
      </c>
      <c r="P4205">
        <v>1</v>
      </c>
      <c r="Q4205">
        <v>1570</v>
      </c>
      <c r="R4205">
        <v>0</v>
      </c>
      <c r="S4205">
        <v>0.5</v>
      </c>
      <c r="T4205">
        <v>0.1</v>
      </c>
      <c r="U4205">
        <v>157</v>
      </c>
    </row>
    <row r="4206" spans="1:21" x14ac:dyDescent="0.3">
      <c r="A4206">
        <v>20240</v>
      </c>
      <c r="B4206">
        <v>1</v>
      </c>
      <c r="C4206" t="s">
        <v>78</v>
      </c>
      <c r="D4206" t="s">
        <v>102</v>
      </c>
      <c r="E4206" t="s">
        <v>2281</v>
      </c>
      <c r="F4206" t="s">
        <v>130</v>
      </c>
      <c r="G4206" t="s">
        <v>72</v>
      </c>
      <c r="H4206" t="s">
        <v>128</v>
      </c>
      <c r="I4206" t="s">
        <v>22</v>
      </c>
      <c r="J4206" t="s">
        <v>129</v>
      </c>
      <c r="K4206">
        <v>43336.576180555552</v>
      </c>
      <c r="L4206">
        <v>43336.611805555556</v>
      </c>
      <c r="M4206">
        <v>0.87000000000000011</v>
      </c>
      <c r="N4206">
        <v>0</v>
      </c>
      <c r="O4206">
        <v>0</v>
      </c>
      <c r="P4206">
        <v>1</v>
      </c>
      <c r="Q4206">
        <v>180</v>
      </c>
      <c r="R4206">
        <v>0</v>
      </c>
      <c r="S4206">
        <v>0</v>
      </c>
      <c r="T4206">
        <v>0.87000000000000011</v>
      </c>
      <c r="U4206">
        <v>156.06</v>
      </c>
    </row>
    <row r="4207" spans="1:21" x14ac:dyDescent="0.3">
      <c r="A4207">
        <v>20241</v>
      </c>
      <c r="B4207">
        <v>1</v>
      </c>
      <c r="C4207" t="s">
        <v>79</v>
      </c>
      <c r="D4207" t="s">
        <v>123</v>
      </c>
      <c r="E4207" t="s">
        <v>3362</v>
      </c>
      <c r="F4207" t="s">
        <v>147</v>
      </c>
      <c r="G4207" t="s">
        <v>71</v>
      </c>
      <c r="H4207" t="s">
        <v>128</v>
      </c>
      <c r="I4207" t="s">
        <v>22</v>
      </c>
      <c r="J4207" t="s">
        <v>129</v>
      </c>
      <c r="K4207">
        <v>43336.3906712963</v>
      </c>
      <c r="L4207">
        <v>43336.618750000001</v>
      </c>
      <c r="M4207">
        <v>5.48</v>
      </c>
      <c r="N4207">
        <v>0</v>
      </c>
      <c r="O4207">
        <v>99</v>
      </c>
      <c r="P4207">
        <v>0</v>
      </c>
      <c r="Q4207">
        <v>0</v>
      </c>
      <c r="R4207">
        <v>0</v>
      </c>
      <c r="S4207">
        <v>542.81999999999994</v>
      </c>
      <c r="T4207">
        <v>0</v>
      </c>
      <c r="U4207">
        <v>0</v>
      </c>
    </row>
    <row r="4208" spans="1:21" x14ac:dyDescent="0.3">
      <c r="A4208">
        <v>20242</v>
      </c>
      <c r="B4208">
        <v>1</v>
      </c>
      <c r="C4208" t="s">
        <v>79</v>
      </c>
      <c r="D4208" t="s">
        <v>122</v>
      </c>
      <c r="E4208" t="s">
        <v>3363</v>
      </c>
      <c r="F4208" t="s">
        <v>150</v>
      </c>
      <c r="G4208" t="s">
        <v>71</v>
      </c>
      <c r="H4208" t="s">
        <v>128</v>
      </c>
      <c r="I4208" t="s">
        <v>22</v>
      </c>
      <c r="J4208" t="s">
        <v>129</v>
      </c>
      <c r="K4208">
        <v>43336.598067129627</v>
      </c>
      <c r="L4208">
        <v>43336.62222222222</v>
      </c>
      <c r="M4208">
        <v>0.58000000000000007</v>
      </c>
      <c r="N4208">
        <v>0</v>
      </c>
      <c r="O4208">
        <v>0</v>
      </c>
      <c r="P4208">
        <v>0</v>
      </c>
      <c r="Q4208">
        <v>54</v>
      </c>
      <c r="R4208">
        <v>0</v>
      </c>
      <c r="S4208">
        <v>0</v>
      </c>
      <c r="T4208">
        <v>0</v>
      </c>
      <c r="U4208">
        <v>31.479999999999997</v>
      </c>
    </row>
    <row r="4209" spans="1:21" x14ac:dyDescent="0.3">
      <c r="A4209">
        <v>20243</v>
      </c>
      <c r="B4209">
        <v>1</v>
      </c>
      <c r="C4209" t="s">
        <v>79</v>
      </c>
      <c r="D4209" t="s">
        <v>116</v>
      </c>
      <c r="E4209" t="s">
        <v>3364</v>
      </c>
      <c r="F4209" t="s">
        <v>130</v>
      </c>
      <c r="G4209" t="s">
        <v>72</v>
      </c>
      <c r="H4209" t="s">
        <v>128</v>
      </c>
      <c r="I4209" t="s">
        <v>22</v>
      </c>
      <c r="J4209" t="s">
        <v>129</v>
      </c>
      <c r="K4209">
        <v>43336.602962962963</v>
      </c>
      <c r="L4209">
        <v>43336.634722222225</v>
      </c>
      <c r="M4209">
        <v>0.77</v>
      </c>
      <c r="N4209">
        <v>0</v>
      </c>
      <c r="O4209">
        <v>0</v>
      </c>
      <c r="P4209">
        <v>0</v>
      </c>
      <c r="Q4209">
        <v>115</v>
      </c>
      <c r="R4209">
        <v>0</v>
      </c>
      <c r="S4209">
        <v>0</v>
      </c>
      <c r="T4209">
        <v>0</v>
      </c>
      <c r="U4209">
        <v>88.210000000000008</v>
      </c>
    </row>
    <row r="4210" spans="1:21" x14ac:dyDescent="0.3">
      <c r="A4210">
        <v>20244</v>
      </c>
      <c r="B4210">
        <v>1</v>
      </c>
      <c r="C4210" t="s">
        <v>79</v>
      </c>
      <c r="D4210" t="s">
        <v>113</v>
      </c>
      <c r="E4210" t="s">
        <v>3365</v>
      </c>
      <c r="F4210" t="s">
        <v>153</v>
      </c>
      <c r="G4210" t="s">
        <v>71</v>
      </c>
      <c r="H4210" t="s">
        <v>128</v>
      </c>
      <c r="I4210" t="s">
        <v>22</v>
      </c>
      <c r="J4210" t="s">
        <v>129</v>
      </c>
      <c r="K4210">
        <v>43336.530023148145</v>
      </c>
      <c r="L4210">
        <v>43336.635416666664</v>
      </c>
      <c r="M4210">
        <v>2.5299999999999998</v>
      </c>
      <c r="N4210">
        <v>0</v>
      </c>
      <c r="O4210">
        <v>0</v>
      </c>
      <c r="P4210">
        <v>1</v>
      </c>
      <c r="Q4210">
        <v>107</v>
      </c>
      <c r="R4210">
        <v>0</v>
      </c>
      <c r="S4210">
        <v>0</v>
      </c>
      <c r="T4210">
        <v>2.5299999999999998</v>
      </c>
      <c r="U4210">
        <v>271.02999999999992</v>
      </c>
    </row>
    <row r="4211" spans="1:21" x14ac:dyDescent="0.3">
      <c r="A4211">
        <v>20247</v>
      </c>
      <c r="B4211">
        <v>1</v>
      </c>
      <c r="C4211" t="s">
        <v>78</v>
      </c>
      <c r="D4211" t="s">
        <v>95</v>
      </c>
      <c r="E4211" t="s">
        <v>353</v>
      </c>
      <c r="F4211" t="s">
        <v>142</v>
      </c>
      <c r="G4211" t="s">
        <v>71</v>
      </c>
      <c r="H4211" t="s">
        <v>128</v>
      </c>
      <c r="I4211" t="s">
        <v>22</v>
      </c>
      <c r="J4211" t="s">
        <v>129</v>
      </c>
      <c r="K4211">
        <v>43336.640879629631</v>
      </c>
      <c r="L4211">
        <v>43336.647222222222</v>
      </c>
      <c r="M4211">
        <v>0.17</v>
      </c>
      <c r="N4211">
        <v>0</v>
      </c>
      <c r="O4211">
        <v>115</v>
      </c>
      <c r="P4211">
        <v>2</v>
      </c>
      <c r="Q4211">
        <v>1192</v>
      </c>
      <c r="R4211">
        <v>0</v>
      </c>
      <c r="S4211">
        <v>19.21</v>
      </c>
      <c r="T4211">
        <v>0.32999999999999996</v>
      </c>
      <c r="U4211">
        <v>199.06</v>
      </c>
    </row>
    <row r="4212" spans="1:21" x14ac:dyDescent="0.3">
      <c r="A4212">
        <v>20248</v>
      </c>
      <c r="B4212">
        <v>1</v>
      </c>
      <c r="C4212" t="s">
        <v>79</v>
      </c>
      <c r="D4212" t="s">
        <v>108</v>
      </c>
      <c r="E4212" t="s">
        <v>3366</v>
      </c>
      <c r="F4212" t="s">
        <v>150</v>
      </c>
      <c r="G4212" t="s">
        <v>71</v>
      </c>
      <c r="H4212" t="s">
        <v>128</v>
      </c>
      <c r="I4212" t="s">
        <v>22</v>
      </c>
      <c r="J4212" t="s">
        <v>129</v>
      </c>
      <c r="K4212">
        <v>43336.632939814815</v>
      </c>
      <c r="L4212">
        <v>43336.650694444441</v>
      </c>
      <c r="M4212">
        <v>0.43000000000000005</v>
      </c>
      <c r="N4212">
        <v>0</v>
      </c>
      <c r="O4212">
        <v>0</v>
      </c>
      <c r="P4212">
        <v>0</v>
      </c>
      <c r="Q4212">
        <v>2</v>
      </c>
      <c r="R4212">
        <v>0</v>
      </c>
      <c r="S4212">
        <v>0</v>
      </c>
      <c r="T4212">
        <v>0</v>
      </c>
      <c r="U4212">
        <v>0.87000000000000011</v>
      </c>
    </row>
    <row r="4213" spans="1:21" x14ac:dyDescent="0.3">
      <c r="A4213">
        <v>20249</v>
      </c>
      <c r="B4213">
        <v>1</v>
      </c>
      <c r="C4213" t="s">
        <v>79</v>
      </c>
      <c r="D4213" t="s">
        <v>121</v>
      </c>
      <c r="E4213" t="s">
        <v>3367</v>
      </c>
      <c r="F4213" t="s">
        <v>130</v>
      </c>
      <c r="G4213" t="s">
        <v>72</v>
      </c>
      <c r="H4213" t="s">
        <v>128</v>
      </c>
      <c r="I4213" t="s">
        <v>22</v>
      </c>
      <c r="J4213" t="s">
        <v>129</v>
      </c>
      <c r="K4213">
        <v>43336.642905092594</v>
      </c>
      <c r="L4213">
        <v>43336.65347222222</v>
      </c>
      <c r="M4213">
        <v>0.27</v>
      </c>
      <c r="N4213">
        <v>0</v>
      </c>
      <c r="O4213">
        <v>9</v>
      </c>
      <c r="P4213">
        <v>65</v>
      </c>
      <c r="Q4213">
        <v>1253</v>
      </c>
      <c r="R4213">
        <v>0</v>
      </c>
      <c r="S4213">
        <v>2.4</v>
      </c>
      <c r="T4213">
        <v>17.36</v>
      </c>
      <c r="U4213">
        <v>334.55</v>
      </c>
    </row>
    <row r="4214" spans="1:21" x14ac:dyDescent="0.3">
      <c r="A4214">
        <v>20250</v>
      </c>
      <c r="B4214">
        <v>1</v>
      </c>
      <c r="C4214" t="s">
        <v>78</v>
      </c>
      <c r="D4214" t="s">
        <v>101</v>
      </c>
      <c r="E4214" t="s">
        <v>3368</v>
      </c>
      <c r="F4214" t="s">
        <v>130</v>
      </c>
      <c r="G4214" t="s">
        <v>72</v>
      </c>
      <c r="H4214" t="s">
        <v>128</v>
      </c>
      <c r="I4214" t="s">
        <v>22</v>
      </c>
      <c r="J4214" t="s">
        <v>129</v>
      </c>
      <c r="K4214">
        <v>43336.631886574076</v>
      </c>
      <c r="L4214">
        <v>43336.655555555553</v>
      </c>
      <c r="M4214">
        <v>0.58000000000000007</v>
      </c>
      <c r="N4214">
        <v>0</v>
      </c>
      <c r="O4214">
        <v>172</v>
      </c>
      <c r="P4214">
        <v>0</v>
      </c>
      <c r="Q4214">
        <v>0</v>
      </c>
      <c r="R4214">
        <v>0</v>
      </c>
      <c r="S4214">
        <v>100.28</v>
      </c>
      <c r="T4214">
        <v>0</v>
      </c>
      <c r="U4214">
        <v>0</v>
      </c>
    </row>
    <row r="4215" spans="1:21" x14ac:dyDescent="0.3">
      <c r="A4215">
        <v>20252</v>
      </c>
      <c r="B4215">
        <v>1</v>
      </c>
      <c r="C4215" t="s">
        <v>79</v>
      </c>
      <c r="D4215" t="s">
        <v>124</v>
      </c>
      <c r="E4215" t="s">
        <v>3369</v>
      </c>
      <c r="F4215" t="s">
        <v>130</v>
      </c>
      <c r="G4215" t="s">
        <v>72</v>
      </c>
      <c r="H4215" t="s">
        <v>128</v>
      </c>
      <c r="I4215" t="s">
        <v>22</v>
      </c>
      <c r="J4215" t="s">
        <v>129</v>
      </c>
      <c r="K4215">
        <v>43336.631226851852</v>
      </c>
      <c r="L4215">
        <v>43336.663888888892</v>
      </c>
      <c r="M4215">
        <v>0.8</v>
      </c>
      <c r="N4215">
        <v>0</v>
      </c>
      <c r="O4215">
        <v>0</v>
      </c>
      <c r="P4215">
        <v>0</v>
      </c>
      <c r="Q4215">
        <v>64</v>
      </c>
      <c r="R4215">
        <v>0</v>
      </c>
      <c r="S4215">
        <v>0</v>
      </c>
      <c r="T4215">
        <v>0</v>
      </c>
      <c r="U4215">
        <v>51.2</v>
      </c>
    </row>
    <row r="4216" spans="1:21" x14ac:dyDescent="0.3">
      <c r="A4216">
        <v>20253</v>
      </c>
      <c r="B4216">
        <v>1</v>
      </c>
      <c r="C4216" t="s">
        <v>79</v>
      </c>
      <c r="D4216" t="s">
        <v>108</v>
      </c>
      <c r="E4216" t="s">
        <v>3247</v>
      </c>
      <c r="F4216" t="s">
        <v>149</v>
      </c>
      <c r="G4216" t="s">
        <v>71</v>
      </c>
      <c r="H4216" t="s">
        <v>128</v>
      </c>
      <c r="I4216" t="s">
        <v>22</v>
      </c>
      <c r="J4216" t="s">
        <v>129</v>
      </c>
      <c r="K4216">
        <v>43336.60229166667</v>
      </c>
      <c r="L4216">
        <v>43336.722222222219</v>
      </c>
      <c r="M4216">
        <v>2.88</v>
      </c>
      <c r="N4216">
        <v>0</v>
      </c>
      <c r="O4216">
        <v>0</v>
      </c>
      <c r="P4216">
        <v>0</v>
      </c>
      <c r="Q4216">
        <v>82</v>
      </c>
      <c r="R4216">
        <v>0</v>
      </c>
      <c r="S4216">
        <v>0</v>
      </c>
      <c r="T4216">
        <v>0</v>
      </c>
      <c r="U4216">
        <v>236.41</v>
      </c>
    </row>
    <row r="4217" spans="1:21" x14ac:dyDescent="0.3">
      <c r="A4217">
        <v>20256</v>
      </c>
      <c r="B4217">
        <v>1</v>
      </c>
      <c r="C4217" t="s">
        <v>79</v>
      </c>
      <c r="D4217" t="s">
        <v>117</v>
      </c>
      <c r="E4217" t="s">
        <v>938</v>
      </c>
      <c r="F4217" t="s">
        <v>130</v>
      </c>
      <c r="G4217" t="s">
        <v>72</v>
      </c>
      <c r="H4217" t="s">
        <v>128</v>
      </c>
      <c r="I4217" t="s">
        <v>22</v>
      </c>
      <c r="J4217" t="s">
        <v>129</v>
      </c>
      <c r="K4217">
        <v>43336.647222222222</v>
      </c>
      <c r="L4217">
        <v>43336.672222222223</v>
      </c>
      <c r="M4217">
        <v>0.6</v>
      </c>
      <c r="N4217">
        <v>0</v>
      </c>
      <c r="O4217">
        <v>0</v>
      </c>
      <c r="P4217">
        <v>14</v>
      </c>
      <c r="Q4217">
        <v>1006</v>
      </c>
      <c r="R4217">
        <v>0</v>
      </c>
      <c r="S4217">
        <v>0</v>
      </c>
      <c r="T4217">
        <v>8.4</v>
      </c>
      <c r="U4217">
        <v>603.6</v>
      </c>
    </row>
    <row r="4218" spans="1:21" x14ac:dyDescent="0.3">
      <c r="A4218">
        <v>20257</v>
      </c>
      <c r="B4218">
        <v>1</v>
      </c>
      <c r="C4218" t="s">
        <v>78</v>
      </c>
      <c r="D4218" t="s">
        <v>88</v>
      </c>
      <c r="E4218" t="s">
        <v>3370</v>
      </c>
      <c r="F4218" t="s">
        <v>149</v>
      </c>
      <c r="G4218" t="s">
        <v>71</v>
      </c>
      <c r="H4218" t="s">
        <v>128</v>
      </c>
      <c r="I4218" t="s">
        <v>22</v>
      </c>
      <c r="J4218" t="s">
        <v>129</v>
      </c>
      <c r="K4218">
        <v>43336.676793981482</v>
      </c>
      <c r="L4218">
        <v>43336.740972222222</v>
      </c>
      <c r="M4218">
        <v>1.55</v>
      </c>
      <c r="N4218">
        <v>0</v>
      </c>
      <c r="O4218">
        <v>818</v>
      </c>
      <c r="P4218">
        <v>0</v>
      </c>
      <c r="Q4218">
        <v>0</v>
      </c>
      <c r="R4218">
        <v>0</v>
      </c>
      <c r="S4218">
        <v>1267.9000000000001</v>
      </c>
      <c r="T4218">
        <v>0</v>
      </c>
      <c r="U4218">
        <v>0</v>
      </c>
    </row>
    <row r="4219" spans="1:21" x14ac:dyDescent="0.3">
      <c r="A4219">
        <v>20258</v>
      </c>
      <c r="B4219">
        <v>1</v>
      </c>
      <c r="C4219" t="s">
        <v>78</v>
      </c>
      <c r="D4219" t="s">
        <v>91</v>
      </c>
      <c r="E4219" t="s">
        <v>3371</v>
      </c>
      <c r="F4219" t="s">
        <v>151</v>
      </c>
      <c r="G4219" t="s">
        <v>71</v>
      </c>
      <c r="H4219" t="s">
        <v>128</v>
      </c>
      <c r="I4219" t="s">
        <v>22</v>
      </c>
      <c r="J4219" t="s">
        <v>129</v>
      </c>
      <c r="K4219">
        <v>43336.422696759262</v>
      </c>
      <c r="L4219">
        <v>43336.691666666666</v>
      </c>
      <c r="M4219">
        <v>6.4700000000000006</v>
      </c>
      <c r="N4219">
        <v>0</v>
      </c>
      <c r="O4219">
        <v>0</v>
      </c>
      <c r="P4219">
        <v>0</v>
      </c>
      <c r="Q4219">
        <v>12</v>
      </c>
      <c r="R4219">
        <v>0</v>
      </c>
      <c r="S4219">
        <v>0</v>
      </c>
      <c r="T4219">
        <v>0</v>
      </c>
      <c r="U4219">
        <v>77.599999999999994</v>
      </c>
    </row>
    <row r="4220" spans="1:21" x14ac:dyDescent="0.3">
      <c r="A4220">
        <v>20259</v>
      </c>
      <c r="B4220">
        <v>1</v>
      </c>
      <c r="C4220" t="s">
        <v>78</v>
      </c>
      <c r="D4220" t="s">
        <v>96</v>
      </c>
      <c r="E4220" t="s">
        <v>3372</v>
      </c>
      <c r="F4220" t="s">
        <v>142</v>
      </c>
      <c r="G4220" t="s">
        <v>71</v>
      </c>
      <c r="H4220" t="s">
        <v>128</v>
      </c>
      <c r="I4220" t="s">
        <v>22</v>
      </c>
      <c r="J4220" t="s">
        <v>129</v>
      </c>
      <c r="K4220">
        <v>43336.591770833336</v>
      </c>
      <c r="L4220">
        <v>43336.699305555558</v>
      </c>
      <c r="M4220">
        <v>2.58</v>
      </c>
      <c r="N4220">
        <v>0</v>
      </c>
      <c r="O4220">
        <v>0</v>
      </c>
      <c r="P4220">
        <v>0</v>
      </c>
      <c r="Q4220">
        <v>10</v>
      </c>
      <c r="R4220">
        <v>0</v>
      </c>
      <c r="S4220">
        <v>0</v>
      </c>
      <c r="T4220">
        <v>0</v>
      </c>
      <c r="U4220">
        <v>25.830000000000002</v>
      </c>
    </row>
    <row r="4221" spans="1:21" x14ac:dyDescent="0.3">
      <c r="A4221">
        <v>20260</v>
      </c>
      <c r="B4221">
        <v>1</v>
      </c>
      <c r="C4221" t="s">
        <v>78</v>
      </c>
      <c r="D4221" t="s">
        <v>94</v>
      </c>
      <c r="E4221" t="s">
        <v>3373</v>
      </c>
      <c r="F4221" t="s">
        <v>143</v>
      </c>
      <c r="G4221" t="s">
        <v>72</v>
      </c>
      <c r="H4221" t="s">
        <v>128</v>
      </c>
      <c r="I4221" t="s">
        <v>22</v>
      </c>
      <c r="J4221" t="s">
        <v>129</v>
      </c>
      <c r="K4221">
        <v>43336.673275462963</v>
      </c>
      <c r="L4221">
        <v>43336.709027777775</v>
      </c>
      <c r="M4221">
        <v>0.87000000000000011</v>
      </c>
      <c r="N4221">
        <v>1</v>
      </c>
      <c r="O4221">
        <v>182</v>
      </c>
      <c r="P4221">
        <v>1</v>
      </c>
      <c r="Q4221">
        <v>61</v>
      </c>
      <c r="R4221">
        <v>0.87000000000000011</v>
      </c>
      <c r="S4221">
        <v>157.79</v>
      </c>
      <c r="T4221">
        <v>0.87000000000000011</v>
      </c>
      <c r="U4221">
        <v>52.89</v>
      </c>
    </row>
    <row r="4222" spans="1:21" x14ac:dyDescent="0.3">
      <c r="A4222">
        <v>20261</v>
      </c>
      <c r="B4222">
        <v>1</v>
      </c>
      <c r="C4222" t="s">
        <v>79</v>
      </c>
      <c r="D4222" t="s">
        <v>119</v>
      </c>
      <c r="E4222" t="s">
        <v>3374</v>
      </c>
      <c r="F4222" t="s">
        <v>130</v>
      </c>
      <c r="G4222" t="s">
        <v>72</v>
      </c>
      <c r="H4222" t="s">
        <v>128</v>
      </c>
      <c r="I4222" t="s">
        <v>22</v>
      </c>
      <c r="J4222" t="s">
        <v>129</v>
      </c>
      <c r="K4222">
        <v>43336.686527777776</v>
      </c>
      <c r="L4222">
        <v>43336.70416666667</v>
      </c>
      <c r="M4222">
        <v>0.43000000000000005</v>
      </c>
      <c r="N4222">
        <v>0</v>
      </c>
      <c r="O4222">
        <v>1372</v>
      </c>
      <c r="P4222">
        <v>0</v>
      </c>
      <c r="Q4222">
        <v>19</v>
      </c>
      <c r="R4222">
        <v>0</v>
      </c>
      <c r="S4222">
        <v>594.08000000000004</v>
      </c>
      <c r="T4222">
        <v>0</v>
      </c>
      <c r="U4222">
        <v>8.2299999999999986</v>
      </c>
    </row>
    <row r="4223" spans="1:21" x14ac:dyDescent="0.3">
      <c r="A4223">
        <v>20264</v>
      </c>
      <c r="B4223">
        <v>1</v>
      </c>
      <c r="C4223" t="s">
        <v>78</v>
      </c>
      <c r="D4223" t="s">
        <v>105</v>
      </c>
      <c r="E4223" t="s">
        <v>3375</v>
      </c>
      <c r="F4223" t="s">
        <v>149</v>
      </c>
      <c r="G4223" t="s">
        <v>71</v>
      </c>
      <c r="H4223" t="s">
        <v>128</v>
      </c>
      <c r="I4223" t="s">
        <v>22</v>
      </c>
      <c r="J4223" t="s">
        <v>129</v>
      </c>
      <c r="K4223">
        <v>43336.717638888891</v>
      </c>
      <c r="L4223">
        <v>43336.725694444445</v>
      </c>
      <c r="M4223">
        <v>0.2</v>
      </c>
      <c r="N4223">
        <v>0</v>
      </c>
      <c r="O4223">
        <v>24</v>
      </c>
      <c r="P4223">
        <v>0</v>
      </c>
      <c r="Q4223">
        <v>0</v>
      </c>
      <c r="R4223">
        <v>0</v>
      </c>
      <c r="S4223">
        <v>4.8</v>
      </c>
      <c r="T4223">
        <v>0</v>
      </c>
      <c r="U4223">
        <v>0</v>
      </c>
    </row>
    <row r="4224" spans="1:21" x14ac:dyDescent="0.3">
      <c r="A4224">
        <v>20265</v>
      </c>
      <c r="B4224">
        <v>1</v>
      </c>
      <c r="C4224" t="s">
        <v>79</v>
      </c>
      <c r="D4224" t="s">
        <v>114</v>
      </c>
      <c r="E4224" t="s">
        <v>3376</v>
      </c>
      <c r="F4224" t="s">
        <v>148</v>
      </c>
      <c r="G4224" t="s">
        <v>71</v>
      </c>
      <c r="H4224" t="s">
        <v>128</v>
      </c>
      <c r="I4224" t="s">
        <v>22</v>
      </c>
      <c r="J4224" t="s">
        <v>129</v>
      </c>
      <c r="K4224">
        <v>43336.664212962962</v>
      </c>
      <c r="L4224">
        <v>43336.794444444444</v>
      </c>
      <c r="M4224">
        <v>3.13</v>
      </c>
      <c r="N4224">
        <v>0</v>
      </c>
      <c r="O4224">
        <v>710</v>
      </c>
      <c r="P4224">
        <v>0</v>
      </c>
      <c r="Q4224">
        <v>0</v>
      </c>
      <c r="R4224">
        <v>0</v>
      </c>
      <c r="S4224">
        <v>2224.4299999999998</v>
      </c>
      <c r="T4224">
        <v>0</v>
      </c>
      <c r="U4224">
        <v>0</v>
      </c>
    </row>
    <row r="4225" spans="1:21" x14ac:dyDescent="0.3">
      <c r="A4225">
        <v>20267</v>
      </c>
      <c r="B4225">
        <v>1</v>
      </c>
      <c r="C4225" t="s">
        <v>78</v>
      </c>
      <c r="D4225" t="s">
        <v>101</v>
      </c>
      <c r="E4225" t="s">
        <v>3377</v>
      </c>
      <c r="F4225" t="s">
        <v>130</v>
      </c>
      <c r="G4225" t="s">
        <v>72</v>
      </c>
      <c r="H4225" t="s">
        <v>128</v>
      </c>
      <c r="I4225" t="s">
        <v>22</v>
      </c>
      <c r="J4225" t="s">
        <v>129</v>
      </c>
      <c r="K4225">
        <v>43336.723611111112</v>
      </c>
      <c r="L4225">
        <v>43336.746527777781</v>
      </c>
      <c r="M4225">
        <v>0.55000000000000004</v>
      </c>
      <c r="N4225">
        <v>0</v>
      </c>
      <c r="O4225">
        <v>0</v>
      </c>
      <c r="P4225">
        <v>0</v>
      </c>
      <c r="Q4225">
        <v>129</v>
      </c>
      <c r="R4225">
        <v>0</v>
      </c>
      <c r="S4225">
        <v>0</v>
      </c>
      <c r="T4225">
        <v>0</v>
      </c>
      <c r="U4225">
        <v>70.95</v>
      </c>
    </row>
    <row r="4226" spans="1:21" x14ac:dyDescent="0.3">
      <c r="A4226">
        <v>20268</v>
      </c>
      <c r="B4226">
        <v>1</v>
      </c>
      <c r="C4226" t="s">
        <v>78</v>
      </c>
      <c r="D4226" t="s">
        <v>94</v>
      </c>
      <c r="E4226" t="s">
        <v>3378</v>
      </c>
      <c r="F4226" t="s">
        <v>134</v>
      </c>
      <c r="G4226" t="s">
        <v>72</v>
      </c>
      <c r="H4226" t="s">
        <v>128</v>
      </c>
      <c r="I4226" t="s">
        <v>22</v>
      </c>
      <c r="J4226" t="s">
        <v>129</v>
      </c>
      <c r="K4226">
        <v>43336.482303240744</v>
      </c>
      <c r="L4226">
        <v>43336.748611111114</v>
      </c>
      <c r="M4226">
        <v>6.4</v>
      </c>
      <c r="N4226">
        <v>0</v>
      </c>
      <c r="O4226">
        <v>578</v>
      </c>
      <c r="P4226">
        <v>0</v>
      </c>
      <c r="Q4226">
        <v>1</v>
      </c>
      <c r="R4226">
        <v>0</v>
      </c>
      <c r="S4226">
        <v>3699.2</v>
      </c>
      <c r="T4226">
        <v>0</v>
      </c>
      <c r="U4226">
        <v>6.4</v>
      </c>
    </row>
    <row r="4227" spans="1:21" x14ac:dyDescent="0.3">
      <c r="A4227">
        <v>20271</v>
      </c>
      <c r="B4227">
        <v>1</v>
      </c>
      <c r="C4227" t="s">
        <v>79</v>
      </c>
      <c r="D4227" t="s">
        <v>111</v>
      </c>
      <c r="E4227" t="s">
        <v>3379</v>
      </c>
      <c r="F4227" t="s">
        <v>144</v>
      </c>
      <c r="G4227" t="s">
        <v>72</v>
      </c>
      <c r="H4227" t="s">
        <v>128</v>
      </c>
      <c r="I4227" t="s">
        <v>22</v>
      </c>
      <c r="J4227" t="s">
        <v>129</v>
      </c>
      <c r="K4227">
        <v>43336.660509259258</v>
      </c>
      <c r="L4227">
        <v>43336.757638888892</v>
      </c>
      <c r="M4227">
        <v>2.3299999999999996</v>
      </c>
      <c r="N4227">
        <v>0</v>
      </c>
      <c r="O4227">
        <v>0</v>
      </c>
      <c r="P4227">
        <v>0</v>
      </c>
      <c r="Q4227">
        <v>34</v>
      </c>
      <c r="R4227">
        <v>0</v>
      </c>
      <c r="S4227">
        <v>0</v>
      </c>
      <c r="T4227">
        <v>0</v>
      </c>
      <c r="U4227">
        <v>79.319999999999993</v>
      </c>
    </row>
    <row r="4228" spans="1:21" x14ac:dyDescent="0.3">
      <c r="A4228">
        <v>20272</v>
      </c>
      <c r="B4228">
        <v>1</v>
      </c>
      <c r="C4228" t="s">
        <v>79</v>
      </c>
      <c r="D4228" t="s">
        <v>115</v>
      </c>
      <c r="E4228" t="s">
        <v>3380</v>
      </c>
      <c r="F4228" t="s">
        <v>149</v>
      </c>
      <c r="G4228" t="s">
        <v>71</v>
      </c>
      <c r="H4228" t="s">
        <v>128</v>
      </c>
      <c r="I4228" t="s">
        <v>22</v>
      </c>
      <c r="J4228" t="s">
        <v>129</v>
      </c>
      <c r="K4228">
        <v>43336.6640162037</v>
      </c>
      <c r="L4228">
        <v>43336.760416666664</v>
      </c>
      <c r="M4228">
        <v>2.3199999999999994</v>
      </c>
      <c r="N4228">
        <v>0</v>
      </c>
      <c r="O4228">
        <v>0</v>
      </c>
      <c r="P4228">
        <v>0</v>
      </c>
      <c r="Q4228">
        <v>143</v>
      </c>
      <c r="R4228">
        <v>0</v>
      </c>
      <c r="S4228">
        <v>0</v>
      </c>
      <c r="T4228">
        <v>0</v>
      </c>
      <c r="U4228">
        <v>331.33</v>
      </c>
    </row>
    <row r="4229" spans="1:21" x14ac:dyDescent="0.3">
      <c r="A4229">
        <v>20273</v>
      </c>
      <c r="B4229">
        <v>1</v>
      </c>
      <c r="C4229" t="s">
        <v>78</v>
      </c>
      <c r="D4229" t="s">
        <v>90</v>
      </c>
      <c r="E4229" t="s">
        <v>3381</v>
      </c>
      <c r="F4229" t="s">
        <v>153</v>
      </c>
      <c r="G4229" t="s">
        <v>71</v>
      </c>
      <c r="H4229" t="s">
        <v>128</v>
      </c>
      <c r="I4229" t="s">
        <v>22</v>
      </c>
      <c r="J4229" t="s">
        <v>129</v>
      </c>
      <c r="K4229">
        <v>43336.712199074071</v>
      </c>
      <c r="L4229">
        <v>43336.76458333333</v>
      </c>
      <c r="M4229">
        <v>1.27</v>
      </c>
      <c r="N4229">
        <v>0</v>
      </c>
      <c r="O4229">
        <v>97</v>
      </c>
      <c r="P4229">
        <v>0</v>
      </c>
      <c r="Q4229">
        <v>17</v>
      </c>
      <c r="R4229">
        <v>0</v>
      </c>
      <c r="S4229">
        <v>122.9</v>
      </c>
      <c r="T4229">
        <v>0</v>
      </c>
      <c r="U4229">
        <v>21.54</v>
      </c>
    </row>
    <row r="4230" spans="1:21" x14ac:dyDescent="0.3">
      <c r="A4230">
        <v>20274</v>
      </c>
      <c r="B4230">
        <v>1</v>
      </c>
      <c r="C4230" t="s">
        <v>78</v>
      </c>
      <c r="D4230" t="s">
        <v>105</v>
      </c>
      <c r="E4230" t="s">
        <v>3382</v>
      </c>
      <c r="F4230" t="s">
        <v>149</v>
      </c>
      <c r="G4230" t="s">
        <v>71</v>
      </c>
      <c r="H4230" t="s">
        <v>128</v>
      </c>
      <c r="I4230" t="s">
        <v>22</v>
      </c>
      <c r="J4230" t="s">
        <v>129</v>
      </c>
      <c r="K4230">
        <v>43336.663819444446</v>
      </c>
      <c r="L4230">
        <v>43336.763888888891</v>
      </c>
      <c r="M4230">
        <v>2.42</v>
      </c>
      <c r="N4230">
        <v>0</v>
      </c>
      <c r="O4230">
        <v>1</v>
      </c>
      <c r="P4230">
        <v>0</v>
      </c>
      <c r="Q4230">
        <v>0</v>
      </c>
      <c r="R4230">
        <v>0</v>
      </c>
      <c r="S4230">
        <v>2.42</v>
      </c>
      <c r="T4230">
        <v>0</v>
      </c>
      <c r="U4230">
        <v>0</v>
      </c>
    </row>
    <row r="4231" spans="1:21" x14ac:dyDescent="0.3">
      <c r="A4231">
        <v>20275</v>
      </c>
      <c r="B4231">
        <v>1</v>
      </c>
      <c r="C4231" t="s">
        <v>78</v>
      </c>
      <c r="D4231" t="s">
        <v>82</v>
      </c>
      <c r="E4231" t="s">
        <v>1978</v>
      </c>
      <c r="F4231" t="s">
        <v>130</v>
      </c>
      <c r="G4231" t="s">
        <v>72</v>
      </c>
      <c r="H4231" t="s">
        <v>128</v>
      </c>
      <c r="I4231" t="s">
        <v>22</v>
      </c>
      <c r="J4231" t="s">
        <v>129</v>
      </c>
      <c r="K4231">
        <v>43336.760324074072</v>
      </c>
      <c r="L4231">
        <v>43336.768750000003</v>
      </c>
      <c r="M4231">
        <v>0.22</v>
      </c>
      <c r="N4231">
        <v>5</v>
      </c>
      <c r="O4231">
        <v>702</v>
      </c>
      <c r="P4231">
        <v>5</v>
      </c>
      <c r="Q4231">
        <v>163</v>
      </c>
      <c r="R4231">
        <v>1.0900000000000001</v>
      </c>
      <c r="S4231">
        <v>152.33000000000001</v>
      </c>
      <c r="T4231">
        <v>1.0900000000000001</v>
      </c>
      <c r="U4231">
        <v>35.370000000000005</v>
      </c>
    </row>
    <row r="4232" spans="1:21" x14ac:dyDescent="0.3">
      <c r="A4232">
        <v>20276</v>
      </c>
      <c r="B4232">
        <v>1</v>
      </c>
      <c r="C4232" t="s">
        <v>79</v>
      </c>
      <c r="D4232" t="s">
        <v>110</v>
      </c>
      <c r="E4232" t="s">
        <v>1011</v>
      </c>
      <c r="F4232" t="s">
        <v>134</v>
      </c>
      <c r="G4232" t="s">
        <v>72</v>
      </c>
      <c r="H4232" t="s">
        <v>128</v>
      </c>
      <c r="I4232" t="s">
        <v>22</v>
      </c>
      <c r="J4232" t="s">
        <v>129</v>
      </c>
      <c r="K4232">
        <v>43336.735173611109</v>
      </c>
      <c r="L4232">
        <v>43336.765972222223</v>
      </c>
      <c r="M4232">
        <v>0.75</v>
      </c>
      <c r="N4232">
        <v>0</v>
      </c>
      <c r="O4232">
        <v>0</v>
      </c>
      <c r="P4232">
        <v>0</v>
      </c>
      <c r="Q4232">
        <v>114</v>
      </c>
      <c r="R4232">
        <v>0</v>
      </c>
      <c r="S4232">
        <v>0</v>
      </c>
      <c r="T4232">
        <v>0</v>
      </c>
      <c r="U4232">
        <v>85.5</v>
      </c>
    </row>
    <row r="4233" spans="1:21" x14ac:dyDescent="0.3">
      <c r="A4233">
        <v>20277</v>
      </c>
      <c r="B4233">
        <v>1</v>
      </c>
      <c r="C4233" t="s">
        <v>79</v>
      </c>
      <c r="D4233" t="s">
        <v>124</v>
      </c>
      <c r="E4233" t="s">
        <v>3383</v>
      </c>
      <c r="F4233" t="s">
        <v>130</v>
      </c>
      <c r="G4233" t="s">
        <v>72</v>
      </c>
      <c r="H4233" t="s">
        <v>128</v>
      </c>
      <c r="I4233" t="s">
        <v>22</v>
      </c>
      <c r="J4233" t="s">
        <v>129</v>
      </c>
      <c r="K4233">
        <v>43336.748622685183</v>
      </c>
      <c r="L4233">
        <v>43336.768055555556</v>
      </c>
      <c r="M4233">
        <v>0.47000000000000003</v>
      </c>
      <c r="N4233">
        <v>0</v>
      </c>
      <c r="O4233">
        <v>4434</v>
      </c>
      <c r="P4233">
        <v>0</v>
      </c>
      <c r="Q4233">
        <v>0</v>
      </c>
      <c r="R4233">
        <v>0</v>
      </c>
      <c r="S4233">
        <v>2070.6799999999998</v>
      </c>
      <c r="T4233">
        <v>0</v>
      </c>
      <c r="U4233">
        <v>0</v>
      </c>
    </row>
    <row r="4234" spans="1:21" x14ac:dyDescent="0.3">
      <c r="A4234">
        <v>20278</v>
      </c>
      <c r="B4234">
        <v>1</v>
      </c>
      <c r="C4234" t="s">
        <v>78</v>
      </c>
      <c r="D4234" t="s">
        <v>83</v>
      </c>
      <c r="E4234" t="s">
        <v>3384</v>
      </c>
      <c r="F4234" t="s">
        <v>149</v>
      </c>
      <c r="G4234" t="s">
        <v>71</v>
      </c>
      <c r="H4234" t="s">
        <v>128</v>
      </c>
      <c r="I4234" t="s">
        <v>22</v>
      </c>
      <c r="J4234" t="s">
        <v>129</v>
      </c>
      <c r="K4234">
        <v>43336.726886574077</v>
      </c>
      <c r="L4234">
        <v>43336.768055555556</v>
      </c>
      <c r="M4234">
        <v>1</v>
      </c>
      <c r="N4234">
        <v>0</v>
      </c>
      <c r="O4234">
        <v>132</v>
      </c>
      <c r="P4234">
        <v>0</v>
      </c>
      <c r="Q4234">
        <v>0</v>
      </c>
      <c r="R4234">
        <v>0</v>
      </c>
      <c r="S4234">
        <v>132</v>
      </c>
      <c r="T4234">
        <v>0</v>
      </c>
      <c r="U4234">
        <v>0</v>
      </c>
    </row>
    <row r="4235" spans="1:21" x14ac:dyDescent="0.3">
      <c r="A4235">
        <v>20279</v>
      </c>
      <c r="B4235">
        <v>1</v>
      </c>
      <c r="C4235" t="s">
        <v>79</v>
      </c>
      <c r="D4235" t="s">
        <v>109</v>
      </c>
      <c r="E4235" t="s">
        <v>625</v>
      </c>
      <c r="F4235" t="s">
        <v>134</v>
      </c>
      <c r="G4235" t="s">
        <v>72</v>
      </c>
      <c r="H4235" t="s">
        <v>128</v>
      </c>
      <c r="I4235" t="s">
        <v>22</v>
      </c>
      <c r="J4235" t="s">
        <v>129</v>
      </c>
      <c r="K4235">
        <v>43336.725624999999</v>
      </c>
      <c r="L4235">
        <v>43336.768055555556</v>
      </c>
      <c r="M4235">
        <v>1.03</v>
      </c>
      <c r="N4235">
        <v>0</v>
      </c>
      <c r="O4235">
        <v>0</v>
      </c>
      <c r="P4235">
        <v>0</v>
      </c>
      <c r="Q4235">
        <v>12</v>
      </c>
      <c r="R4235">
        <v>0</v>
      </c>
      <c r="S4235">
        <v>0</v>
      </c>
      <c r="T4235">
        <v>0</v>
      </c>
      <c r="U4235">
        <v>12.4</v>
      </c>
    </row>
    <row r="4236" spans="1:21" x14ac:dyDescent="0.3">
      <c r="A4236">
        <v>20280</v>
      </c>
      <c r="B4236">
        <v>1</v>
      </c>
      <c r="C4236" t="s">
        <v>79</v>
      </c>
      <c r="D4236" t="s">
        <v>114</v>
      </c>
      <c r="E4236" t="s">
        <v>963</v>
      </c>
      <c r="F4236" t="s">
        <v>130</v>
      </c>
      <c r="G4236" t="s">
        <v>72</v>
      </c>
      <c r="H4236" t="s">
        <v>128</v>
      </c>
      <c r="I4236" t="s">
        <v>22</v>
      </c>
      <c r="J4236" t="s">
        <v>129</v>
      </c>
      <c r="K4236">
        <v>43336.769456018519</v>
      </c>
      <c r="L4236">
        <v>43336.799305555556</v>
      </c>
      <c r="M4236">
        <v>0.72</v>
      </c>
      <c r="N4236">
        <v>0</v>
      </c>
      <c r="O4236">
        <v>0</v>
      </c>
      <c r="P4236">
        <v>2</v>
      </c>
      <c r="Q4236">
        <v>718</v>
      </c>
      <c r="R4236">
        <v>0</v>
      </c>
      <c r="S4236">
        <v>0</v>
      </c>
      <c r="T4236">
        <v>1.43</v>
      </c>
      <c r="U4236">
        <v>514.80999999999983</v>
      </c>
    </row>
    <row r="4237" spans="1:21" x14ac:dyDescent="0.3">
      <c r="A4237">
        <v>20281</v>
      </c>
      <c r="B4237">
        <v>1</v>
      </c>
      <c r="C4237" t="s">
        <v>79</v>
      </c>
      <c r="D4237" t="s">
        <v>109</v>
      </c>
      <c r="E4237" t="s">
        <v>3385</v>
      </c>
      <c r="F4237" t="s">
        <v>130</v>
      </c>
      <c r="G4237" t="s">
        <v>72</v>
      </c>
      <c r="H4237" t="s">
        <v>128</v>
      </c>
      <c r="I4237" t="s">
        <v>22</v>
      </c>
      <c r="J4237" t="s">
        <v>129</v>
      </c>
      <c r="K4237">
        <v>43336.785092592596</v>
      </c>
      <c r="L4237">
        <v>43336.798611111109</v>
      </c>
      <c r="M4237">
        <v>0.32999999999999996</v>
      </c>
      <c r="N4237">
        <v>1</v>
      </c>
      <c r="O4237">
        <v>449</v>
      </c>
      <c r="P4237">
        <v>0</v>
      </c>
      <c r="Q4237">
        <v>0</v>
      </c>
      <c r="R4237">
        <v>0.32999999999999996</v>
      </c>
      <c r="S4237">
        <v>149.52000000000001</v>
      </c>
      <c r="T4237">
        <v>0</v>
      </c>
      <c r="U4237">
        <v>0</v>
      </c>
    </row>
    <row r="4238" spans="1:21" x14ac:dyDescent="0.3">
      <c r="A4238">
        <v>20282</v>
      </c>
      <c r="B4238">
        <v>1</v>
      </c>
      <c r="C4238" t="s">
        <v>78</v>
      </c>
      <c r="D4238" t="s">
        <v>95</v>
      </c>
      <c r="E4238" t="s">
        <v>3386</v>
      </c>
      <c r="F4238" t="s">
        <v>130</v>
      </c>
      <c r="G4238" t="s">
        <v>72</v>
      </c>
      <c r="H4238" t="s">
        <v>128</v>
      </c>
      <c r="I4238" t="s">
        <v>22</v>
      </c>
      <c r="J4238" t="s">
        <v>129</v>
      </c>
      <c r="K4238">
        <v>43336.79724537037</v>
      </c>
      <c r="L4238">
        <v>43336.800000000003</v>
      </c>
      <c r="M4238">
        <v>7.0000000000000007E-2</v>
      </c>
      <c r="N4238">
        <v>12</v>
      </c>
      <c r="O4238">
        <v>6505</v>
      </c>
      <c r="P4238">
        <v>1</v>
      </c>
      <c r="Q4238">
        <v>3307</v>
      </c>
      <c r="R4238">
        <v>0.8</v>
      </c>
      <c r="S4238">
        <v>435.84000000000003</v>
      </c>
      <c r="T4238">
        <v>7.0000000000000007E-2</v>
      </c>
      <c r="U4238">
        <v>221.57</v>
      </c>
    </row>
    <row r="4239" spans="1:21" x14ac:dyDescent="0.3">
      <c r="A4239">
        <v>20288</v>
      </c>
      <c r="B4239">
        <v>1</v>
      </c>
      <c r="C4239" t="s">
        <v>78</v>
      </c>
      <c r="D4239" t="s">
        <v>104</v>
      </c>
      <c r="E4239" t="s">
        <v>3387</v>
      </c>
      <c r="F4239" t="s">
        <v>149</v>
      </c>
      <c r="G4239" t="s">
        <v>71</v>
      </c>
      <c r="H4239" t="s">
        <v>128</v>
      </c>
      <c r="I4239" t="s">
        <v>22</v>
      </c>
      <c r="J4239" t="s">
        <v>129</v>
      </c>
      <c r="K4239">
        <v>43336.762916666667</v>
      </c>
      <c r="L4239">
        <v>43336.813888888886</v>
      </c>
      <c r="M4239">
        <v>1.23</v>
      </c>
      <c r="N4239">
        <v>0</v>
      </c>
      <c r="O4239">
        <v>0</v>
      </c>
      <c r="P4239">
        <v>0</v>
      </c>
      <c r="Q4239">
        <v>14</v>
      </c>
      <c r="R4239">
        <v>0</v>
      </c>
      <c r="S4239">
        <v>0</v>
      </c>
      <c r="T4239">
        <v>0</v>
      </c>
      <c r="U4239">
        <v>17.260000000000002</v>
      </c>
    </row>
    <row r="4240" spans="1:21" x14ac:dyDescent="0.3">
      <c r="A4240">
        <v>20289</v>
      </c>
      <c r="B4240">
        <v>1</v>
      </c>
      <c r="C4240" t="s">
        <v>79</v>
      </c>
      <c r="D4240" t="s">
        <v>111</v>
      </c>
      <c r="E4240" t="s">
        <v>3388</v>
      </c>
      <c r="F4240" t="s">
        <v>134</v>
      </c>
      <c r="G4240" t="s">
        <v>72</v>
      </c>
      <c r="H4240" t="s">
        <v>128</v>
      </c>
      <c r="I4240" t="s">
        <v>22</v>
      </c>
      <c r="J4240" t="s">
        <v>129</v>
      </c>
      <c r="K4240">
        <v>43336.777106481481</v>
      </c>
      <c r="L4240">
        <v>43336.81527777778</v>
      </c>
      <c r="M4240">
        <v>0.92</v>
      </c>
      <c r="N4240">
        <v>0</v>
      </c>
      <c r="O4240">
        <v>0</v>
      </c>
      <c r="P4240">
        <v>0</v>
      </c>
      <c r="Q4240">
        <v>14</v>
      </c>
      <c r="R4240">
        <v>0</v>
      </c>
      <c r="S4240">
        <v>0</v>
      </c>
      <c r="T4240">
        <v>0</v>
      </c>
      <c r="U4240">
        <v>12.84</v>
      </c>
    </row>
    <row r="4241" spans="1:21" x14ac:dyDescent="0.3">
      <c r="A4241">
        <v>20291</v>
      </c>
      <c r="B4241">
        <v>1</v>
      </c>
      <c r="C4241" t="s">
        <v>79</v>
      </c>
      <c r="D4241" t="s">
        <v>124</v>
      </c>
      <c r="E4241" t="s">
        <v>3389</v>
      </c>
      <c r="F4241" t="s">
        <v>144</v>
      </c>
      <c r="G4241" t="s">
        <v>72</v>
      </c>
      <c r="H4241" t="s">
        <v>128</v>
      </c>
      <c r="I4241" t="s">
        <v>22</v>
      </c>
      <c r="J4241" t="s">
        <v>129</v>
      </c>
      <c r="K4241">
        <v>43336.785960648151</v>
      </c>
      <c r="L4241">
        <v>43336.823611111111</v>
      </c>
      <c r="M4241">
        <v>0.92</v>
      </c>
      <c r="N4241">
        <v>0</v>
      </c>
      <c r="O4241">
        <v>0</v>
      </c>
      <c r="P4241">
        <v>0</v>
      </c>
      <c r="Q4241">
        <v>7</v>
      </c>
      <c r="R4241">
        <v>0</v>
      </c>
      <c r="S4241">
        <v>0</v>
      </c>
      <c r="T4241">
        <v>0</v>
      </c>
      <c r="U4241">
        <v>6.42</v>
      </c>
    </row>
    <row r="4242" spans="1:21" x14ac:dyDescent="0.3">
      <c r="A4242">
        <v>20293</v>
      </c>
      <c r="B4242">
        <v>1</v>
      </c>
      <c r="C4242" t="s">
        <v>78</v>
      </c>
      <c r="D4242" t="s">
        <v>106</v>
      </c>
      <c r="E4242" t="s">
        <v>3390</v>
      </c>
      <c r="F4242" t="s">
        <v>168</v>
      </c>
      <c r="G4242" t="s">
        <v>71</v>
      </c>
      <c r="H4242" t="s">
        <v>128</v>
      </c>
      <c r="I4242" t="s">
        <v>22</v>
      </c>
      <c r="J4242" t="s">
        <v>129</v>
      </c>
      <c r="K4242">
        <v>43336.718287037038</v>
      </c>
      <c r="L4242">
        <v>43336.839583333334</v>
      </c>
      <c r="M4242">
        <v>2.92</v>
      </c>
      <c r="N4242">
        <v>0</v>
      </c>
      <c r="O4242">
        <v>0</v>
      </c>
      <c r="P4242">
        <v>0</v>
      </c>
      <c r="Q4242">
        <v>1</v>
      </c>
      <c r="R4242">
        <v>0</v>
      </c>
      <c r="S4242">
        <v>0</v>
      </c>
      <c r="T4242">
        <v>0</v>
      </c>
      <c r="U4242">
        <v>2.92</v>
      </c>
    </row>
    <row r="4243" spans="1:21" x14ac:dyDescent="0.3">
      <c r="A4243">
        <v>20295</v>
      </c>
      <c r="B4243">
        <v>1</v>
      </c>
      <c r="C4243" t="s">
        <v>78</v>
      </c>
      <c r="D4243" t="s">
        <v>106</v>
      </c>
      <c r="E4243" t="s">
        <v>3391</v>
      </c>
      <c r="F4243" t="s">
        <v>142</v>
      </c>
      <c r="G4243" t="s">
        <v>71</v>
      </c>
      <c r="H4243" t="s">
        <v>128</v>
      </c>
      <c r="I4243" t="s">
        <v>22</v>
      </c>
      <c r="J4243" t="s">
        <v>129</v>
      </c>
      <c r="K4243">
        <v>43336.771203703705</v>
      </c>
      <c r="L4243">
        <v>43336.847222222219</v>
      </c>
      <c r="M4243">
        <v>1.83</v>
      </c>
      <c r="N4243">
        <v>0</v>
      </c>
      <c r="O4243">
        <v>0</v>
      </c>
      <c r="P4243">
        <v>0</v>
      </c>
      <c r="Q4243">
        <v>67</v>
      </c>
      <c r="R4243">
        <v>0</v>
      </c>
      <c r="S4243">
        <v>0</v>
      </c>
      <c r="T4243">
        <v>0</v>
      </c>
      <c r="U4243">
        <v>122.81</v>
      </c>
    </row>
    <row r="4244" spans="1:21" x14ac:dyDescent="0.3">
      <c r="A4244">
        <v>20296</v>
      </c>
      <c r="B4244">
        <v>1</v>
      </c>
      <c r="C4244" t="s">
        <v>79</v>
      </c>
      <c r="D4244" t="s">
        <v>112</v>
      </c>
      <c r="E4244" t="s">
        <v>3392</v>
      </c>
      <c r="F4244" t="s">
        <v>146</v>
      </c>
      <c r="G4244" t="s">
        <v>71</v>
      </c>
      <c r="H4244" t="s">
        <v>128</v>
      </c>
      <c r="I4244" t="s">
        <v>22</v>
      </c>
      <c r="J4244" t="s">
        <v>129</v>
      </c>
      <c r="K4244">
        <v>43336.748136574075</v>
      </c>
      <c r="L4244">
        <v>43336.852083333331</v>
      </c>
      <c r="M4244">
        <v>2.5</v>
      </c>
      <c r="N4244">
        <v>0</v>
      </c>
      <c r="O4244">
        <v>123</v>
      </c>
      <c r="P4244">
        <v>0</v>
      </c>
      <c r="Q4244">
        <v>36</v>
      </c>
      <c r="R4244">
        <v>0</v>
      </c>
      <c r="S4244">
        <v>307.5</v>
      </c>
      <c r="T4244">
        <v>0</v>
      </c>
      <c r="U4244">
        <v>90</v>
      </c>
    </row>
    <row r="4245" spans="1:21" x14ac:dyDescent="0.3">
      <c r="A4245">
        <v>20298</v>
      </c>
      <c r="B4245">
        <v>1</v>
      </c>
      <c r="C4245" t="s">
        <v>78</v>
      </c>
      <c r="D4245" t="s">
        <v>102</v>
      </c>
      <c r="E4245" t="s">
        <v>3305</v>
      </c>
      <c r="F4245" t="s">
        <v>130</v>
      </c>
      <c r="G4245" t="s">
        <v>72</v>
      </c>
      <c r="H4245" t="s">
        <v>128</v>
      </c>
      <c r="I4245" t="s">
        <v>22</v>
      </c>
      <c r="J4245" t="s">
        <v>129</v>
      </c>
      <c r="K4245">
        <v>43336.798275462963</v>
      </c>
      <c r="L4245">
        <v>43336.856944444444</v>
      </c>
      <c r="M4245">
        <v>1.42</v>
      </c>
      <c r="N4245">
        <v>0</v>
      </c>
      <c r="O4245">
        <v>0</v>
      </c>
      <c r="P4245">
        <v>4</v>
      </c>
      <c r="Q4245">
        <v>488</v>
      </c>
      <c r="R4245">
        <v>0</v>
      </c>
      <c r="S4245">
        <v>0</v>
      </c>
      <c r="T4245">
        <v>5.67</v>
      </c>
      <c r="U4245">
        <v>691.5</v>
      </c>
    </row>
    <row r="4246" spans="1:21" x14ac:dyDescent="0.3">
      <c r="A4246">
        <v>20299</v>
      </c>
      <c r="B4246">
        <v>1</v>
      </c>
      <c r="C4246" t="s">
        <v>79</v>
      </c>
      <c r="D4246" t="s">
        <v>124</v>
      </c>
      <c r="E4246" t="s">
        <v>3383</v>
      </c>
      <c r="F4246" t="s">
        <v>130</v>
      </c>
      <c r="G4246" t="s">
        <v>72</v>
      </c>
      <c r="H4246" t="s">
        <v>128</v>
      </c>
      <c r="I4246" t="s">
        <v>22</v>
      </c>
      <c r="J4246" t="s">
        <v>129</v>
      </c>
      <c r="K4246">
        <v>43336.822256944448</v>
      </c>
      <c r="L4246">
        <v>43336.856944444444</v>
      </c>
      <c r="M4246">
        <v>0.83000000000000007</v>
      </c>
      <c r="N4246">
        <v>0</v>
      </c>
      <c r="O4246">
        <v>4434</v>
      </c>
      <c r="P4246">
        <v>0</v>
      </c>
      <c r="Q4246">
        <v>0</v>
      </c>
      <c r="R4246">
        <v>0</v>
      </c>
      <c r="S4246">
        <v>3693.52</v>
      </c>
      <c r="T4246">
        <v>0</v>
      </c>
      <c r="U4246">
        <v>0</v>
      </c>
    </row>
    <row r="4247" spans="1:21" x14ac:dyDescent="0.3">
      <c r="A4247">
        <v>20301</v>
      </c>
      <c r="B4247">
        <v>1</v>
      </c>
      <c r="C4247" t="s">
        <v>78</v>
      </c>
      <c r="D4247" t="s">
        <v>98</v>
      </c>
      <c r="E4247" t="s">
        <v>2160</v>
      </c>
      <c r="F4247" t="s">
        <v>130</v>
      </c>
      <c r="G4247" t="s">
        <v>72</v>
      </c>
      <c r="H4247" t="s">
        <v>128</v>
      </c>
      <c r="I4247" t="s">
        <v>22</v>
      </c>
      <c r="J4247" t="s">
        <v>129</v>
      </c>
      <c r="K4247">
        <v>43336.833622685182</v>
      </c>
      <c r="L4247">
        <v>43336.859722222223</v>
      </c>
      <c r="M4247">
        <v>0.63</v>
      </c>
      <c r="N4247">
        <v>1</v>
      </c>
      <c r="O4247">
        <v>26</v>
      </c>
      <c r="P4247">
        <v>0</v>
      </c>
      <c r="Q4247">
        <v>7</v>
      </c>
      <c r="R4247">
        <v>0.63</v>
      </c>
      <c r="S4247">
        <v>16.459999999999997</v>
      </c>
      <c r="T4247">
        <v>0</v>
      </c>
      <c r="U4247">
        <v>4.4300000000000006</v>
      </c>
    </row>
    <row r="4248" spans="1:21" x14ac:dyDescent="0.3">
      <c r="A4248">
        <v>20303</v>
      </c>
      <c r="B4248">
        <v>1</v>
      </c>
      <c r="C4248" t="s">
        <v>79</v>
      </c>
      <c r="D4248" t="s">
        <v>114</v>
      </c>
      <c r="E4248" t="s">
        <v>3393</v>
      </c>
      <c r="F4248" t="s">
        <v>134</v>
      </c>
      <c r="G4248" t="s">
        <v>72</v>
      </c>
      <c r="H4248" t="s">
        <v>128</v>
      </c>
      <c r="I4248" t="s">
        <v>22</v>
      </c>
      <c r="J4248" t="s">
        <v>129</v>
      </c>
      <c r="K4248">
        <v>43336.729479166665</v>
      </c>
      <c r="L4248">
        <v>43336.863888888889</v>
      </c>
      <c r="M4248">
        <v>3.23</v>
      </c>
      <c r="N4248">
        <v>0</v>
      </c>
      <c r="O4248">
        <v>0</v>
      </c>
      <c r="P4248">
        <v>0</v>
      </c>
      <c r="Q4248">
        <v>25</v>
      </c>
      <c r="R4248">
        <v>0</v>
      </c>
      <c r="S4248">
        <v>0</v>
      </c>
      <c r="T4248">
        <v>0</v>
      </c>
      <c r="U4248">
        <v>80.83</v>
      </c>
    </row>
    <row r="4249" spans="1:21" x14ac:dyDescent="0.3">
      <c r="A4249">
        <v>20304</v>
      </c>
      <c r="B4249">
        <v>1</v>
      </c>
      <c r="C4249" t="s">
        <v>79</v>
      </c>
      <c r="D4249" t="s">
        <v>121</v>
      </c>
      <c r="E4249" t="s">
        <v>3394</v>
      </c>
      <c r="F4249" t="s">
        <v>149</v>
      </c>
      <c r="G4249" t="s">
        <v>71</v>
      </c>
      <c r="H4249" t="s">
        <v>128</v>
      </c>
      <c r="I4249" t="s">
        <v>22</v>
      </c>
      <c r="J4249" t="s">
        <v>129</v>
      </c>
      <c r="K4249">
        <v>43336.845717592594</v>
      </c>
      <c r="L4249">
        <v>43336.866666666669</v>
      </c>
      <c r="M4249">
        <v>0.52</v>
      </c>
      <c r="N4249">
        <v>0</v>
      </c>
      <c r="O4249">
        <v>44</v>
      </c>
      <c r="P4249">
        <v>0</v>
      </c>
      <c r="Q4249">
        <v>0</v>
      </c>
      <c r="R4249">
        <v>0</v>
      </c>
      <c r="S4249">
        <v>22.880000000000003</v>
      </c>
      <c r="T4249">
        <v>0</v>
      </c>
      <c r="U4249">
        <v>0</v>
      </c>
    </row>
    <row r="4250" spans="1:21" x14ac:dyDescent="0.3">
      <c r="A4250">
        <v>20305</v>
      </c>
      <c r="B4250">
        <v>1</v>
      </c>
      <c r="C4250" t="s">
        <v>79</v>
      </c>
      <c r="D4250" t="s">
        <v>111</v>
      </c>
      <c r="E4250" t="s">
        <v>3395</v>
      </c>
      <c r="F4250" t="s">
        <v>142</v>
      </c>
      <c r="G4250" t="s">
        <v>71</v>
      </c>
      <c r="H4250" t="s">
        <v>128</v>
      </c>
      <c r="I4250" t="s">
        <v>22</v>
      </c>
      <c r="J4250" t="s">
        <v>129</v>
      </c>
      <c r="K4250">
        <v>43336.773900462962</v>
      </c>
      <c r="L4250">
        <v>43336.869444444441</v>
      </c>
      <c r="M4250">
        <v>2.2999999999999998</v>
      </c>
      <c r="N4250">
        <v>0</v>
      </c>
      <c r="O4250">
        <v>0</v>
      </c>
      <c r="P4250">
        <v>0</v>
      </c>
      <c r="Q4250">
        <v>55</v>
      </c>
      <c r="R4250">
        <v>0</v>
      </c>
      <c r="S4250">
        <v>0</v>
      </c>
      <c r="T4250">
        <v>0</v>
      </c>
      <c r="U4250">
        <v>126.5</v>
      </c>
    </row>
    <row r="4251" spans="1:21" x14ac:dyDescent="0.3">
      <c r="A4251">
        <v>20306</v>
      </c>
      <c r="B4251">
        <v>1</v>
      </c>
      <c r="C4251" t="s">
        <v>79</v>
      </c>
      <c r="D4251" t="s">
        <v>119</v>
      </c>
      <c r="E4251" t="s">
        <v>3396</v>
      </c>
      <c r="F4251" t="s">
        <v>142</v>
      </c>
      <c r="G4251" t="s">
        <v>71</v>
      </c>
      <c r="H4251" t="s">
        <v>128</v>
      </c>
      <c r="I4251" t="s">
        <v>22</v>
      </c>
      <c r="J4251" t="s">
        <v>129</v>
      </c>
      <c r="K4251">
        <v>43336.784236111111</v>
      </c>
      <c r="L4251">
        <v>43336.871527777781</v>
      </c>
      <c r="M4251">
        <v>2.1</v>
      </c>
      <c r="N4251">
        <v>0</v>
      </c>
      <c r="O4251">
        <v>387</v>
      </c>
      <c r="P4251">
        <v>0</v>
      </c>
      <c r="Q4251">
        <v>0</v>
      </c>
      <c r="R4251">
        <v>0</v>
      </c>
      <c r="S4251">
        <v>812.7</v>
      </c>
      <c r="T4251">
        <v>0</v>
      </c>
      <c r="U4251">
        <v>0</v>
      </c>
    </row>
    <row r="4252" spans="1:21" x14ac:dyDescent="0.3">
      <c r="A4252">
        <v>20307</v>
      </c>
      <c r="B4252">
        <v>1</v>
      </c>
      <c r="C4252" t="s">
        <v>79</v>
      </c>
      <c r="D4252" t="s">
        <v>117</v>
      </c>
      <c r="E4252" t="s">
        <v>3397</v>
      </c>
      <c r="F4252" t="s">
        <v>149</v>
      </c>
      <c r="G4252" t="s">
        <v>71</v>
      </c>
      <c r="H4252" t="s">
        <v>128</v>
      </c>
      <c r="I4252" t="s">
        <v>22</v>
      </c>
      <c r="J4252" t="s">
        <v>129</v>
      </c>
      <c r="K4252">
        <v>43336.815972222219</v>
      </c>
      <c r="L4252">
        <v>43336.880555555559</v>
      </c>
      <c r="M4252">
        <v>1.55</v>
      </c>
      <c r="N4252">
        <v>0</v>
      </c>
      <c r="O4252">
        <v>1</v>
      </c>
      <c r="P4252">
        <v>0</v>
      </c>
      <c r="Q4252">
        <v>32</v>
      </c>
      <c r="R4252">
        <v>0</v>
      </c>
      <c r="S4252">
        <v>1.55</v>
      </c>
      <c r="T4252">
        <v>0</v>
      </c>
      <c r="U4252">
        <v>49.6</v>
      </c>
    </row>
    <row r="4253" spans="1:21" x14ac:dyDescent="0.3">
      <c r="A4253">
        <v>20309</v>
      </c>
      <c r="B4253">
        <v>1</v>
      </c>
      <c r="C4253" t="s">
        <v>79</v>
      </c>
      <c r="D4253" t="s">
        <v>114</v>
      </c>
      <c r="E4253" t="s">
        <v>3328</v>
      </c>
      <c r="F4253" t="s">
        <v>142</v>
      </c>
      <c r="G4253" t="s">
        <v>71</v>
      </c>
      <c r="H4253" t="s">
        <v>128</v>
      </c>
      <c r="I4253" t="s">
        <v>22</v>
      </c>
      <c r="J4253" t="s">
        <v>129</v>
      </c>
      <c r="K4253">
        <v>43336.796493055554</v>
      </c>
      <c r="L4253">
        <v>43336.882638888892</v>
      </c>
      <c r="M4253">
        <v>2.08</v>
      </c>
      <c r="N4253">
        <v>0</v>
      </c>
      <c r="O4253">
        <v>0</v>
      </c>
      <c r="P4253">
        <v>0</v>
      </c>
      <c r="Q4253">
        <v>16</v>
      </c>
      <c r="R4253">
        <v>0</v>
      </c>
      <c r="S4253">
        <v>0</v>
      </c>
      <c r="T4253">
        <v>0</v>
      </c>
      <c r="U4253">
        <v>33.33</v>
      </c>
    </row>
    <row r="4254" spans="1:21" x14ac:dyDescent="0.3">
      <c r="A4254">
        <v>20310</v>
      </c>
      <c r="B4254">
        <v>1</v>
      </c>
      <c r="C4254" t="s">
        <v>78</v>
      </c>
      <c r="D4254" t="s">
        <v>91</v>
      </c>
      <c r="E4254" t="s">
        <v>3398</v>
      </c>
      <c r="F4254" t="s">
        <v>149</v>
      </c>
      <c r="G4254" t="s">
        <v>71</v>
      </c>
      <c r="H4254" t="s">
        <v>128</v>
      </c>
      <c r="I4254" t="s">
        <v>22</v>
      </c>
      <c r="J4254" t="s">
        <v>129</v>
      </c>
      <c r="K4254">
        <v>43336.870057870372</v>
      </c>
      <c r="L4254">
        <v>43336.88958333333</v>
      </c>
      <c r="M4254">
        <v>0.48000000000000004</v>
      </c>
      <c r="N4254">
        <v>0</v>
      </c>
      <c r="O4254">
        <v>0</v>
      </c>
      <c r="P4254">
        <v>0</v>
      </c>
      <c r="Q4254">
        <v>1</v>
      </c>
      <c r="R4254">
        <v>0</v>
      </c>
      <c r="S4254">
        <v>0</v>
      </c>
      <c r="T4254">
        <v>0</v>
      </c>
      <c r="U4254">
        <v>0.48000000000000004</v>
      </c>
    </row>
    <row r="4255" spans="1:21" x14ac:dyDescent="0.3">
      <c r="A4255">
        <v>20312</v>
      </c>
      <c r="B4255">
        <v>1</v>
      </c>
      <c r="C4255" t="s">
        <v>78</v>
      </c>
      <c r="D4255" t="s">
        <v>94</v>
      </c>
      <c r="E4255" t="s">
        <v>3399</v>
      </c>
      <c r="F4255" t="s">
        <v>146</v>
      </c>
      <c r="G4255" t="s">
        <v>71</v>
      </c>
      <c r="H4255" t="s">
        <v>128</v>
      </c>
      <c r="I4255" t="s">
        <v>22</v>
      </c>
      <c r="J4255" t="s">
        <v>129</v>
      </c>
      <c r="K4255">
        <v>43336.846898148149</v>
      </c>
      <c r="L4255">
        <v>43336.908333333333</v>
      </c>
      <c r="M4255">
        <v>1.48</v>
      </c>
      <c r="N4255">
        <v>3</v>
      </c>
      <c r="O4255">
        <v>216</v>
      </c>
      <c r="P4255">
        <v>0</v>
      </c>
      <c r="Q4255">
        <v>0</v>
      </c>
      <c r="R4255">
        <v>4.45</v>
      </c>
      <c r="S4255">
        <v>320.33</v>
      </c>
      <c r="T4255">
        <v>0</v>
      </c>
      <c r="U4255">
        <v>0</v>
      </c>
    </row>
    <row r="4256" spans="1:21" x14ac:dyDescent="0.3">
      <c r="A4256">
        <v>20313</v>
      </c>
      <c r="B4256">
        <v>1</v>
      </c>
      <c r="C4256" t="s">
        <v>79</v>
      </c>
      <c r="D4256" t="s">
        <v>116</v>
      </c>
      <c r="E4256" t="s">
        <v>3400</v>
      </c>
      <c r="F4256" t="s">
        <v>130</v>
      </c>
      <c r="G4256" t="s">
        <v>72</v>
      </c>
      <c r="H4256" t="s">
        <v>128</v>
      </c>
      <c r="I4256" t="s">
        <v>22</v>
      </c>
      <c r="J4256" t="s">
        <v>129</v>
      </c>
      <c r="K4256">
        <v>43336.831805555557</v>
      </c>
      <c r="L4256">
        <v>43336.921527777777</v>
      </c>
      <c r="M4256">
        <v>2.17</v>
      </c>
      <c r="N4256">
        <v>0</v>
      </c>
      <c r="O4256">
        <v>0</v>
      </c>
      <c r="P4256">
        <v>0</v>
      </c>
      <c r="Q4256">
        <v>155</v>
      </c>
      <c r="R4256">
        <v>0</v>
      </c>
      <c r="S4256">
        <v>0</v>
      </c>
      <c r="T4256">
        <v>0</v>
      </c>
      <c r="U4256">
        <v>336.34999999999997</v>
      </c>
    </row>
    <row r="4257" spans="1:21" x14ac:dyDescent="0.3">
      <c r="A4257">
        <v>20315</v>
      </c>
      <c r="B4257">
        <v>1</v>
      </c>
      <c r="C4257" t="s">
        <v>78</v>
      </c>
      <c r="D4257" t="s">
        <v>91</v>
      </c>
      <c r="E4257" t="s">
        <v>3401</v>
      </c>
      <c r="F4257" t="s">
        <v>146</v>
      </c>
      <c r="G4257" t="s">
        <v>71</v>
      </c>
      <c r="H4257" t="s">
        <v>128</v>
      </c>
      <c r="I4257" t="s">
        <v>22</v>
      </c>
      <c r="J4257" t="s">
        <v>129</v>
      </c>
      <c r="K4257">
        <v>43336.814571759256</v>
      </c>
      <c r="L4257">
        <v>43336.930555555555</v>
      </c>
      <c r="M4257">
        <v>2.8</v>
      </c>
      <c r="N4257">
        <v>0</v>
      </c>
      <c r="O4257">
        <v>0</v>
      </c>
      <c r="P4257">
        <v>0</v>
      </c>
      <c r="Q4257">
        <v>4</v>
      </c>
      <c r="R4257">
        <v>0</v>
      </c>
      <c r="S4257">
        <v>0</v>
      </c>
      <c r="T4257">
        <v>0</v>
      </c>
      <c r="U4257">
        <v>11.2</v>
      </c>
    </row>
    <row r="4258" spans="1:21" x14ac:dyDescent="0.3">
      <c r="A4258">
        <v>20317</v>
      </c>
      <c r="B4258">
        <v>1</v>
      </c>
      <c r="C4258" t="s">
        <v>78</v>
      </c>
      <c r="D4258" t="s">
        <v>104</v>
      </c>
      <c r="E4258" t="s">
        <v>3402</v>
      </c>
      <c r="F4258" t="s">
        <v>142</v>
      </c>
      <c r="G4258" t="s">
        <v>71</v>
      </c>
      <c r="H4258" t="s">
        <v>128</v>
      </c>
      <c r="I4258" t="s">
        <v>22</v>
      </c>
      <c r="J4258" t="s">
        <v>129</v>
      </c>
      <c r="K4258">
        <v>43336.873298611114</v>
      </c>
      <c r="L4258">
        <v>43336.935416666667</v>
      </c>
      <c r="M4258">
        <v>1.5</v>
      </c>
      <c r="N4258">
        <v>0</v>
      </c>
      <c r="O4258">
        <v>0</v>
      </c>
      <c r="P4258">
        <v>0</v>
      </c>
      <c r="Q4258">
        <v>27</v>
      </c>
      <c r="R4258">
        <v>0</v>
      </c>
      <c r="S4258">
        <v>0</v>
      </c>
      <c r="T4258">
        <v>0</v>
      </c>
      <c r="U4258">
        <v>40.5</v>
      </c>
    </row>
    <row r="4259" spans="1:21" x14ac:dyDescent="0.3">
      <c r="A4259">
        <v>20318</v>
      </c>
      <c r="B4259">
        <v>1</v>
      </c>
      <c r="C4259" t="s">
        <v>78</v>
      </c>
      <c r="D4259" t="s">
        <v>104</v>
      </c>
      <c r="E4259" t="s">
        <v>3403</v>
      </c>
      <c r="F4259" t="s">
        <v>157</v>
      </c>
      <c r="G4259" t="s">
        <v>71</v>
      </c>
      <c r="H4259" t="s">
        <v>128</v>
      </c>
      <c r="I4259" t="s">
        <v>22</v>
      </c>
      <c r="J4259" t="s">
        <v>129</v>
      </c>
      <c r="K4259">
        <v>43336.877650462964</v>
      </c>
      <c r="L4259">
        <v>43336.938888888886</v>
      </c>
      <c r="M4259">
        <v>1.48</v>
      </c>
      <c r="N4259">
        <v>0</v>
      </c>
      <c r="O4259">
        <v>0</v>
      </c>
      <c r="P4259">
        <v>0</v>
      </c>
      <c r="Q4259">
        <v>1</v>
      </c>
      <c r="R4259">
        <v>0</v>
      </c>
      <c r="S4259">
        <v>0</v>
      </c>
      <c r="T4259">
        <v>0</v>
      </c>
      <c r="U4259">
        <v>1.48</v>
      </c>
    </row>
    <row r="4260" spans="1:21" x14ac:dyDescent="0.3">
      <c r="A4260">
        <v>20319</v>
      </c>
      <c r="B4260">
        <v>1</v>
      </c>
      <c r="C4260" t="s">
        <v>78</v>
      </c>
      <c r="D4260" t="s">
        <v>94</v>
      </c>
      <c r="E4260" t="s">
        <v>3404</v>
      </c>
      <c r="F4260" t="s">
        <v>149</v>
      </c>
      <c r="G4260" t="s">
        <v>71</v>
      </c>
      <c r="H4260" t="s">
        <v>128</v>
      </c>
      <c r="I4260" t="s">
        <v>22</v>
      </c>
      <c r="J4260" t="s">
        <v>129</v>
      </c>
      <c r="K4260">
        <v>43336.855162037034</v>
      </c>
      <c r="L4260">
        <v>43336.940972222219</v>
      </c>
      <c r="M4260">
        <v>2.0699999999999998</v>
      </c>
      <c r="N4260">
        <v>0</v>
      </c>
      <c r="O4260">
        <v>182</v>
      </c>
      <c r="P4260">
        <v>0</v>
      </c>
      <c r="Q4260">
        <v>16</v>
      </c>
      <c r="R4260">
        <v>0</v>
      </c>
      <c r="S4260">
        <v>376.19</v>
      </c>
      <c r="T4260">
        <v>0</v>
      </c>
      <c r="U4260">
        <v>33.07</v>
      </c>
    </row>
    <row r="4261" spans="1:21" x14ac:dyDescent="0.3">
      <c r="A4261">
        <v>20320</v>
      </c>
      <c r="B4261">
        <v>1</v>
      </c>
      <c r="C4261" t="s">
        <v>79</v>
      </c>
      <c r="D4261" t="s">
        <v>114</v>
      </c>
      <c r="E4261" t="s">
        <v>264</v>
      </c>
      <c r="F4261" t="s">
        <v>130</v>
      </c>
      <c r="G4261" t="s">
        <v>72</v>
      </c>
      <c r="H4261" t="s">
        <v>128</v>
      </c>
      <c r="I4261" t="s">
        <v>22</v>
      </c>
      <c r="J4261" t="s">
        <v>129</v>
      </c>
      <c r="K4261">
        <v>43336.968055555553</v>
      </c>
      <c r="L4261">
        <v>43337.001574074071</v>
      </c>
      <c r="M4261">
        <v>0.8</v>
      </c>
      <c r="N4261">
        <v>0</v>
      </c>
      <c r="O4261">
        <v>0</v>
      </c>
      <c r="P4261">
        <v>0</v>
      </c>
      <c r="Q4261">
        <v>461</v>
      </c>
      <c r="R4261">
        <v>0</v>
      </c>
      <c r="S4261">
        <v>0</v>
      </c>
      <c r="T4261">
        <v>0</v>
      </c>
      <c r="U4261">
        <v>368.8</v>
      </c>
    </row>
    <row r="4262" spans="1:21" x14ac:dyDescent="0.3">
      <c r="A4262">
        <v>20321</v>
      </c>
      <c r="B4262">
        <v>1</v>
      </c>
      <c r="C4262" t="s">
        <v>79</v>
      </c>
      <c r="D4262" t="s">
        <v>108</v>
      </c>
      <c r="E4262" t="s">
        <v>3405</v>
      </c>
      <c r="F4262" t="s">
        <v>142</v>
      </c>
      <c r="G4262" t="s">
        <v>71</v>
      </c>
      <c r="H4262" t="s">
        <v>128</v>
      </c>
      <c r="I4262" t="s">
        <v>22</v>
      </c>
      <c r="J4262" t="s">
        <v>129</v>
      </c>
      <c r="K4262">
        <v>43336.944062499999</v>
      </c>
      <c r="L4262">
        <v>43336.98541666667</v>
      </c>
      <c r="M4262">
        <v>1</v>
      </c>
      <c r="N4262">
        <v>0</v>
      </c>
      <c r="O4262">
        <v>0</v>
      </c>
      <c r="P4262">
        <v>0</v>
      </c>
      <c r="Q4262">
        <v>47</v>
      </c>
      <c r="R4262">
        <v>0</v>
      </c>
      <c r="S4262">
        <v>0</v>
      </c>
      <c r="T4262">
        <v>0</v>
      </c>
      <c r="U4262">
        <v>47</v>
      </c>
    </row>
    <row r="4263" spans="1:21" x14ac:dyDescent="0.3">
      <c r="A4263">
        <v>20322</v>
      </c>
      <c r="B4263">
        <v>1</v>
      </c>
      <c r="C4263" t="s">
        <v>79</v>
      </c>
      <c r="D4263" t="s">
        <v>124</v>
      </c>
      <c r="E4263" t="s">
        <v>2756</v>
      </c>
      <c r="F4263" t="s">
        <v>130</v>
      </c>
      <c r="G4263" t="s">
        <v>72</v>
      </c>
      <c r="H4263" t="s">
        <v>128</v>
      </c>
      <c r="I4263" t="s">
        <v>22</v>
      </c>
      <c r="J4263" t="s">
        <v>129</v>
      </c>
      <c r="K4263">
        <v>43336.981435185182</v>
      </c>
      <c r="L4263">
        <v>43336.990972222222</v>
      </c>
      <c r="M4263">
        <v>0.23</v>
      </c>
      <c r="N4263">
        <v>1</v>
      </c>
      <c r="O4263">
        <v>92</v>
      </c>
      <c r="P4263">
        <v>0</v>
      </c>
      <c r="Q4263">
        <v>3</v>
      </c>
      <c r="R4263">
        <v>0.23</v>
      </c>
      <c r="S4263">
        <v>21.439999999999998</v>
      </c>
      <c r="T4263">
        <v>0</v>
      </c>
      <c r="U4263">
        <v>0.7</v>
      </c>
    </row>
    <row r="4264" spans="1:21" x14ac:dyDescent="0.3">
      <c r="A4264">
        <v>20324</v>
      </c>
      <c r="B4264">
        <v>1</v>
      </c>
      <c r="C4264" t="s">
        <v>79</v>
      </c>
      <c r="D4264" t="s">
        <v>111</v>
      </c>
      <c r="E4264" t="s">
        <v>3406</v>
      </c>
      <c r="F4264" t="s">
        <v>143</v>
      </c>
      <c r="G4264" t="s">
        <v>72</v>
      </c>
      <c r="H4264" t="s">
        <v>128</v>
      </c>
      <c r="I4264" t="s">
        <v>22</v>
      </c>
      <c r="J4264" t="s">
        <v>129</v>
      </c>
      <c r="K4264">
        <v>43336.94734953704</v>
      </c>
      <c r="L4264">
        <v>43337.011111111111</v>
      </c>
      <c r="M4264">
        <v>1.53</v>
      </c>
      <c r="N4264">
        <v>0</v>
      </c>
      <c r="O4264">
        <v>0</v>
      </c>
      <c r="P4264">
        <v>1</v>
      </c>
      <c r="Q4264">
        <v>181</v>
      </c>
      <c r="R4264">
        <v>0</v>
      </c>
      <c r="S4264">
        <v>0</v>
      </c>
      <c r="T4264">
        <v>1.53</v>
      </c>
      <c r="U4264">
        <v>277.47000000000003</v>
      </c>
    </row>
    <row r="4265" spans="1:21" x14ac:dyDescent="0.3">
      <c r="A4265">
        <v>20325</v>
      </c>
      <c r="B4265">
        <v>1</v>
      </c>
      <c r="C4265" t="s">
        <v>78</v>
      </c>
      <c r="D4265" t="s">
        <v>100</v>
      </c>
      <c r="E4265" t="s">
        <v>3407</v>
      </c>
      <c r="F4265" t="s">
        <v>134</v>
      </c>
      <c r="G4265" t="s">
        <v>72</v>
      </c>
      <c r="H4265" t="s">
        <v>128</v>
      </c>
      <c r="I4265" t="s">
        <v>22</v>
      </c>
      <c r="J4265" t="s">
        <v>129</v>
      </c>
      <c r="K4265">
        <v>43336.97215277778</v>
      </c>
      <c r="L4265">
        <v>43337.013194444444</v>
      </c>
      <c r="M4265">
        <v>1</v>
      </c>
      <c r="N4265">
        <v>0</v>
      </c>
      <c r="O4265">
        <v>0</v>
      </c>
      <c r="P4265">
        <v>0</v>
      </c>
      <c r="Q4265">
        <v>71</v>
      </c>
      <c r="R4265">
        <v>0</v>
      </c>
      <c r="S4265">
        <v>0</v>
      </c>
      <c r="T4265">
        <v>0</v>
      </c>
      <c r="U4265">
        <v>71</v>
      </c>
    </row>
    <row r="4266" spans="1:21" x14ac:dyDescent="0.3">
      <c r="A4266">
        <v>20327</v>
      </c>
      <c r="B4266">
        <v>1</v>
      </c>
      <c r="C4266" t="s">
        <v>79</v>
      </c>
      <c r="D4266" t="s">
        <v>111</v>
      </c>
      <c r="E4266" t="s">
        <v>3408</v>
      </c>
      <c r="F4266" t="s">
        <v>142</v>
      </c>
      <c r="G4266" t="s">
        <v>71</v>
      </c>
      <c r="H4266" t="s">
        <v>128</v>
      </c>
      <c r="I4266" t="s">
        <v>22</v>
      </c>
      <c r="J4266" t="s">
        <v>129</v>
      </c>
      <c r="K4266">
        <v>43336.931631944448</v>
      </c>
      <c r="L4266">
        <v>43337.021527777775</v>
      </c>
      <c r="M4266">
        <v>2.17</v>
      </c>
      <c r="N4266">
        <v>0</v>
      </c>
      <c r="O4266">
        <v>17</v>
      </c>
      <c r="P4266">
        <v>0</v>
      </c>
      <c r="Q4266">
        <v>0</v>
      </c>
      <c r="R4266">
        <v>0</v>
      </c>
      <c r="S4266">
        <v>36.89</v>
      </c>
      <c r="T4266">
        <v>0</v>
      </c>
      <c r="U4266">
        <v>0</v>
      </c>
    </row>
    <row r="4267" spans="1:21" x14ac:dyDescent="0.3">
      <c r="A4267">
        <v>20328</v>
      </c>
      <c r="B4267">
        <v>1</v>
      </c>
      <c r="C4267" t="s">
        <v>78</v>
      </c>
      <c r="D4267" t="s">
        <v>91</v>
      </c>
      <c r="E4267" t="s">
        <v>357</v>
      </c>
      <c r="F4267" t="s">
        <v>130</v>
      </c>
      <c r="G4267" t="s">
        <v>72</v>
      </c>
      <c r="H4267" t="s">
        <v>128</v>
      </c>
      <c r="I4267" t="s">
        <v>22</v>
      </c>
      <c r="J4267" t="s">
        <v>129</v>
      </c>
      <c r="K4267">
        <v>43337.000162037039</v>
      </c>
      <c r="L4267">
        <v>43337.026388888888</v>
      </c>
      <c r="M4267">
        <v>0.63</v>
      </c>
      <c r="N4267">
        <v>2</v>
      </c>
      <c r="O4267">
        <v>872</v>
      </c>
      <c r="P4267">
        <v>28</v>
      </c>
      <c r="Q4267">
        <v>2627</v>
      </c>
      <c r="R4267">
        <v>1.27</v>
      </c>
      <c r="S4267">
        <v>551.98</v>
      </c>
      <c r="T4267">
        <v>17.72</v>
      </c>
      <c r="U4267">
        <v>1662.8899999999999</v>
      </c>
    </row>
    <row r="4268" spans="1:21" x14ac:dyDescent="0.3">
      <c r="A4268">
        <v>20329</v>
      </c>
      <c r="B4268">
        <v>1</v>
      </c>
      <c r="C4268" t="s">
        <v>79</v>
      </c>
      <c r="D4268" t="s">
        <v>114</v>
      </c>
      <c r="E4268" t="s">
        <v>3250</v>
      </c>
      <c r="F4268" t="s">
        <v>130</v>
      </c>
      <c r="G4268" t="s">
        <v>72</v>
      </c>
      <c r="H4268" t="s">
        <v>128</v>
      </c>
      <c r="I4268" t="s">
        <v>22</v>
      </c>
      <c r="J4268" t="s">
        <v>129</v>
      </c>
      <c r="K4268">
        <v>43337.017754629633</v>
      </c>
      <c r="L4268">
        <v>43337.039583333331</v>
      </c>
      <c r="M4268">
        <v>0.53</v>
      </c>
      <c r="N4268">
        <v>3</v>
      </c>
      <c r="O4268">
        <v>5807</v>
      </c>
      <c r="P4268">
        <v>0</v>
      </c>
      <c r="Q4268">
        <v>454</v>
      </c>
      <c r="R4268">
        <v>1.6</v>
      </c>
      <c r="S4268">
        <v>3095.13</v>
      </c>
      <c r="T4268">
        <v>0</v>
      </c>
      <c r="U4268">
        <v>241.98000000000002</v>
      </c>
    </row>
    <row r="4269" spans="1:21" x14ac:dyDescent="0.3">
      <c r="A4269">
        <v>20330</v>
      </c>
      <c r="B4269">
        <v>1</v>
      </c>
      <c r="C4269" t="s">
        <v>78</v>
      </c>
      <c r="D4269" t="s">
        <v>104</v>
      </c>
      <c r="E4269" t="s">
        <v>3409</v>
      </c>
      <c r="F4269" t="s">
        <v>153</v>
      </c>
      <c r="G4269" t="s">
        <v>71</v>
      </c>
      <c r="H4269" t="s">
        <v>128</v>
      </c>
      <c r="I4269" t="s">
        <v>22</v>
      </c>
      <c r="J4269" t="s">
        <v>129</v>
      </c>
      <c r="K4269">
        <v>43336.862187500003</v>
      </c>
      <c r="L4269">
        <v>43337.046527777777</v>
      </c>
      <c r="M4269">
        <v>4.4300000000000006</v>
      </c>
      <c r="N4269">
        <v>0</v>
      </c>
      <c r="O4269">
        <v>0</v>
      </c>
      <c r="P4269">
        <v>0</v>
      </c>
      <c r="Q4269">
        <v>50</v>
      </c>
      <c r="R4269">
        <v>0</v>
      </c>
      <c r="S4269">
        <v>0</v>
      </c>
      <c r="T4269">
        <v>0</v>
      </c>
      <c r="U4269">
        <v>221.65</v>
      </c>
    </row>
    <row r="4270" spans="1:21" x14ac:dyDescent="0.3">
      <c r="A4270">
        <v>20331</v>
      </c>
      <c r="B4270">
        <v>1</v>
      </c>
      <c r="C4270" t="s">
        <v>79</v>
      </c>
      <c r="D4270" t="s">
        <v>114</v>
      </c>
      <c r="E4270" t="s">
        <v>3410</v>
      </c>
      <c r="F4270" t="s">
        <v>130</v>
      </c>
      <c r="G4270" t="s">
        <v>72</v>
      </c>
      <c r="H4270" t="s">
        <v>128</v>
      </c>
      <c r="I4270" t="s">
        <v>22</v>
      </c>
      <c r="J4270" t="s">
        <v>129</v>
      </c>
      <c r="K4270">
        <v>43337.026608796295</v>
      </c>
      <c r="L4270">
        <v>43337.052777777775</v>
      </c>
      <c r="M4270">
        <v>0.63</v>
      </c>
      <c r="N4270">
        <v>0</v>
      </c>
      <c r="O4270">
        <v>0</v>
      </c>
      <c r="P4270">
        <v>0</v>
      </c>
      <c r="Q4270">
        <v>444</v>
      </c>
      <c r="R4270">
        <v>0</v>
      </c>
      <c r="S4270">
        <v>0</v>
      </c>
      <c r="T4270">
        <v>0</v>
      </c>
      <c r="U4270">
        <v>281.05</v>
      </c>
    </row>
    <row r="4271" spans="1:21" x14ac:dyDescent="0.3">
      <c r="A4271">
        <v>20332</v>
      </c>
      <c r="B4271">
        <v>1</v>
      </c>
      <c r="C4271" t="s">
        <v>78</v>
      </c>
      <c r="D4271" t="s">
        <v>98</v>
      </c>
      <c r="E4271" t="s">
        <v>206</v>
      </c>
      <c r="F4271" t="s">
        <v>130</v>
      </c>
      <c r="G4271" t="s">
        <v>72</v>
      </c>
      <c r="H4271" t="s">
        <v>128</v>
      </c>
      <c r="I4271" t="s">
        <v>22</v>
      </c>
      <c r="J4271" t="s">
        <v>129</v>
      </c>
      <c r="K4271">
        <v>43337.012800925928</v>
      </c>
      <c r="L4271">
        <v>43337.054560185185</v>
      </c>
      <c r="M4271">
        <v>1</v>
      </c>
      <c r="N4271">
        <v>0</v>
      </c>
      <c r="O4271">
        <v>0</v>
      </c>
      <c r="P4271">
        <v>0</v>
      </c>
      <c r="Q4271">
        <v>26</v>
      </c>
      <c r="R4271">
        <v>0</v>
      </c>
      <c r="S4271">
        <v>0</v>
      </c>
      <c r="T4271">
        <v>0</v>
      </c>
      <c r="U4271">
        <v>26</v>
      </c>
    </row>
    <row r="4272" spans="1:21" x14ac:dyDescent="0.3">
      <c r="A4272">
        <v>20333</v>
      </c>
      <c r="B4272">
        <v>1</v>
      </c>
      <c r="C4272" t="s">
        <v>78</v>
      </c>
      <c r="D4272" t="s">
        <v>125</v>
      </c>
      <c r="E4272" t="s">
        <v>3411</v>
      </c>
      <c r="F4272" t="s">
        <v>127</v>
      </c>
      <c r="G4272" t="s">
        <v>72</v>
      </c>
      <c r="H4272" t="s">
        <v>128</v>
      </c>
      <c r="I4272" t="s">
        <v>22</v>
      </c>
      <c r="J4272" t="s">
        <v>129</v>
      </c>
      <c r="K4272">
        <v>43337.05505787037</v>
      </c>
      <c r="L4272">
        <v>43337.0625</v>
      </c>
      <c r="M4272">
        <v>0.18</v>
      </c>
      <c r="N4272">
        <v>1</v>
      </c>
      <c r="O4272">
        <v>401</v>
      </c>
      <c r="P4272">
        <v>0</v>
      </c>
      <c r="Q4272">
        <v>0</v>
      </c>
      <c r="R4272">
        <v>0.18</v>
      </c>
      <c r="S4272">
        <v>73.38</v>
      </c>
      <c r="T4272">
        <v>0</v>
      </c>
      <c r="U4272">
        <v>0</v>
      </c>
    </row>
    <row r="4273" spans="1:21" x14ac:dyDescent="0.3">
      <c r="A4273">
        <v>20335</v>
      </c>
      <c r="B4273">
        <v>1</v>
      </c>
      <c r="C4273" t="s">
        <v>78</v>
      </c>
      <c r="D4273" t="s">
        <v>91</v>
      </c>
      <c r="E4273" t="s">
        <v>3412</v>
      </c>
      <c r="F4273" t="s">
        <v>149</v>
      </c>
      <c r="G4273" t="s">
        <v>71</v>
      </c>
      <c r="H4273" t="s">
        <v>128</v>
      </c>
      <c r="I4273" t="s">
        <v>22</v>
      </c>
      <c r="J4273" t="s">
        <v>129</v>
      </c>
      <c r="K4273">
        <v>43336.882731481484</v>
      </c>
      <c r="L4273">
        <v>43337.069444444445</v>
      </c>
      <c r="M4273">
        <v>4.4800000000000004</v>
      </c>
      <c r="N4273">
        <v>0</v>
      </c>
      <c r="O4273">
        <v>0</v>
      </c>
      <c r="P4273">
        <v>0</v>
      </c>
      <c r="Q4273">
        <v>1</v>
      </c>
      <c r="R4273">
        <v>0</v>
      </c>
      <c r="S4273">
        <v>0</v>
      </c>
      <c r="T4273">
        <v>0</v>
      </c>
      <c r="U4273">
        <v>4.4800000000000004</v>
      </c>
    </row>
    <row r="4274" spans="1:21" x14ac:dyDescent="0.3">
      <c r="A4274">
        <v>20336</v>
      </c>
      <c r="B4274">
        <v>1</v>
      </c>
      <c r="C4274" t="s">
        <v>79</v>
      </c>
      <c r="D4274" t="s">
        <v>119</v>
      </c>
      <c r="E4274" t="s">
        <v>3413</v>
      </c>
      <c r="F4274" t="s">
        <v>158</v>
      </c>
      <c r="G4274" t="s">
        <v>71</v>
      </c>
      <c r="H4274" t="s">
        <v>128</v>
      </c>
      <c r="I4274" t="s">
        <v>22</v>
      </c>
      <c r="J4274" t="s">
        <v>129</v>
      </c>
      <c r="K4274">
        <v>43337.006203703706</v>
      </c>
      <c r="L4274">
        <v>43337.069444444445</v>
      </c>
      <c r="M4274">
        <v>1.53</v>
      </c>
      <c r="N4274">
        <v>0</v>
      </c>
      <c r="O4274">
        <v>0</v>
      </c>
      <c r="P4274">
        <v>0</v>
      </c>
      <c r="Q4274">
        <v>9</v>
      </c>
      <c r="R4274">
        <v>0</v>
      </c>
      <c r="S4274">
        <v>0</v>
      </c>
      <c r="T4274">
        <v>0</v>
      </c>
      <c r="U4274">
        <v>13.77</v>
      </c>
    </row>
    <row r="4275" spans="1:21" x14ac:dyDescent="0.3">
      <c r="A4275">
        <v>20341</v>
      </c>
      <c r="B4275">
        <v>1</v>
      </c>
      <c r="C4275" t="s">
        <v>79</v>
      </c>
      <c r="D4275" t="s">
        <v>114</v>
      </c>
      <c r="E4275" t="s">
        <v>3414</v>
      </c>
      <c r="F4275" t="s">
        <v>149</v>
      </c>
      <c r="G4275" t="s">
        <v>71</v>
      </c>
      <c r="H4275" t="s">
        <v>128</v>
      </c>
      <c r="I4275" t="s">
        <v>22</v>
      </c>
      <c r="J4275" t="s">
        <v>129</v>
      </c>
      <c r="K4275">
        <v>43337.045729166668</v>
      </c>
      <c r="L4275">
        <v>43337.134027777778</v>
      </c>
      <c r="M4275">
        <v>2.13</v>
      </c>
      <c r="N4275">
        <v>0</v>
      </c>
      <c r="O4275">
        <v>714</v>
      </c>
      <c r="P4275">
        <v>0</v>
      </c>
      <c r="Q4275">
        <v>0</v>
      </c>
      <c r="R4275">
        <v>0</v>
      </c>
      <c r="S4275">
        <v>1522.96</v>
      </c>
      <c r="T4275">
        <v>0</v>
      </c>
      <c r="U4275">
        <v>0</v>
      </c>
    </row>
    <row r="4276" spans="1:21" x14ac:dyDescent="0.3">
      <c r="A4276">
        <v>20342</v>
      </c>
      <c r="B4276">
        <v>1</v>
      </c>
      <c r="C4276" t="s">
        <v>79</v>
      </c>
      <c r="D4276" t="s">
        <v>113</v>
      </c>
      <c r="E4276" t="s">
        <v>3358</v>
      </c>
      <c r="F4276" t="s">
        <v>144</v>
      </c>
      <c r="G4276" t="s">
        <v>72</v>
      </c>
      <c r="H4276" t="s">
        <v>128</v>
      </c>
      <c r="I4276" t="s">
        <v>22</v>
      </c>
      <c r="J4276" t="s">
        <v>129</v>
      </c>
      <c r="K4276">
        <v>43336.998287037037</v>
      </c>
      <c r="L4276">
        <v>43337.138194444444</v>
      </c>
      <c r="M4276">
        <v>3.3699999999999997</v>
      </c>
      <c r="N4276">
        <v>0</v>
      </c>
      <c r="O4276">
        <v>0</v>
      </c>
      <c r="P4276">
        <v>0</v>
      </c>
      <c r="Q4276">
        <v>180</v>
      </c>
      <c r="R4276">
        <v>0</v>
      </c>
      <c r="S4276">
        <v>0</v>
      </c>
      <c r="T4276">
        <v>0</v>
      </c>
      <c r="U4276">
        <v>606.05999999999983</v>
      </c>
    </row>
    <row r="4277" spans="1:21" x14ac:dyDescent="0.3">
      <c r="A4277">
        <v>20343</v>
      </c>
      <c r="B4277">
        <v>1</v>
      </c>
      <c r="C4277" t="s">
        <v>78</v>
      </c>
      <c r="D4277" t="s">
        <v>98</v>
      </c>
      <c r="E4277" t="s">
        <v>608</v>
      </c>
      <c r="F4277" t="s">
        <v>130</v>
      </c>
      <c r="G4277" t="s">
        <v>72</v>
      </c>
      <c r="H4277" t="s">
        <v>128</v>
      </c>
      <c r="I4277" t="s">
        <v>22</v>
      </c>
      <c r="J4277" t="s">
        <v>129</v>
      </c>
      <c r="K4277">
        <v>43337.100624999999</v>
      </c>
      <c r="L4277">
        <v>43337.143750000003</v>
      </c>
      <c r="M4277">
        <v>1.05</v>
      </c>
      <c r="N4277">
        <v>0</v>
      </c>
      <c r="O4277">
        <v>515</v>
      </c>
      <c r="P4277">
        <v>0</v>
      </c>
      <c r="Q4277">
        <v>0</v>
      </c>
      <c r="R4277">
        <v>0</v>
      </c>
      <c r="S4277">
        <v>540.75</v>
      </c>
      <c r="T4277">
        <v>0</v>
      </c>
      <c r="U4277">
        <v>0</v>
      </c>
    </row>
    <row r="4278" spans="1:21" x14ac:dyDescent="0.3">
      <c r="A4278">
        <v>20344</v>
      </c>
      <c r="B4278">
        <v>1</v>
      </c>
      <c r="C4278" t="s">
        <v>78</v>
      </c>
      <c r="D4278" t="s">
        <v>98</v>
      </c>
      <c r="E4278" t="s">
        <v>206</v>
      </c>
      <c r="F4278" t="s">
        <v>130</v>
      </c>
      <c r="G4278" t="s">
        <v>72</v>
      </c>
      <c r="H4278" t="s">
        <v>128</v>
      </c>
      <c r="I4278" t="s">
        <v>22</v>
      </c>
      <c r="J4278" t="s">
        <v>129</v>
      </c>
      <c r="K4278">
        <v>43337.07916666667</v>
      </c>
      <c r="L4278">
        <v>43337.145833333336</v>
      </c>
      <c r="M4278">
        <v>1.6</v>
      </c>
      <c r="N4278">
        <v>0</v>
      </c>
      <c r="O4278">
        <v>0</v>
      </c>
      <c r="P4278">
        <v>0</v>
      </c>
      <c r="Q4278">
        <v>26</v>
      </c>
      <c r="R4278">
        <v>0</v>
      </c>
      <c r="S4278">
        <v>0</v>
      </c>
      <c r="T4278">
        <v>0</v>
      </c>
      <c r="U4278">
        <v>41.6</v>
      </c>
    </row>
    <row r="4279" spans="1:21" x14ac:dyDescent="0.3">
      <c r="A4279">
        <v>20345</v>
      </c>
      <c r="B4279">
        <v>1</v>
      </c>
      <c r="C4279" t="s">
        <v>79</v>
      </c>
      <c r="D4279" t="s">
        <v>114</v>
      </c>
      <c r="E4279" t="s">
        <v>3410</v>
      </c>
      <c r="F4279" t="s">
        <v>131</v>
      </c>
      <c r="G4279" t="s">
        <v>72</v>
      </c>
      <c r="H4279" t="s">
        <v>128</v>
      </c>
      <c r="I4279" t="s">
        <v>22</v>
      </c>
      <c r="J4279" t="s">
        <v>129</v>
      </c>
      <c r="K4279">
        <v>43337.145868055559</v>
      </c>
      <c r="L4279">
        <v>43337.185254629629</v>
      </c>
      <c r="M4279">
        <v>0.93</v>
      </c>
      <c r="N4279">
        <v>0</v>
      </c>
      <c r="O4279">
        <v>0</v>
      </c>
      <c r="P4279">
        <v>0</v>
      </c>
      <c r="Q4279">
        <v>444</v>
      </c>
      <c r="R4279">
        <v>0</v>
      </c>
      <c r="S4279">
        <v>0</v>
      </c>
      <c r="T4279">
        <v>0</v>
      </c>
      <c r="U4279">
        <v>414.25</v>
      </c>
    </row>
    <row r="4280" spans="1:21" x14ac:dyDescent="0.3">
      <c r="A4280">
        <v>20346</v>
      </c>
      <c r="B4280">
        <v>1</v>
      </c>
      <c r="C4280" t="s">
        <v>78</v>
      </c>
      <c r="D4280" t="s">
        <v>91</v>
      </c>
      <c r="E4280" t="s">
        <v>357</v>
      </c>
      <c r="F4280" t="s">
        <v>130</v>
      </c>
      <c r="G4280" t="s">
        <v>72</v>
      </c>
      <c r="H4280" t="s">
        <v>128</v>
      </c>
      <c r="I4280" t="s">
        <v>22</v>
      </c>
      <c r="J4280" t="s">
        <v>129</v>
      </c>
      <c r="K4280">
        <v>43337.043310185189</v>
      </c>
      <c r="L4280">
        <v>43337.171527777777</v>
      </c>
      <c r="M4280">
        <v>3.08</v>
      </c>
      <c r="N4280">
        <v>2</v>
      </c>
      <c r="O4280">
        <v>872</v>
      </c>
      <c r="P4280">
        <v>28</v>
      </c>
      <c r="Q4280">
        <v>2627</v>
      </c>
      <c r="R4280">
        <v>6.17</v>
      </c>
      <c r="S4280">
        <v>2688.38</v>
      </c>
      <c r="T4280">
        <v>86.32</v>
      </c>
      <c r="U4280">
        <v>8099.04</v>
      </c>
    </row>
    <row r="4281" spans="1:21" x14ac:dyDescent="0.3">
      <c r="A4281">
        <v>20349</v>
      </c>
      <c r="B4281">
        <v>1</v>
      </c>
      <c r="C4281" t="s">
        <v>78</v>
      </c>
      <c r="D4281" t="s">
        <v>80</v>
      </c>
      <c r="E4281" t="s">
        <v>3415</v>
      </c>
      <c r="F4281" t="s">
        <v>170</v>
      </c>
      <c r="G4281" t="s">
        <v>71</v>
      </c>
      <c r="H4281" t="s">
        <v>128</v>
      </c>
      <c r="I4281" t="s">
        <v>24</v>
      </c>
      <c r="J4281" t="s">
        <v>129</v>
      </c>
      <c r="K4281">
        <v>43337.232094907406</v>
      </c>
      <c r="L4281">
        <v>43337.242361111108</v>
      </c>
      <c r="M4281">
        <v>0.25</v>
      </c>
      <c r="N4281">
        <v>3</v>
      </c>
      <c r="O4281">
        <v>786</v>
      </c>
      <c r="P4281">
        <v>0</v>
      </c>
      <c r="Q4281">
        <v>0</v>
      </c>
      <c r="R4281">
        <v>0.75</v>
      </c>
      <c r="S4281">
        <v>196.5</v>
      </c>
      <c r="T4281">
        <v>0</v>
      </c>
      <c r="U4281">
        <v>0</v>
      </c>
    </row>
    <row r="4282" spans="1:21" x14ac:dyDescent="0.3">
      <c r="A4282">
        <v>20350</v>
      </c>
      <c r="B4282">
        <v>1</v>
      </c>
      <c r="C4282" t="s">
        <v>79</v>
      </c>
      <c r="D4282" t="s">
        <v>115</v>
      </c>
      <c r="E4282" t="s">
        <v>3416</v>
      </c>
      <c r="F4282" t="s">
        <v>134</v>
      </c>
      <c r="G4282" t="s">
        <v>72</v>
      </c>
      <c r="H4282" t="s">
        <v>128</v>
      </c>
      <c r="I4282" t="s">
        <v>22</v>
      </c>
      <c r="J4282" t="s">
        <v>129</v>
      </c>
      <c r="K4282">
        <v>43337.170011574075</v>
      </c>
      <c r="L4282">
        <v>43337.244444444441</v>
      </c>
      <c r="M4282">
        <v>1.8</v>
      </c>
      <c r="N4282">
        <v>0</v>
      </c>
      <c r="O4282">
        <v>0</v>
      </c>
      <c r="P4282">
        <v>3</v>
      </c>
      <c r="Q4282">
        <v>182</v>
      </c>
      <c r="R4282">
        <v>0</v>
      </c>
      <c r="S4282">
        <v>0</v>
      </c>
      <c r="T4282">
        <v>5.4</v>
      </c>
      <c r="U4282">
        <v>327.60000000000002</v>
      </c>
    </row>
    <row r="4283" spans="1:21" x14ac:dyDescent="0.3">
      <c r="A4283">
        <v>20351</v>
      </c>
      <c r="B4283">
        <v>1</v>
      </c>
      <c r="C4283" t="s">
        <v>78</v>
      </c>
      <c r="D4283" t="s">
        <v>101</v>
      </c>
      <c r="E4283" t="s">
        <v>592</v>
      </c>
      <c r="F4283" t="s">
        <v>131</v>
      </c>
      <c r="G4283" t="s">
        <v>72</v>
      </c>
      <c r="H4283" t="s">
        <v>128</v>
      </c>
      <c r="I4283" t="s">
        <v>22</v>
      </c>
      <c r="J4283" t="s">
        <v>129</v>
      </c>
      <c r="K4283">
        <v>43337.27920138889</v>
      </c>
      <c r="L4283">
        <v>43337.308715277781</v>
      </c>
      <c r="M4283">
        <v>0.7</v>
      </c>
      <c r="N4283">
        <v>1</v>
      </c>
      <c r="O4283">
        <v>1646</v>
      </c>
      <c r="P4283">
        <v>0</v>
      </c>
      <c r="Q4283">
        <v>36</v>
      </c>
      <c r="R4283">
        <v>0.7</v>
      </c>
      <c r="S4283">
        <v>1152.2</v>
      </c>
      <c r="T4283">
        <v>0</v>
      </c>
      <c r="U4283">
        <v>25.2</v>
      </c>
    </row>
    <row r="4284" spans="1:21" x14ac:dyDescent="0.3">
      <c r="A4284">
        <v>20352</v>
      </c>
      <c r="B4284">
        <v>1</v>
      </c>
      <c r="C4284" t="s">
        <v>79</v>
      </c>
      <c r="D4284" t="s">
        <v>113</v>
      </c>
      <c r="E4284" t="s">
        <v>3417</v>
      </c>
      <c r="F4284" t="s">
        <v>130</v>
      </c>
      <c r="G4284" t="s">
        <v>72</v>
      </c>
      <c r="H4284" t="s">
        <v>128</v>
      </c>
      <c r="I4284" t="s">
        <v>22</v>
      </c>
      <c r="J4284" t="s">
        <v>129</v>
      </c>
      <c r="K4284">
        <v>43337.272696759261</v>
      </c>
      <c r="L4284">
        <v>43337.286805555559</v>
      </c>
      <c r="M4284">
        <v>0.35</v>
      </c>
      <c r="N4284">
        <v>7</v>
      </c>
      <c r="O4284">
        <v>1164</v>
      </c>
      <c r="P4284">
        <v>3</v>
      </c>
      <c r="Q4284">
        <v>77</v>
      </c>
      <c r="R4284">
        <v>2.4499999999999997</v>
      </c>
      <c r="S4284">
        <v>407.4</v>
      </c>
      <c r="T4284">
        <v>1.05</v>
      </c>
      <c r="U4284">
        <v>26.95</v>
      </c>
    </row>
    <row r="4285" spans="1:21" x14ac:dyDescent="0.3">
      <c r="A4285">
        <v>20353</v>
      </c>
      <c r="B4285">
        <v>1</v>
      </c>
      <c r="C4285" t="s">
        <v>78</v>
      </c>
      <c r="D4285" t="s">
        <v>104</v>
      </c>
      <c r="E4285" t="s">
        <v>3418</v>
      </c>
      <c r="F4285" t="s">
        <v>130</v>
      </c>
      <c r="G4285" t="s">
        <v>72</v>
      </c>
      <c r="H4285" t="s">
        <v>128</v>
      </c>
      <c r="I4285" t="s">
        <v>22</v>
      </c>
      <c r="J4285" t="s">
        <v>129</v>
      </c>
      <c r="K4285">
        <v>43337.274675925924</v>
      </c>
      <c r="L4285">
        <v>43337.307638888888</v>
      </c>
      <c r="M4285">
        <v>0.8</v>
      </c>
      <c r="N4285">
        <v>0</v>
      </c>
      <c r="O4285">
        <v>1</v>
      </c>
      <c r="P4285">
        <v>5</v>
      </c>
      <c r="Q4285">
        <v>219</v>
      </c>
      <c r="R4285">
        <v>0</v>
      </c>
      <c r="S4285">
        <v>0.8</v>
      </c>
      <c r="T4285">
        <v>4</v>
      </c>
      <c r="U4285">
        <v>175.2</v>
      </c>
    </row>
    <row r="4286" spans="1:21" x14ac:dyDescent="0.3">
      <c r="A4286">
        <v>20355</v>
      </c>
      <c r="B4286">
        <v>1</v>
      </c>
      <c r="C4286" t="s">
        <v>78</v>
      </c>
      <c r="D4286" t="s">
        <v>93</v>
      </c>
      <c r="E4286" t="s">
        <v>3419</v>
      </c>
      <c r="F4286" t="s">
        <v>130</v>
      </c>
      <c r="G4286" t="s">
        <v>72</v>
      </c>
      <c r="H4286" t="s">
        <v>128</v>
      </c>
      <c r="I4286" t="s">
        <v>22</v>
      </c>
      <c r="J4286" t="s">
        <v>129</v>
      </c>
      <c r="K4286">
        <v>43337.298101851855</v>
      </c>
      <c r="L4286">
        <v>43337.336805555555</v>
      </c>
      <c r="M4286">
        <v>0.93</v>
      </c>
      <c r="N4286">
        <v>0</v>
      </c>
      <c r="O4286">
        <v>0</v>
      </c>
      <c r="P4286">
        <v>0</v>
      </c>
      <c r="Q4286">
        <v>224</v>
      </c>
      <c r="R4286">
        <v>0</v>
      </c>
      <c r="S4286">
        <v>0</v>
      </c>
      <c r="T4286">
        <v>0</v>
      </c>
      <c r="U4286">
        <v>208.99</v>
      </c>
    </row>
    <row r="4287" spans="1:21" x14ac:dyDescent="0.3">
      <c r="A4287">
        <v>20356</v>
      </c>
      <c r="B4287">
        <v>1</v>
      </c>
      <c r="C4287" t="s">
        <v>79</v>
      </c>
      <c r="D4287" t="s">
        <v>108</v>
      </c>
      <c r="E4287" t="s">
        <v>3420</v>
      </c>
      <c r="F4287" t="s">
        <v>130</v>
      </c>
      <c r="G4287" t="s">
        <v>72</v>
      </c>
      <c r="H4287" t="s">
        <v>128</v>
      </c>
      <c r="I4287" t="s">
        <v>22</v>
      </c>
      <c r="J4287" t="s">
        <v>129</v>
      </c>
      <c r="K4287">
        <v>43337.327696759261</v>
      </c>
      <c r="L4287">
        <v>43337.356944444444</v>
      </c>
      <c r="M4287">
        <v>0.72</v>
      </c>
      <c r="N4287">
        <v>0</v>
      </c>
      <c r="O4287">
        <v>647</v>
      </c>
      <c r="P4287">
        <v>0</v>
      </c>
      <c r="Q4287">
        <v>37</v>
      </c>
      <c r="R4287">
        <v>0</v>
      </c>
      <c r="S4287">
        <v>463.9</v>
      </c>
      <c r="T4287">
        <v>0</v>
      </c>
      <c r="U4287">
        <v>26.53</v>
      </c>
    </row>
    <row r="4288" spans="1:21" x14ac:dyDescent="0.3">
      <c r="A4288">
        <v>20357</v>
      </c>
      <c r="B4288">
        <v>1</v>
      </c>
      <c r="C4288" t="s">
        <v>79</v>
      </c>
      <c r="D4288" t="s">
        <v>119</v>
      </c>
      <c r="E4288" t="s">
        <v>3421</v>
      </c>
      <c r="F4288" t="s">
        <v>149</v>
      </c>
      <c r="G4288" t="s">
        <v>71</v>
      </c>
      <c r="H4288" t="s">
        <v>128</v>
      </c>
      <c r="I4288" t="s">
        <v>22</v>
      </c>
      <c r="J4288" t="s">
        <v>129</v>
      </c>
      <c r="K4288">
        <v>43337.343912037039</v>
      </c>
      <c r="L4288">
        <v>43337.365277777775</v>
      </c>
      <c r="M4288">
        <v>0.52</v>
      </c>
      <c r="N4288">
        <v>0</v>
      </c>
      <c r="O4288">
        <v>0</v>
      </c>
      <c r="P4288">
        <v>0</v>
      </c>
      <c r="Q4288">
        <v>1</v>
      </c>
      <c r="R4288">
        <v>0</v>
      </c>
      <c r="S4288">
        <v>0</v>
      </c>
      <c r="T4288">
        <v>0</v>
      </c>
      <c r="U4288">
        <v>0.52</v>
      </c>
    </row>
    <row r="4289" spans="1:21" x14ac:dyDescent="0.3">
      <c r="A4289">
        <v>20358</v>
      </c>
      <c r="B4289">
        <v>1</v>
      </c>
      <c r="C4289" t="s">
        <v>78</v>
      </c>
      <c r="D4289" t="s">
        <v>101</v>
      </c>
      <c r="E4289" t="s">
        <v>3422</v>
      </c>
      <c r="F4289" t="s">
        <v>134</v>
      </c>
      <c r="G4289" t="s">
        <v>72</v>
      </c>
      <c r="H4289" t="s">
        <v>128</v>
      </c>
      <c r="I4289" t="s">
        <v>22</v>
      </c>
      <c r="J4289" t="s">
        <v>129</v>
      </c>
      <c r="K4289">
        <v>43337.354722222219</v>
      </c>
      <c r="L4289">
        <v>43337.380555555559</v>
      </c>
      <c r="M4289">
        <v>0.63</v>
      </c>
      <c r="N4289">
        <v>0</v>
      </c>
      <c r="O4289">
        <v>0</v>
      </c>
      <c r="P4289">
        <v>0</v>
      </c>
      <c r="Q4289">
        <v>44</v>
      </c>
      <c r="R4289">
        <v>0</v>
      </c>
      <c r="S4289">
        <v>0</v>
      </c>
      <c r="T4289">
        <v>0</v>
      </c>
      <c r="U4289">
        <v>27.85</v>
      </c>
    </row>
    <row r="4290" spans="1:21" x14ac:dyDescent="0.3">
      <c r="A4290">
        <v>20359</v>
      </c>
      <c r="B4290">
        <v>1</v>
      </c>
      <c r="C4290" t="s">
        <v>78</v>
      </c>
      <c r="D4290" t="s">
        <v>91</v>
      </c>
      <c r="E4290" t="s">
        <v>3423</v>
      </c>
      <c r="F4290" t="s">
        <v>149</v>
      </c>
      <c r="G4290" t="s">
        <v>71</v>
      </c>
      <c r="H4290" t="s">
        <v>128</v>
      </c>
      <c r="I4290" t="s">
        <v>22</v>
      </c>
      <c r="J4290" t="s">
        <v>129</v>
      </c>
      <c r="K4290">
        <v>43337.20621527778</v>
      </c>
      <c r="L4290">
        <v>43337.37777777778</v>
      </c>
      <c r="M4290">
        <v>4.13</v>
      </c>
      <c r="N4290">
        <v>0</v>
      </c>
      <c r="O4290">
        <v>215</v>
      </c>
      <c r="P4290">
        <v>0</v>
      </c>
      <c r="Q4290">
        <v>0</v>
      </c>
      <c r="R4290">
        <v>0</v>
      </c>
      <c r="S4290">
        <v>888.6</v>
      </c>
      <c r="T4290">
        <v>0</v>
      </c>
      <c r="U4290">
        <v>0</v>
      </c>
    </row>
    <row r="4291" spans="1:21" x14ac:dyDescent="0.3">
      <c r="A4291">
        <v>20360</v>
      </c>
      <c r="B4291">
        <v>1</v>
      </c>
      <c r="C4291" t="s">
        <v>79</v>
      </c>
      <c r="D4291" t="s">
        <v>108</v>
      </c>
      <c r="E4291" t="s">
        <v>981</v>
      </c>
      <c r="F4291" t="s">
        <v>134</v>
      </c>
      <c r="G4291" t="s">
        <v>72</v>
      </c>
      <c r="H4291" t="s">
        <v>128</v>
      </c>
      <c r="I4291" t="s">
        <v>22</v>
      </c>
      <c r="J4291" t="s">
        <v>129</v>
      </c>
      <c r="K4291">
        <v>43337.326168981483</v>
      </c>
      <c r="L4291">
        <v>43337.379166666666</v>
      </c>
      <c r="M4291">
        <v>1.28</v>
      </c>
      <c r="N4291">
        <v>0</v>
      </c>
      <c r="O4291">
        <v>0</v>
      </c>
      <c r="P4291">
        <v>0</v>
      </c>
      <c r="Q4291">
        <v>42</v>
      </c>
      <c r="R4291">
        <v>0</v>
      </c>
      <c r="S4291">
        <v>0</v>
      </c>
      <c r="T4291">
        <v>0</v>
      </c>
      <c r="U4291">
        <v>53.89</v>
      </c>
    </row>
    <row r="4292" spans="1:21" x14ac:dyDescent="0.3">
      <c r="A4292">
        <v>20361</v>
      </c>
      <c r="B4292">
        <v>1</v>
      </c>
      <c r="C4292" t="s">
        <v>79</v>
      </c>
      <c r="D4292" t="s">
        <v>114</v>
      </c>
      <c r="E4292" t="s">
        <v>2801</v>
      </c>
      <c r="F4292" t="s">
        <v>134</v>
      </c>
      <c r="G4292" t="s">
        <v>72</v>
      </c>
      <c r="H4292" t="s">
        <v>128</v>
      </c>
      <c r="I4292" t="s">
        <v>22</v>
      </c>
      <c r="J4292" t="s">
        <v>129</v>
      </c>
      <c r="K4292">
        <v>43337.27716435185</v>
      </c>
      <c r="L4292">
        <v>43337.381249999999</v>
      </c>
      <c r="M4292">
        <v>2.5</v>
      </c>
      <c r="N4292">
        <v>0</v>
      </c>
      <c r="O4292">
        <v>0</v>
      </c>
      <c r="P4292">
        <v>0</v>
      </c>
      <c r="Q4292">
        <v>3</v>
      </c>
      <c r="R4292">
        <v>0</v>
      </c>
      <c r="S4292">
        <v>0</v>
      </c>
      <c r="T4292">
        <v>0</v>
      </c>
      <c r="U4292">
        <v>7.5</v>
      </c>
    </row>
    <row r="4293" spans="1:21" x14ac:dyDescent="0.3">
      <c r="A4293">
        <v>20362</v>
      </c>
      <c r="B4293">
        <v>1</v>
      </c>
      <c r="C4293" t="s">
        <v>78</v>
      </c>
      <c r="D4293" t="s">
        <v>98</v>
      </c>
      <c r="E4293" t="s">
        <v>3081</v>
      </c>
      <c r="F4293" t="s">
        <v>130</v>
      </c>
      <c r="G4293" t="s">
        <v>72</v>
      </c>
      <c r="H4293" t="s">
        <v>128</v>
      </c>
      <c r="I4293" t="s">
        <v>22</v>
      </c>
      <c r="J4293" t="s">
        <v>129</v>
      </c>
      <c r="K4293">
        <v>43337.291250000002</v>
      </c>
      <c r="L4293">
        <v>43337.384027777778</v>
      </c>
      <c r="M4293">
        <v>2.23</v>
      </c>
      <c r="N4293">
        <v>0</v>
      </c>
      <c r="O4293">
        <v>95</v>
      </c>
      <c r="P4293">
        <v>0</v>
      </c>
      <c r="Q4293">
        <v>0</v>
      </c>
      <c r="R4293">
        <v>0</v>
      </c>
      <c r="S4293">
        <v>212.14</v>
      </c>
      <c r="T4293">
        <v>0</v>
      </c>
      <c r="U4293">
        <v>0</v>
      </c>
    </row>
    <row r="4294" spans="1:21" x14ac:dyDescent="0.3">
      <c r="A4294">
        <v>20363</v>
      </c>
      <c r="B4294">
        <v>1</v>
      </c>
      <c r="C4294" t="s">
        <v>78</v>
      </c>
      <c r="D4294" t="s">
        <v>88</v>
      </c>
      <c r="E4294" t="s">
        <v>3424</v>
      </c>
      <c r="F4294" t="s">
        <v>135</v>
      </c>
      <c r="G4294" t="s">
        <v>71</v>
      </c>
      <c r="H4294" t="s">
        <v>128</v>
      </c>
      <c r="I4294" t="s">
        <v>22</v>
      </c>
      <c r="J4294" t="s">
        <v>137</v>
      </c>
      <c r="K4294">
        <v>43337.43408564815</v>
      </c>
      <c r="L4294">
        <v>43337.59652777778</v>
      </c>
      <c r="M4294">
        <v>3.9</v>
      </c>
      <c r="N4294">
        <v>0</v>
      </c>
      <c r="O4294">
        <v>491</v>
      </c>
      <c r="P4294">
        <v>0</v>
      </c>
      <c r="Q4294">
        <v>0</v>
      </c>
      <c r="R4294">
        <v>0</v>
      </c>
      <c r="S4294">
        <v>1914.9</v>
      </c>
      <c r="T4294">
        <v>0</v>
      </c>
      <c r="U4294">
        <v>0</v>
      </c>
    </row>
    <row r="4295" spans="1:21" x14ac:dyDescent="0.3">
      <c r="A4295">
        <v>20364</v>
      </c>
      <c r="B4295">
        <v>1</v>
      </c>
      <c r="C4295" t="s">
        <v>78</v>
      </c>
      <c r="D4295" t="s">
        <v>81</v>
      </c>
      <c r="E4295" t="s">
        <v>3425</v>
      </c>
      <c r="F4295" t="s">
        <v>130</v>
      </c>
      <c r="G4295" t="s">
        <v>72</v>
      </c>
      <c r="H4295" t="s">
        <v>128</v>
      </c>
      <c r="I4295" t="s">
        <v>22</v>
      </c>
      <c r="J4295" t="s">
        <v>129</v>
      </c>
      <c r="K4295">
        <v>43337.385208333333</v>
      </c>
      <c r="L4295">
        <v>43337.460416666669</v>
      </c>
      <c r="M4295">
        <v>1.82</v>
      </c>
      <c r="N4295">
        <v>0</v>
      </c>
      <c r="O4295">
        <v>385</v>
      </c>
      <c r="P4295">
        <v>0</v>
      </c>
      <c r="Q4295">
        <v>0</v>
      </c>
      <c r="R4295">
        <v>0</v>
      </c>
      <c r="S4295">
        <v>699.55</v>
      </c>
      <c r="T4295">
        <v>0</v>
      </c>
      <c r="U4295">
        <v>0</v>
      </c>
    </row>
    <row r="4296" spans="1:21" x14ac:dyDescent="0.3">
      <c r="A4296">
        <v>20365</v>
      </c>
      <c r="B4296">
        <v>1</v>
      </c>
      <c r="C4296" t="s">
        <v>78</v>
      </c>
      <c r="D4296" t="s">
        <v>80</v>
      </c>
      <c r="E4296" t="s">
        <v>549</v>
      </c>
      <c r="F4296" t="s">
        <v>142</v>
      </c>
      <c r="G4296" t="s">
        <v>71</v>
      </c>
      <c r="H4296" t="s">
        <v>128</v>
      </c>
      <c r="I4296" t="s">
        <v>26</v>
      </c>
      <c r="J4296" t="s">
        <v>129</v>
      </c>
      <c r="K4296">
        <v>43337.367372685185</v>
      </c>
      <c r="L4296">
        <v>43337.421527777777</v>
      </c>
      <c r="M4296">
        <v>1.3</v>
      </c>
      <c r="N4296">
        <v>0</v>
      </c>
      <c r="O4296">
        <v>165</v>
      </c>
      <c r="P4296">
        <v>0</v>
      </c>
      <c r="Q4296">
        <v>0</v>
      </c>
      <c r="R4296">
        <v>0</v>
      </c>
      <c r="S4296">
        <v>214.5</v>
      </c>
      <c r="T4296">
        <v>0</v>
      </c>
      <c r="U4296">
        <v>0</v>
      </c>
    </row>
    <row r="4297" spans="1:21" x14ac:dyDescent="0.3">
      <c r="A4297">
        <v>20366</v>
      </c>
      <c r="B4297">
        <v>1</v>
      </c>
      <c r="C4297" t="s">
        <v>79</v>
      </c>
      <c r="D4297" t="s">
        <v>112</v>
      </c>
      <c r="E4297" t="s">
        <v>3426</v>
      </c>
      <c r="F4297" t="s">
        <v>130</v>
      </c>
      <c r="G4297" t="s">
        <v>72</v>
      </c>
      <c r="H4297" t="s">
        <v>128</v>
      </c>
      <c r="I4297" t="s">
        <v>22</v>
      </c>
      <c r="J4297" t="s">
        <v>129</v>
      </c>
      <c r="K4297">
        <v>43337.356666666667</v>
      </c>
      <c r="L4297">
        <v>43337.395833333336</v>
      </c>
      <c r="M4297">
        <v>0.95000000000000007</v>
      </c>
      <c r="N4297">
        <v>0</v>
      </c>
      <c r="O4297">
        <v>0</v>
      </c>
      <c r="P4297">
        <v>9</v>
      </c>
      <c r="Q4297">
        <v>0</v>
      </c>
      <c r="R4297">
        <v>0</v>
      </c>
      <c r="S4297">
        <v>0</v>
      </c>
      <c r="T4297">
        <v>8.5500000000000025</v>
      </c>
      <c r="U4297">
        <v>0</v>
      </c>
    </row>
    <row r="4298" spans="1:21" x14ac:dyDescent="0.3">
      <c r="A4298">
        <v>20367</v>
      </c>
      <c r="B4298">
        <v>1</v>
      </c>
      <c r="C4298" t="s">
        <v>79</v>
      </c>
      <c r="D4298" t="s">
        <v>119</v>
      </c>
      <c r="E4298" t="s">
        <v>3427</v>
      </c>
      <c r="F4298" t="s">
        <v>130</v>
      </c>
      <c r="G4298" t="s">
        <v>72</v>
      </c>
      <c r="H4298" t="s">
        <v>128</v>
      </c>
      <c r="I4298" t="s">
        <v>22</v>
      </c>
      <c r="J4298" t="s">
        <v>129</v>
      </c>
      <c r="K4298">
        <v>43337.370462962965</v>
      </c>
      <c r="L4298">
        <v>43337.4</v>
      </c>
      <c r="M4298">
        <v>0.72</v>
      </c>
      <c r="N4298">
        <v>0</v>
      </c>
      <c r="O4298">
        <v>0</v>
      </c>
      <c r="P4298">
        <v>0</v>
      </c>
      <c r="Q4298">
        <v>12</v>
      </c>
      <c r="R4298">
        <v>0</v>
      </c>
      <c r="S4298">
        <v>0</v>
      </c>
      <c r="T4298">
        <v>0</v>
      </c>
      <c r="U4298">
        <v>8.6399999999999988</v>
      </c>
    </row>
    <row r="4299" spans="1:21" x14ac:dyDescent="0.3">
      <c r="A4299">
        <v>20368</v>
      </c>
      <c r="B4299">
        <v>1</v>
      </c>
      <c r="C4299" t="s">
        <v>79</v>
      </c>
      <c r="D4299" t="s">
        <v>118</v>
      </c>
      <c r="E4299" t="s">
        <v>2861</v>
      </c>
      <c r="F4299" t="s">
        <v>130</v>
      </c>
      <c r="G4299" t="s">
        <v>72</v>
      </c>
      <c r="H4299" t="s">
        <v>128</v>
      </c>
      <c r="I4299" t="s">
        <v>22</v>
      </c>
      <c r="J4299" t="s">
        <v>129</v>
      </c>
      <c r="K4299">
        <v>43337.383194444446</v>
      </c>
      <c r="L4299">
        <v>43337.399305555555</v>
      </c>
      <c r="M4299">
        <v>0.4</v>
      </c>
      <c r="N4299">
        <v>1</v>
      </c>
      <c r="O4299">
        <v>261</v>
      </c>
      <c r="P4299">
        <v>7</v>
      </c>
      <c r="Q4299">
        <v>128</v>
      </c>
      <c r="R4299">
        <v>0.4</v>
      </c>
      <c r="S4299">
        <v>104.4</v>
      </c>
      <c r="T4299">
        <v>2.8</v>
      </c>
      <c r="U4299">
        <v>51.2</v>
      </c>
    </row>
    <row r="4300" spans="1:21" x14ac:dyDescent="0.3">
      <c r="A4300">
        <v>20369</v>
      </c>
      <c r="B4300">
        <v>1</v>
      </c>
      <c r="C4300" t="s">
        <v>78</v>
      </c>
      <c r="D4300" t="s">
        <v>125</v>
      </c>
      <c r="E4300" t="s">
        <v>3428</v>
      </c>
      <c r="F4300" t="s">
        <v>130</v>
      </c>
      <c r="G4300" t="s">
        <v>72</v>
      </c>
      <c r="H4300" t="s">
        <v>132</v>
      </c>
      <c r="I4300" t="s">
        <v>22</v>
      </c>
      <c r="J4300" t="s">
        <v>129</v>
      </c>
      <c r="K4300">
        <v>43337.40084490741</v>
      </c>
      <c r="L4300">
        <v>43337.403032407405</v>
      </c>
      <c r="M4300">
        <v>0.05</v>
      </c>
      <c r="N4300">
        <v>2</v>
      </c>
      <c r="O4300">
        <v>2220</v>
      </c>
      <c r="P4300">
        <v>0</v>
      </c>
      <c r="Q4300">
        <v>0</v>
      </c>
      <c r="R4300">
        <v>0.1</v>
      </c>
      <c r="S4300">
        <v>111</v>
      </c>
      <c r="T4300">
        <v>0</v>
      </c>
      <c r="U4300">
        <v>0</v>
      </c>
    </row>
    <row r="4301" spans="1:21" x14ac:dyDescent="0.3">
      <c r="A4301">
        <v>20370</v>
      </c>
      <c r="B4301">
        <v>1</v>
      </c>
      <c r="C4301" t="s">
        <v>78</v>
      </c>
      <c r="D4301" t="s">
        <v>102</v>
      </c>
      <c r="E4301" t="s">
        <v>3429</v>
      </c>
      <c r="F4301" t="s">
        <v>135</v>
      </c>
      <c r="G4301" t="s">
        <v>71</v>
      </c>
      <c r="H4301" t="s">
        <v>128</v>
      </c>
      <c r="I4301" t="s">
        <v>22</v>
      </c>
      <c r="J4301" t="s">
        <v>137</v>
      </c>
      <c r="K4301">
        <v>43337.383750000001</v>
      </c>
      <c r="L4301">
        <v>43337.574999999997</v>
      </c>
      <c r="M4301">
        <v>4.5999999999999996</v>
      </c>
      <c r="N4301">
        <v>0</v>
      </c>
      <c r="O4301">
        <v>13</v>
      </c>
      <c r="P4301">
        <v>0</v>
      </c>
      <c r="Q4301">
        <v>4</v>
      </c>
      <c r="R4301">
        <v>0</v>
      </c>
      <c r="S4301">
        <v>59.8</v>
      </c>
      <c r="T4301">
        <v>0</v>
      </c>
      <c r="U4301">
        <v>18.399999999999999</v>
      </c>
    </row>
    <row r="4302" spans="1:21" x14ac:dyDescent="0.3">
      <c r="A4302">
        <v>20371</v>
      </c>
      <c r="B4302">
        <v>1</v>
      </c>
      <c r="C4302" t="s">
        <v>78</v>
      </c>
      <c r="D4302" t="s">
        <v>82</v>
      </c>
      <c r="E4302" t="s">
        <v>3430</v>
      </c>
      <c r="F4302" t="s">
        <v>146</v>
      </c>
      <c r="G4302" t="s">
        <v>71</v>
      </c>
      <c r="H4302" t="s">
        <v>128</v>
      </c>
      <c r="I4302" t="s">
        <v>22</v>
      </c>
      <c r="J4302" t="s">
        <v>129</v>
      </c>
      <c r="K4302">
        <v>43337.385578703703</v>
      </c>
      <c r="L4302">
        <v>43337.454861111109</v>
      </c>
      <c r="M4302">
        <v>1.6700000000000002</v>
      </c>
      <c r="N4302">
        <v>0</v>
      </c>
      <c r="O4302">
        <v>305</v>
      </c>
      <c r="P4302">
        <v>0</v>
      </c>
      <c r="Q4302">
        <v>0</v>
      </c>
      <c r="R4302">
        <v>0</v>
      </c>
      <c r="S4302">
        <v>508.44</v>
      </c>
      <c r="T4302">
        <v>0</v>
      </c>
      <c r="U4302">
        <v>0</v>
      </c>
    </row>
    <row r="4303" spans="1:21" x14ac:dyDescent="0.3">
      <c r="A4303">
        <v>20373</v>
      </c>
      <c r="B4303">
        <v>1</v>
      </c>
      <c r="C4303" t="s">
        <v>79</v>
      </c>
      <c r="D4303" t="s">
        <v>113</v>
      </c>
      <c r="E4303" t="s">
        <v>1218</v>
      </c>
      <c r="F4303" t="s">
        <v>130</v>
      </c>
      <c r="G4303" t="s">
        <v>72</v>
      </c>
      <c r="H4303" t="s">
        <v>128</v>
      </c>
      <c r="I4303" t="s">
        <v>22</v>
      </c>
      <c r="J4303" t="s">
        <v>129</v>
      </c>
      <c r="K4303">
        <v>43337.397291666668</v>
      </c>
      <c r="L4303">
        <v>43337.42291666667</v>
      </c>
      <c r="M4303">
        <v>0.62</v>
      </c>
      <c r="N4303">
        <v>0</v>
      </c>
      <c r="O4303">
        <v>0</v>
      </c>
      <c r="P4303">
        <v>24</v>
      </c>
      <c r="Q4303">
        <v>721</v>
      </c>
      <c r="R4303">
        <v>0</v>
      </c>
      <c r="S4303">
        <v>0</v>
      </c>
      <c r="T4303">
        <v>14.81</v>
      </c>
      <c r="U4303">
        <v>444.86</v>
      </c>
    </row>
    <row r="4304" spans="1:21" x14ac:dyDescent="0.3">
      <c r="A4304">
        <v>20375</v>
      </c>
      <c r="B4304">
        <v>1</v>
      </c>
      <c r="C4304" t="s">
        <v>78</v>
      </c>
      <c r="D4304" t="s">
        <v>92</v>
      </c>
      <c r="E4304" t="s">
        <v>3431</v>
      </c>
      <c r="F4304" t="s">
        <v>142</v>
      </c>
      <c r="G4304" t="s">
        <v>71</v>
      </c>
      <c r="H4304" t="s">
        <v>128</v>
      </c>
      <c r="I4304" t="s">
        <v>22</v>
      </c>
      <c r="J4304" t="s">
        <v>129</v>
      </c>
      <c r="K4304">
        <v>43337.360266203701</v>
      </c>
      <c r="L4304">
        <v>43337.423611111109</v>
      </c>
      <c r="M4304">
        <v>1.53</v>
      </c>
      <c r="N4304">
        <v>0</v>
      </c>
      <c r="O4304">
        <v>30</v>
      </c>
      <c r="P4304">
        <v>0</v>
      </c>
      <c r="Q4304">
        <v>28</v>
      </c>
      <c r="R4304">
        <v>0</v>
      </c>
      <c r="S4304">
        <v>45.99</v>
      </c>
      <c r="T4304">
        <v>0</v>
      </c>
      <c r="U4304">
        <v>42.92</v>
      </c>
    </row>
    <row r="4305" spans="1:21" x14ac:dyDescent="0.3">
      <c r="A4305">
        <v>20377</v>
      </c>
      <c r="B4305">
        <v>1</v>
      </c>
      <c r="C4305" t="s">
        <v>78</v>
      </c>
      <c r="D4305" t="s">
        <v>125</v>
      </c>
      <c r="E4305" t="s">
        <v>3411</v>
      </c>
      <c r="F4305" t="s">
        <v>127</v>
      </c>
      <c r="G4305" t="s">
        <v>72</v>
      </c>
      <c r="H4305" t="s">
        <v>128</v>
      </c>
      <c r="I4305" t="s">
        <v>22</v>
      </c>
      <c r="J4305" t="s">
        <v>129</v>
      </c>
      <c r="K4305">
        <v>43337.437986111108</v>
      </c>
      <c r="L4305">
        <v>43337.453472222223</v>
      </c>
      <c r="M4305">
        <v>0.38</v>
      </c>
      <c r="N4305">
        <v>1</v>
      </c>
      <c r="O4305">
        <v>401</v>
      </c>
      <c r="P4305">
        <v>0</v>
      </c>
      <c r="Q4305">
        <v>0</v>
      </c>
      <c r="R4305">
        <v>0.38</v>
      </c>
      <c r="S4305">
        <v>153.58000000000001</v>
      </c>
      <c r="T4305">
        <v>0</v>
      </c>
      <c r="U4305">
        <v>0</v>
      </c>
    </row>
    <row r="4306" spans="1:21" x14ac:dyDescent="0.3">
      <c r="A4306">
        <v>20379</v>
      </c>
      <c r="B4306">
        <v>1</v>
      </c>
      <c r="C4306" t="s">
        <v>78</v>
      </c>
      <c r="D4306" t="s">
        <v>81</v>
      </c>
      <c r="E4306" t="s">
        <v>3432</v>
      </c>
      <c r="F4306" t="s">
        <v>130</v>
      </c>
      <c r="G4306" t="s">
        <v>72</v>
      </c>
      <c r="H4306" t="s">
        <v>128</v>
      </c>
      <c r="I4306" t="s">
        <v>22</v>
      </c>
      <c r="J4306" t="s">
        <v>129</v>
      </c>
      <c r="K4306">
        <v>43337.4299537037</v>
      </c>
      <c r="L4306">
        <v>43337.486689814818</v>
      </c>
      <c r="M4306">
        <v>1.35</v>
      </c>
      <c r="N4306">
        <v>0</v>
      </c>
      <c r="O4306">
        <v>559</v>
      </c>
      <c r="P4306">
        <v>0</v>
      </c>
      <c r="Q4306">
        <v>0</v>
      </c>
      <c r="R4306">
        <v>0</v>
      </c>
      <c r="S4306">
        <v>754.65</v>
      </c>
      <c r="T4306">
        <v>0</v>
      </c>
      <c r="U4306">
        <v>0</v>
      </c>
    </row>
    <row r="4307" spans="1:21" x14ac:dyDescent="0.3">
      <c r="A4307">
        <v>20380</v>
      </c>
      <c r="B4307">
        <v>1</v>
      </c>
      <c r="C4307" t="s">
        <v>78</v>
      </c>
      <c r="D4307" t="s">
        <v>125</v>
      </c>
      <c r="E4307" t="s">
        <v>3411</v>
      </c>
      <c r="F4307" t="s">
        <v>127</v>
      </c>
      <c r="G4307" t="s">
        <v>72</v>
      </c>
      <c r="H4307" t="s">
        <v>132</v>
      </c>
      <c r="I4307" t="s">
        <v>22</v>
      </c>
      <c r="J4307" t="s">
        <v>129</v>
      </c>
      <c r="K4307">
        <v>43337.455682870372</v>
      </c>
      <c r="L4307">
        <v>43337.456944444442</v>
      </c>
      <c r="M4307">
        <v>0.03</v>
      </c>
      <c r="N4307">
        <v>1</v>
      </c>
      <c r="O4307">
        <v>401</v>
      </c>
      <c r="P4307">
        <v>0</v>
      </c>
      <c r="Q4307">
        <v>0</v>
      </c>
      <c r="R4307">
        <v>0.03</v>
      </c>
      <c r="S4307">
        <v>13.229999999999999</v>
      </c>
      <c r="T4307">
        <v>0</v>
      </c>
      <c r="U4307">
        <v>0</v>
      </c>
    </row>
    <row r="4308" spans="1:21" x14ac:dyDescent="0.3">
      <c r="A4308">
        <v>20382</v>
      </c>
      <c r="B4308">
        <v>1</v>
      </c>
      <c r="C4308" t="s">
        <v>78</v>
      </c>
      <c r="D4308" t="s">
        <v>105</v>
      </c>
      <c r="E4308" t="s">
        <v>3433</v>
      </c>
      <c r="F4308" t="s">
        <v>134</v>
      </c>
      <c r="G4308" t="s">
        <v>72</v>
      </c>
      <c r="H4308" t="s">
        <v>128</v>
      </c>
      <c r="I4308" t="s">
        <v>22</v>
      </c>
      <c r="J4308" t="s">
        <v>129</v>
      </c>
      <c r="K4308">
        <v>43337.385358796295</v>
      </c>
      <c r="L4308">
        <v>43337.461111111108</v>
      </c>
      <c r="M4308">
        <v>1.83</v>
      </c>
      <c r="N4308">
        <v>0</v>
      </c>
      <c r="O4308">
        <v>0</v>
      </c>
      <c r="P4308">
        <v>0</v>
      </c>
      <c r="Q4308">
        <v>7</v>
      </c>
      <c r="R4308">
        <v>0</v>
      </c>
      <c r="S4308">
        <v>0</v>
      </c>
      <c r="T4308">
        <v>0</v>
      </c>
      <c r="U4308">
        <v>12.83</v>
      </c>
    </row>
    <row r="4309" spans="1:21" x14ac:dyDescent="0.3">
      <c r="A4309">
        <v>20386</v>
      </c>
      <c r="B4309">
        <v>1</v>
      </c>
      <c r="C4309" t="s">
        <v>78</v>
      </c>
      <c r="D4309" t="s">
        <v>125</v>
      </c>
      <c r="E4309" t="s">
        <v>3411</v>
      </c>
      <c r="F4309" t="s">
        <v>127</v>
      </c>
      <c r="G4309" t="s">
        <v>72</v>
      </c>
      <c r="H4309" t="s">
        <v>132</v>
      </c>
      <c r="I4309" t="s">
        <v>22</v>
      </c>
      <c r="J4309" t="s">
        <v>129</v>
      </c>
      <c r="K4309">
        <v>43337.469143518516</v>
      </c>
      <c r="L4309">
        <v>43337.470833333333</v>
      </c>
      <c r="M4309">
        <v>0.05</v>
      </c>
      <c r="N4309">
        <v>1</v>
      </c>
      <c r="O4309">
        <v>401</v>
      </c>
      <c r="P4309">
        <v>0</v>
      </c>
      <c r="Q4309">
        <v>0</v>
      </c>
      <c r="R4309">
        <v>0.05</v>
      </c>
      <c r="S4309">
        <v>20.05</v>
      </c>
      <c r="T4309">
        <v>0</v>
      </c>
      <c r="U4309">
        <v>0</v>
      </c>
    </row>
    <row r="4310" spans="1:21" x14ac:dyDescent="0.3">
      <c r="A4310">
        <v>20387</v>
      </c>
      <c r="B4310">
        <v>1</v>
      </c>
      <c r="C4310" t="s">
        <v>79</v>
      </c>
      <c r="D4310" t="s">
        <v>118</v>
      </c>
      <c r="E4310" t="s">
        <v>3434</v>
      </c>
      <c r="F4310" t="s">
        <v>144</v>
      </c>
      <c r="G4310" t="s">
        <v>72</v>
      </c>
      <c r="H4310" t="s">
        <v>128</v>
      </c>
      <c r="I4310" t="s">
        <v>22</v>
      </c>
      <c r="J4310" t="s">
        <v>129</v>
      </c>
      <c r="K4310">
        <v>43337.452291666668</v>
      </c>
      <c r="L4310">
        <v>43337.472222222219</v>
      </c>
      <c r="M4310">
        <v>0.48000000000000004</v>
      </c>
      <c r="N4310">
        <v>0</v>
      </c>
      <c r="O4310">
        <v>0</v>
      </c>
      <c r="P4310">
        <v>1</v>
      </c>
      <c r="Q4310">
        <v>89</v>
      </c>
      <c r="R4310">
        <v>0</v>
      </c>
      <c r="S4310">
        <v>0</v>
      </c>
      <c r="T4310">
        <v>0.48000000000000004</v>
      </c>
      <c r="U4310">
        <v>42.99</v>
      </c>
    </row>
    <row r="4311" spans="1:21" x14ac:dyDescent="0.3">
      <c r="A4311">
        <v>20388</v>
      </c>
      <c r="B4311">
        <v>1</v>
      </c>
      <c r="C4311" t="s">
        <v>78</v>
      </c>
      <c r="D4311" t="s">
        <v>99</v>
      </c>
      <c r="E4311" t="s">
        <v>3435</v>
      </c>
      <c r="F4311" t="s">
        <v>149</v>
      </c>
      <c r="G4311" t="s">
        <v>71</v>
      </c>
      <c r="H4311" t="s">
        <v>128</v>
      </c>
      <c r="I4311" t="s">
        <v>22</v>
      </c>
      <c r="J4311" t="s">
        <v>129</v>
      </c>
      <c r="K4311">
        <v>43337.417800925927</v>
      </c>
      <c r="L4311">
        <v>43337.495833333334</v>
      </c>
      <c r="M4311">
        <v>1.8800000000000001</v>
      </c>
      <c r="N4311">
        <v>0</v>
      </c>
      <c r="O4311">
        <v>2</v>
      </c>
      <c r="P4311">
        <v>0</v>
      </c>
      <c r="Q4311">
        <v>0</v>
      </c>
      <c r="R4311">
        <v>0</v>
      </c>
      <c r="S4311">
        <v>3.77</v>
      </c>
      <c r="T4311">
        <v>0</v>
      </c>
      <c r="U4311">
        <v>0</v>
      </c>
    </row>
    <row r="4312" spans="1:21" x14ac:dyDescent="0.3">
      <c r="A4312">
        <v>20389</v>
      </c>
      <c r="B4312">
        <v>1</v>
      </c>
      <c r="C4312" t="s">
        <v>78</v>
      </c>
      <c r="D4312" t="s">
        <v>125</v>
      </c>
      <c r="E4312" t="s">
        <v>3411</v>
      </c>
      <c r="F4312" t="s">
        <v>130</v>
      </c>
      <c r="G4312" t="s">
        <v>72</v>
      </c>
      <c r="H4312" t="s">
        <v>128</v>
      </c>
      <c r="I4312" t="s">
        <v>22</v>
      </c>
      <c r="J4312" t="s">
        <v>129</v>
      </c>
      <c r="K4312">
        <v>43337.473668981482</v>
      </c>
      <c r="L4312">
        <v>43337.476956018516</v>
      </c>
      <c r="M4312">
        <v>7.0000000000000007E-2</v>
      </c>
      <c r="N4312">
        <v>1</v>
      </c>
      <c r="O4312">
        <v>401</v>
      </c>
      <c r="P4312">
        <v>0</v>
      </c>
      <c r="Q4312">
        <v>0</v>
      </c>
      <c r="R4312">
        <v>7.0000000000000007E-2</v>
      </c>
      <c r="S4312">
        <v>26.87</v>
      </c>
      <c r="T4312">
        <v>0</v>
      </c>
      <c r="U4312">
        <v>0</v>
      </c>
    </row>
    <row r="4313" spans="1:21" x14ac:dyDescent="0.3">
      <c r="A4313">
        <v>20390</v>
      </c>
      <c r="B4313">
        <v>1</v>
      </c>
      <c r="C4313" t="s">
        <v>78</v>
      </c>
      <c r="D4313" t="s">
        <v>81</v>
      </c>
      <c r="E4313" t="s">
        <v>321</v>
      </c>
      <c r="F4313" t="s">
        <v>135</v>
      </c>
      <c r="G4313" t="s">
        <v>71</v>
      </c>
      <c r="H4313" t="s">
        <v>128</v>
      </c>
      <c r="I4313" t="s">
        <v>22</v>
      </c>
      <c r="J4313" t="s">
        <v>137</v>
      </c>
      <c r="K4313">
        <v>43337.466921296298</v>
      </c>
      <c r="L4313">
        <v>43337.539583333331</v>
      </c>
      <c r="M4313">
        <v>1.75</v>
      </c>
      <c r="N4313">
        <v>0</v>
      </c>
      <c r="O4313">
        <v>55</v>
      </c>
      <c r="P4313">
        <v>0</v>
      </c>
      <c r="Q4313">
        <v>0</v>
      </c>
      <c r="R4313">
        <v>0</v>
      </c>
      <c r="S4313">
        <v>96.25</v>
      </c>
      <c r="T4313">
        <v>0</v>
      </c>
      <c r="U4313">
        <v>0</v>
      </c>
    </row>
    <row r="4314" spans="1:21" x14ac:dyDescent="0.3">
      <c r="A4314">
        <v>20391</v>
      </c>
      <c r="B4314">
        <v>1</v>
      </c>
      <c r="C4314" t="s">
        <v>79</v>
      </c>
      <c r="D4314" t="s">
        <v>113</v>
      </c>
      <c r="E4314" t="s">
        <v>1106</v>
      </c>
      <c r="F4314" t="s">
        <v>130</v>
      </c>
      <c r="G4314" t="s">
        <v>72</v>
      </c>
      <c r="H4314" t="s">
        <v>128</v>
      </c>
      <c r="I4314" t="s">
        <v>22</v>
      </c>
      <c r="J4314" t="s">
        <v>129</v>
      </c>
      <c r="K4314">
        <v>43337.404085648152</v>
      </c>
      <c r="L4314">
        <v>43337.48541666667</v>
      </c>
      <c r="M4314">
        <v>1.97</v>
      </c>
      <c r="N4314">
        <v>0</v>
      </c>
      <c r="O4314">
        <v>0</v>
      </c>
      <c r="P4314">
        <v>4</v>
      </c>
      <c r="Q4314">
        <v>292</v>
      </c>
      <c r="R4314">
        <v>0</v>
      </c>
      <c r="S4314">
        <v>0</v>
      </c>
      <c r="T4314">
        <v>7.87</v>
      </c>
      <c r="U4314">
        <v>574.3599999999999</v>
      </c>
    </row>
    <row r="4315" spans="1:21" x14ac:dyDescent="0.3">
      <c r="A4315">
        <v>20392</v>
      </c>
      <c r="B4315">
        <v>1</v>
      </c>
      <c r="C4315" t="s">
        <v>79</v>
      </c>
      <c r="D4315" t="s">
        <v>124</v>
      </c>
      <c r="E4315" t="s">
        <v>1155</v>
      </c>
      <c r="F4315" t="s">
        <v>131</v>
      </c>
      <c r="G4315" t="s">
        <v>72</v>
      </c>
      <c r="H4315" t="s">
        <v>128</v>
      </c>
      <c r="I4315" t="s">
        <v>22</v>
      </c>
      <c r="J4315" t="s">
        <v>129</v>
      </c>
      <c r="K4315">
        <v>43337.485902777778</v>
      </c>
      <c r="L4315">
        <v>43337.493020833332</v>
      </c>
      <c r="M4315">
        <v>0.17</v>
      </c>
      <c r="N4315">
        <v>0</v>
      </c>
      <c r="O4315">
        <v>0</v>
      </c>
      <c r="P4315">
        <v>2</v>
      </c>
      <c r="Q4315">
        <v>3043</v>
      </c>
      <c r="R4315">
        <v>0</v>
      </c>
      <c r="S4315">
        <v>0</v>
      </c>
      <c r="T4315">
        <v>0.32999999999999996</v>
      </c>
      <c r="U4315">
        <v>508.18</v>
      </c>
    </row>
    <row r="4316" spans="1:21" x14ac:dyDescent="0.3">
      <c r="A4316">
        <v>20393</v>
      </c>
      <c r="B4316">
        <v>1</v>
      </c>
      <c r="C4316" t="s">
        <v>79</v>
      </c>
      <c r="D4316" t="s">
        <v>113</v>
      </c>
      <c r="E4316" t="s">
        <v>471</v>
      </c>
      <c r="F4316" t="s">
        <v>130</v>
      </c>
      <c r="G4316" t="s">
        <v>72</v>
      </c>
      <c r="H4316" t="s">
        <v>128</v>
      </c>
      <c r="I4316" t="s">
        <v>22</v>
      </c>
      <c r="J4316" t="s">
        <v>129</v>
      </c>
      <c r="K4316">
        <v>43337.430578703701</v>
      </c>
      <c r="L4316">
        <v>43337.496527777781</v>
      </c>
      <c r="M4316">
        <v>1.58</v>
      </c>
      <c r="N4316">
        <v>0</v>
      </c>
      <c r="O4316">
        <v>0</v>
      </c>
      <c r="P4316">
        <v>71</v>
      </c>
      <c r="Q4316">
        <v>2728</v>
      </c>
      <c r="R4316">
        <v>0</v>
      </c>
      <c r="S4316">
        <v>0</v>
      </c>
      <c r="T4316">
        <v>112.39</v>
      </c>
      <c r="U4316">
        <v>4318.42</v>
      </c>
    </row>
    <row r="4317" spans="1:21" x14ac:dyDescent="0.3">
      <c r="A4317">
        <v>20394</v>
      </c>
      <c r="B4317">
        <v>1</v>
      </c>
      <c r="C4317" t="s">
        <v>78</v>
      </c>
      <c r="D4317" t="s">
        <v>92</v>
      </c>
      <c r="E4317" t="s">
        <v>3436</v>
      </c>
      <c r="F4317" t="s">
        <v>157</v>
      </c>
      <c r="G4317" t="s">
        <v>71</v>
      </c>
      <c r="H4317" t="s">
        <v>128</v>
      </c>
      <c r="I4317" t="s">
        <v>22</v>
      </c>
      <c r="J4317" t="s">
        <v>129</v>
      </c>
      <c r="K4317">
        <v>43337.428055555552</v>
      </c>
      <c r="L4317">
        <v>43337.495138888888</v>
      </c>
      <c r="M4317">
        <v>1.62</v>
      </c>
      <c r="N4317">
        <v>0</v>
      </c>
      <c r="O4317">
        <v>0</v>
      </c>
      <c r="P4317">
        <v>0</v>
      </c>
      <c r="Q4317">
        <v>169</v>
      </c>
      <c r="R4317">
        <v>0</v>
      </c>
      <c r="S4317">
        <v>0</v>
      </c>
      <c r="T4317">
        <v>0</v>
      </c>
      <c r="U4317">
        <v>273.78000000000003</v>
      </c>
    </row>
    <row r="4318" spans="1:21" x14ac:dyDescent="0.3">
      <c r="A4318">
        <v>20396</v>
      </c>
      <c r="B4318">
        <v>1</v>
      </c>
      <c r="C4318" t="s">
        <v>79</v>
      </c>
      <c r="D4318" t="s">
        <v>112</v>
      </c>
      <c r="E4318" t="s">
        <v>3437</v>
      </c>
      <c r="F4318" t="s">
        <v>130</v>
      </c>
      <c r="G4318" t="s">
        <v>72</v>
      </c>
      <c r="H4318" t="s">
        <v>128</v>
      </c>
      <c r="I4318" t="s">
        <v>22</v>
      </c>
      <c r="J4318" t="s">
        <v>129</v>
      </c>
      <c r="K4318">
        <v>43337.481180555558</v>
      </c>
      <c r="L4318">
        <v>43337.487500000003</v>
      </c>
      <c r="M4318">
        <v>0.17</v>
      </c>
      <c r="N4318">
        <v>0</v>
      </c>
      <c r="O4318">
        <v>0</v>
      </c>
      <c r="P4318">
        <v>0</v>
      </c>
      <c r="Q4318">
        <v>432</v>
      </c>
      <c r="R4318">
        <v>0</v>
      </c>
      <c r="S4318">
        <v>0</v>
      </c>
      <c r="T4318">
        <v>0</v>
      </c>
      <c r="U4318">
        <v>72.14</v>
      </c>
    </row>
    <row r="4319" spans="1:21" x14ac:dyDescent="0.3">
      <c r="A4319">
        <v>20397</v>
      </c>
      <c r="B4319">
        <v>1</v>
      </c>
      <c r="C4319" t="s">
        <v>78</v>
      </c>
      <c r="D4319" t="s">
        <v>91</v>
      </c>
      <c r="E4319" t="s">
        <v>3438</v>
      </c>
      <c r="F4319" t="s">
        <v>149</v>
      </c>
      <c r="G4319" t="s">
        <v>71</v>
      </c>
      <c r="H4319" t="s">
        <v>128</v>
      </c>
      <c r="I4319" t="s">
        <v>22</v>
      </c>
      <c r="J4319" t="s">
        <v>129</v>
      </c>
      <c r="K4319">
        <v>43337.323946759258</v>
      </c>
      <c r="L4319">
        <v>43337.502083333333</v>
      </c>
      <c r="M4319">
        <v>4.28</v>
      </c>
      <c r="N4319">
        <v>0</v>
      </c>
      <c r="O4319">
        <v>0</v>
      </c>
      <c r="P4319">
        <v>0</v>
      </c>
      <c r="Q4319">
        <v>1</v>
      </c>
      <c r="R4319">
        <v>0</v>
      </c>
      <c r="S4319">
        <v>0</v>
      </c>
      <c r="T4319">
        <v>0</v>
      </c>
      <c r="U4319">
        <v>4.28</v>
      </c>
    </row>
    <row r="4320" spans="1:21" x14ac:dyDescent="0.3">
      <c r="A4320">
        <v>20398</v>
      </c>
      <c r="B4320">
        <v>1</v>
      </c>
      <c r="C4320" t="s">
        <v>78</v>
      </c>
      <c r="D4320" t="s">
        <v>98</v>
      </c>
      <c r="E4320" t="s">
        <v>3439</v>
      </c>
      <c r="F4320" t="s">
        <v>134</v>
      </c>
      <c r="G4320" t="s">
        <v>72</v>
      </c>
      <c r="H4320" t="s">
        <v>128</v>
      </c>
      <c r="I4320" t="s">
        <v>22</v>
      </c>
      <c r="J4320" t="s">
        <v>129</v>
      </c>
      <c r="K4320">
        <v>43337.435370370367</v>
      </c>
      <c r="L4320">
        <v>43337.512499999997</v>
      </c>
      <c r="M4320">
        <v>1.87</v>
      </c>
      <c r="N4320">
        <v>0</v>
      </c>
      <c r="O4320">
        <v>0</v>
      </c>
      <c r="P4320">
        <v>0</v>
      </c>
      <c r="Q4320">
        <v>1</v>
      </c>
      <c r="R4320">
        <v>0</v>
      </c>
      <c r="S4320">
        <v>0</v>
      </c>
      <c r="T4320">
        <v>0</v>
      </c>
      <c r="U4320">
        <v>1.87</v>
      </c>
    </row>
    <row r="4321" spans="1:21" x14ac:dyDescent="0.3">
      <c r="A4321">
        <v>20400</v>
      </c>
      <c r="B4321">
        <v>1</v>
      </c>
      <c r="C4321" t="s">
        <v>79</v>
      </c>
      <c r="D4321" t="s">
        <v>112</v>
      </c>
      <c r="E4321" t="s">
        <v>3440</v>
      </c>
      <c r="F4321" t="s">
        <v>154</v>
      </c>
      <c r="G4321" t="s">
        <v>71</v>
      </c>
      <c r="H4321" t="s">
        <v>128</v>
      </c>
      <c r="I4321" t="s">
        <v>22</v>
      </c>
      <c r="J4321" t="s">
        <v>129</v>
      </c>
      <c r="K4321">
        <v>43337.400891203702</v>
      </c>
      <c r="L4321">
        <v>43337.517361111109</v>
      </c>
      <c r="M4321">
        <v>2.8</v>
      </c>
      <c r="N4321">
        <v>0</v>
      </c>
      <c r="O4321">
        <v>70</v>
      </c>
      <c r="P4321">
        <v>0</v>
      </c>
      <c r="Q4321">
        <v>2</v>
      </c>
      <c r="R4321">
        <v>0</v>
      </c>
      <c r="S4321">
        <v>196</v>
      </c>
      <c r="T4321">
        <v>0</v>
      </c>
      <c r="U4321">
        <v>5.6</v>
      </c>
    </row>
    <row r="4322" spans="1:21" x14ac:dyDescent="0.3">
      <c r="A4322">
        <v>20401</v>
      </c>
      <c r="B4322">
        <v>1</v>
      </c>
      <c r="C4322" t="s">
        <v>79</v>
      </c>
      <c r="D4322" t="s">
        <v>117</v>
      </c>
      <c r="E4322" t="s">
        <v>3360</v>
      </c>
      <c r="F4322" t="s">
        <v>153</v>
      </c>
      <c r="G4322" t="s">
        <v>71</v>
      </c>
      <c r="H4322" t="s">
        <v>128</v>
      </c>
      <c r="I4322" t="s">
        <v>22</v>
      </c>
      <c r="J4322" t="s">
        <v>129</v>
      </c>
      <c r="K4322">
        <v>43337.481944444444</v>
      </c>
      <c r="L4322">
        <v>43337.518750000003</v>
      </c>
      <c r="M4322">
        <v>0.88</v>
      </c>
      <c r="N4322">
        <v>0</v>
      </c>
      <c r="O4322">
        <v>0</v>
      </c>
      <c r="P4322">
        <v>0</v>
      </c>
      <c r="Q4322">
        <v>37</v>
      </c>
      <c r="R4322">
        <v>0</v>
      </c>
      <c r="S4322">
        <v>0</v>
      </c>
      <c r="T4322">
        <v>0</v>
      </c>
      <c r="U4322">
        <v>32.56</v>
      </c>
    </row>
    <row r="4323" spans="1:21" x14ac:dyDescent="0.3">
      <c r="A4323">
        <v>20404</v>
      </c>
      <c r="B4323">
        <v>1</v>
      </c>
      <c r="C4323" t="s">
        <v>79</v>
      </c>
      <c r="D4323" t="s">
        <v>108</v>
      </c>
      <c r="E4323" t="s">
        <v>3441</v>
      </c>
      <c r="F4323" t="s">
        <v>150</v>
      </c>
      <c r="G4323" t="s">
        <v>71</v>
      </c>
      <c r="H4323" t="s">
        <v>128</v>
      </c>
      <c r="I4323" t="s">
        <v>22</v>
      </c>
      <c r="J4323" t="s">
        <v>129</v>
      </c>
      <c r="K4323">
        <v>43337.293495370373</v>
      </c>
      <c r="L4323">
        <v>43337.525694444441</v>
      </c>
      <c r="M4323">
        <v>5.58</v>
      </c>
      <c r="N4323">
        <v>0</v>
      </c>
      <c r="O4323">
        <v>0</v>
      </c>
      <c r="P4323">
        <v>0</v>
      </c>
      <c r="Q4323">
        <v>8</v>
      </c>
      <c r="R4323">
        <v>0</v>
      </c>
      <c r="S4323">
        <v>0</v>
      </c>
      <c r="T4323">
        <v>0</v>
      </c>
      <c r="U4323">
        <v>44.660000000000004</v>
      </c>
    </row>
    <row r="4324" spans="1:21" x14ac:dyDescent="0.3">
      <c r="A4324">
        <v>20405</v>
      </c>
      <c r="B4324">
        <v>1</v>
      </c>
      <c r="C4324" t="s">
        <v>79</v>
      </c>
      <c r="D4324" t="s">
        <v>108</v>
      </c>
      <c r="E4324" t="s">
        <v>1595</v>
      </c>
      <c r="F4324" t="s">
        <v>134</v>
      </c>
      <c r="G4324" t="s">
        <v>72</v>
      </c>
      <c r="H4324" t="s">
        <v>128</v>
      </c>
      <c r="I4324" t="s">
        <v>22</v>
      </c>
      <c r="J4324" t="s">
        <v>129</v>
      </c>
      <c r="K4324">
        <v>43337.470150462963</v>
      </c>
      <c r="L4324">
        <v>43337.527083333334</v>
      </c>
      <c r="M4324">
        <v>1.37</v>
      </c>
      <c r="N4324">
        <v>0</v>
      </c>
      <c r="O4324">
        <v>0</v>
      </c>
      <c r="P4324">
        <v>0</v>
      </c>
      <c r="Q4324">
        <v>29</v>
      </c>
      <c r="R4324">
        <v>0</v>
      </c>
      <c r="S4324">
        <v>0</v>
      </c>
      <c r="T4324">
        <v>0</v>
      </c>
      <c r="U4324">
        <v>39.64</v>
      </c>
    </row>
    <row r="4325" spans="1:21" x14ac:dyDescent="0.3">
      <c r="A4325">
        <v>20407</v>
      </c>
      <c r="B4325">
        <v>1</v>
      </c>
      <c r="C4325" t="s">
        <v>79</v>
      </c>
      <c r="D4325" t="s">
        <v>123</v>
      </c>
      <c r="E4325" t="s">
        <v>3442</v>
      </c>
      <c r="F4325" t="s">
        <v>159</v>
      </c>
      <c r="G4325" t="s">
        <v>71</v>
      </c>
      <c r="H4325" t="s">
        <v>128</v>
      </c>
      <c r="I4325" t="s">
        <v>22</v>
      </c>
      <c r="J4325" t="s">
        <v>129</v>
      </c>
      <c r="K4325">
        <v>43337.417141203703</v>
      </c>
      <c r="L4325">
        <v>43337.536805555559</v>
      </c>
      <c r="M4325">
        <v>2.88</v>
      </c>
      <c r="N4325">
        <v>0</v>
      </c>
      <c r="O4325">
        <v>46</v>
      </c>
      <c r="P4325">
        <v>0</v>
      </c>
      <c r="Q4325">
        <v>8</v>
      </c>
      <c r="R4325">
        <v>0</v>
      </c>
      <c r="S4325">
        <v>132.62</v>
      </c>
      <c r="T4325">
        <v>0</v>
      </c>
      <c r="U4325">
        <v>23.06</v>
      </c>
    </row>
    <row r="4326" spans="1:21" x14ac:dyDescent="0.3">
      <c r="A4326">
        <v>20408</v>
      </c>
      <c r="B4326">
        <v>1</v>
      </c>
      <c r="C4326" t="s">
        <v>79</v>
      </c>
      <c r="D4326" t="s">
        <v>113</v>
      </c>
      <c r="E4326" t="s">
        <v>1090</v>
      </c>
      <c r="F4326" t="s">
        <v>134</v>
      </c>
      <c r="G4326" t="s">
        <v>72</v>
      </c>
      <c r="H4326" t="s">
        <v>128</v>
      </c>
      <c r="I4326" t="s">
        <v>22</v>
      </c>
      <c r="J4326" t="s">
        <v>129</v>
      </c>
      <c r="K4326">
        <v>43337.522222222222</v>
      </c>
      <c r="L4326">
        <v>43337.544444444444</v>
      </c>
      <c r="M4326">
        <v>0.53</v>
      </c>
      <c r="N4326">
        <v>0</v>
      </c>
      <c r="O4326">
        <v>0</v>
      </c>
      <c r="P4326">
        <v>0</v>
      </c>
      <c r="Q4326">
        <v>141</v>
      </c>
      <c r="R4326">
        <v>0</v>
      </c>
      <c r="S4326">
        <v>0</v>
      </c>
      <c r="T4326">
        <v>0</v>
      </c>
      <c r="U4326">
        <v>75.149999999999991</v>
      </c>
    </row>
    <row r="4327" spans="1:21" x14ac:dyDescent="0.3">
      <c r="A4327">
        <v>20409</v>
      </c>
      <c r="B4327">
        <v>1</v>
      </c>
      <c r="C4327" t="s">
        <v>79</v>
      </c>
      <c r="D4327" t="s">
        <v>111</v>
      </c>
      <c r="E4327" t="s">
        <v>3443</v>
      </c>
      <c r="F4327" t="s">
        <v>150</v>
      </c>
      <c r="G4327" t="s">
        <v>71</v>
      </c>
      <c r="H4327" t="s">
        <v>128</v>
      </c>
      <c r="I4327" t="s">
        <v>22</v>
      </c>
      <c r="J4327" t="s">
        <v>129</v>
      </c>
      <c r="K4327">
        <v>43337.486863425926</v>
      </c>
      <c r="L4327">
        <v>43337.552083333336</v>
      </c>
      <c r="M4327">
        <v>1.57</v>
      </c>
      <c r="N4327">
        <v>0</v>
      </c>
      <c r="O4327">
        <v>0</v>
      </c>
      <c r="P4327">
        <v>0</v>
      </c>
      <c r="Q4327">
        <v>3</v>
      </c>
      <c r="R4327">
        <v>0</v>
      </c>
      <c r="S4327">
        <v>0</v>
      </c>
      <c r="T4327">
        <v>0</v>
      </c>
      <c r="U4327">
        <v>4.7</v>
      </c>
    </row>
    <row r="4328" spans="1:21" x14ac:dyDescent="0.3">
      <c r="A4328">
        <v>20410</v>
      </c>
      <c r="B4328">
        <v>1</v>
      </c>
      <c r="C4328" t="s">
        <v>78</v>
      </c>
      <c r="D4328" t="s">
        <v>81</v>
      </c>
      <c r="E4328" t="s">
        <v>3444</v>
      </c>
      <c r="F4328" t="s">
        <v>155</v>
      </c>
      <c r="G4328" t="s">
        <v>71</v>
      </c>
      <c r="H4328" t="s">
        <v>128</v>
      </c>
      <c r="I4328" t="s">
        <v>22</v>
      </c>
      <c r="J4328" t="s">
        <v>137</v>
      </c>
      <c r="K4328">
        <v>43337.56449074074</v>
      </c>
      <c r="L4328">
        <v>43337.620833333334</v>
      </c>
      <c r="M4328">
        <v>1.37</v>
      </c>
      <c r="N4328">
        <v>0</v>
      </c>
      <c r="O4328">
        <v>13</v>
      </c>
      <c r="P4328">
        <v>0</v>
      </c>
      <c r="Q4328">
        <v>0</v>
      </c>
      <c r="R4328">
        <v>0</v>
      </c>
      <c r="S4328">
        <v>17.77</v>
      </c>
      <c r="T4328">
        <v>0</v>
      </c>
      <c r="U4328">
        <v>0</v>
      </c>
    </row>
    <row r="4329" spans="1:21" x14ac:dyDescent="0.3">
      <c r="A4329">
        <v>20412</v>
      </c>
      <c r="B4329">
        <v>1</v>
      </c>
      <c r="C4329" t="s">
        <v>78</v>
      </c>
      <c r="D4329" t="s">
        <v>96</v>
      </c>
      <c r="E4329" t="s">
        <v>3445</v>
      </c>
      <c r="F4329" t="s">
        <v>146</v>
      </c>
      <c r="G4329" t="s">
        <v>71</v>
      </c>
      <c r="H4329" t="s">
        <v>128</v>
      </c>
      <c r="I4329" t="s">
        <v>22</v>
      </c>
      <c r="J4329" t="s">
        <v>129</v>
      </c>
      <c r="K4329">
        <v>43337.50236111111</v>
      </c>
      <c r="L4329">
        <v>43337.565972222219</v>
      </c>
      <c r="M4329">
        <v>1.53</v>
      </c>
      <c r="N4329">
        <v>0</v>
      </c>
      <c r="O4329">
        <v>0</v>
      </c>
      <c r="P4329">
        <v>0</v>
      </c>
      <c r="Q4329">
        <v>31</v>
      </c>
      <c r="R4329">
        <v>0</v>
      </c>
      <c r="S4329">
        <v>0</v>
      </c>
      <c r="T4329">
        <v>0</v>
      </c>
      <c r="U4329">
        <v>47.52</v>
      </c>
    </row>
    <row r="4330" spans="1:21" x14ac:dyDescent="0.3">
      <c r="A4330">
        <v>20413</v>
      </c>
      <c r="B4330">
        <v>1</v>
      </c>
      <c r="C4330" t="s">
        <v>78</v>
      </c>
      <c r="D4330" t="s">
        <v>91</v>
      </c>
      <c r="E4330" t="s">
        <v>3446</v>
      </c>
      <c r="F4330" t="s">
        <v>158</v>
      </c>
      <c r="G4330" t="s">
        <v>71</v>
      </c>
      <c r="H4330" t="s">
        <v>128</v>
      </c>
      <c r="I4330" t="s">
        <v>22</v>
      </c>
      <c r="J4330" t="s">
        <v>129</v>
      </c>
      <c r="K4330">
        <v>43337.224826388891</v>
      </c>
      <c r="L4330">
        <v>43337.569444444445</v>
      </c>
      <c r="M4330">
        <v>8.2800000000000011</v>
      </c>
      <c r="N4330">
        <v>0</v>
      </c>
      <c r="O4330">
        <v>0</v>
      </c>
      <c r="P4330">
        <v>0</v>
      </c>
      <c r="Q4330">
        <v>52</v>
      </c>
      <c r="R4330">
        <v>0</v>
      </c>
      <c r="S4330">
        <v>0</v>
      </c>
      <c r="T4330">
        <v>0</v>
      </c>
      <c r="U4330">
        <v>430.71999999999997</v>
      </c>
    </row>
    <row r="4331" spans="1:21" x14ac:dyDescent="0.3">
      <c r="A4331">
        <v>20415</v>
      </c>
      <c r="B4331">
        <v>1</v>
      </c>
      <c r="C4331" t="s">
        <v>79</v>
      </c>
      <c r="D4331" t="s">
        <v>113</v>
      </c>
      <c r="E4331" t="s">
        <v>3447</v>
      </c>
      <c r="F4331" t="s">
        <v>142</v>
      </c>
      <c r="G4331" t="s">
        <v>71</v>
      </c>
      <c r="H4331" t="s">
        <v>128</v>
      </c>
      <c r="I4331" t="s">
        <v>22</v>
      </c>
      <c r="J4331" t="s">
        <v>129</v>
      </c>
      <c r="K4331">
        <v>43337.568784722222</v>
      </c>
      <c r="L4331">
        <v>43337.575694444444</v>
      </c>
      <c r="M4331">
        <v>0.17</v>
      </c>
      <c r="N4331">
        <v>0</v>
      </c>
      <c r="O4331">
        <v>306</v>
      </c>
      <c r="P4331">
        <v>0</v>
      </c>
      <c r="Q4331">
        <v>0</v>
      </c>
      <c r="R4331">
        <v>0</v>
      </c>
      <c r="S4331">
        <v>51.1</v>
      </c>
      <c r="T4331">
        <v>0</v>
      </c>
      <c r="U4331">
        <v>0</v>
      </c>
    </row>
    <row r="4332" spans="1:21" x14ac:dyDescent="0.3">
      <c r="A4332">
        <v>20416</v>
      </c>
      <c r="B4332">
        <v>1</v>
      </c>
      <c r="C4332" t="s">
        <v>78</v>
      </c>
      <c r="D4332" t="s">
        <v>87</v>
      </c>
      <c r="E4332" t="s">
        <v>3448</v>
      </c>
      <c r="F4332" t="s">
        <v>131</v>
      </c>
      <c r="G4332" t="s">
        <v>72</v>
      </c>
      <c r="H4332" t="s">
        <v>128</v>
      </c>
      <c r="I4332" t="s">
        <v>22</v>
      </c>
      <c r="J4332" t="s">
        <v>129</v>
      </c>
      <c r="K4332">
        <v>43337.581712962965</v>
      </c>
      <c r="L4332">
        <v>43337.588368055556</v>
      </c>
      <c r="M4332">
        <v>0.17</v>
      </c>
      <c r="N4332">
        <v>2</v>
      </c>
      <c r="O4332">
        <v>3386</v>
      </c>
      <c r="P4332">
        <v>0</v>
      </c>
      <c r="Q4332">
        <v>28</v>
      </c>
      <c r="R4332">
        <v>0.32999999999999996</v>
      </c>
      <c r="S4332">
        <v>565.45999999999992</v>
      </c>
      <c r="T4332">
        <v>0</v>
      </c>
      <c r="U4332">
        <v>4.68</v>
      </c>
    </row>
    <row r="4333" spans="1:21" x14ac:dyDescent="0.3">
      <c r="A4333">
        <v>20419</v>
      </c>
      <c r="B4333">
        <v>1</v>
      </c>
      <c r="C4333" t="s">
        <v>79</v>
      </c>
      <c r="D4333" t="s">
        <v>110</v>
      </c>
      <c r="E4333" t="s">
        <v>3449</v>
      </c>
      <c r="F4333" t="s">
        <v>142</v>
      </c>
      <c r="G4333" t="s">
        <v>71</v>
      </c>
      <c r="H4333" t="s">
        <v>128</v>
      </c>
      <c r="I4333" t="s">
        <v>22</v>
      </c>
      <c r="J4333" t="s">
        <v>129</v>
      </c>
      <c r="K4333">
        <v>43337.505196759259</v>
      </c>
      <c r="L4333">
        <v>43337.582638888889</v>
      </c>
      <c r="M4333">
        <v>1.87</v>
      </c>
      <c r="N4333">
        <v>0</v>
      </c>
      <c r="O4333">
        <v>0</v>
      </c>
      <c r="P4333">
        <v>0</v>
      </c>
      <c r="Q4333">
        <v>75</v>
      </c>
      <c r="R4333">
        <v>0</v>
      </c>
      <c r="S4333">
        <v>0</v>
      </c>
      <c r="T4333">
        <v>0</v>
      </c>
      <c r="U4333">
        <v>140.03</v>
      </c>
    </row>
    <row r="4334" spans="1:21" x14ac:dyDescent="0.3">
      <c r="A4334">
        <v>20421</v>
      </c>
      <c r="B4334">
        <v>1</v>
      </c>
      <c r="C4334" t="s">
        <v>79</v>
      </c>
      <c r="D4334" t="s">
        <v>111</v>
      </c>
      <c r="E4334" t="s">
        <v>3450</v>
      </c>
      <c r="F4334" t="s">
        <v>146</v>
      </c>
      <c r="G4334" t="s">
        <v>71</v>
      </c>
      <c r="H4334" t="s">
        <v>128</v>
      </c>
      <c r="I4334" t="s">
        <v>22</v>
      </c>
      <c r="J4334" t="s">
        <v>129</v>
      </c>
      <c r="K4334">
        <v>43337.588194444441</v>
      </c>
      <c r="L4334">
        <v>43337.623611111114</v>
      </c>
      <c r="M4334">
        <v>0.85000000000000009</v>
      </c>
      <c r="N4334">
        <v>0</v>
      </c>
      <c r="O4334">
        <v>0</v>
      </c>
      <c r="P4334">
        <v>0</v>
      </c>
      <c r="Q4334">
        <v>23</v>
      </c>
      <c r="R4334">
        <v>0</v>
      </c>
      <c r="S4334">
        <v>0</v>
      </c>
      <c r="T4334">
        <v>0</v>
      </c>
      <c r="U4334">
        <v>19.55</v>
      </c>
    </row>
    <row r="4335" spans="1:21" x14ac:dyDescent="0.3">
      <c r="A4335">
        <v>20424</v>
      </c>
      <c r="B4335">
        <v>1</v>
      </c>
      <c r="C4335" t="s">
        <v>78</v>
      </c>
      <c r="D4335" t="s">
        <v>90</v>
      </c>
      <c r="E4335" t="s">
        <v>3451</v>
      </c>
      <c r="F4335" t="s">
        <v>134</v>
      </c>
      <c r="G4335" t="s">
        <v>72</v>
      </c>
      <c r="H4335" t="s">
        <v>128</v>
      </c>
      <c r="I4335" t="s">
        <v>22</v>
      </c>
      <c r="J4335" t="s">
        <v>129</v>
      </c>
      <c r="K4335">
        <v>43337.581203703703</v>
      </c>
      <c r="L4335">
        <v>43337.617361111108</v>
      </c>
      <c r="M4335">
        <v>0.88</v>
      </c>
      <c r="N4335">
        <v>0</v>
      </c>
      <c r="O4335">
        <v>0</v>
      </c>
      <c r="P4335">
        <v>0</v>
      </c>
      <c r="Q4335">
        <v>64</v>
      </c>
      <c r="R4335">
        <v>0</v>
      </c>
      <c r="S4335">
        <v>0</v>
      </c>
      <c r="T4335">
        <v>0</v>
      </c>
      <c r="U4335">
        <v>56.51</v>
      </c>
    </row>
    <row r="4336" spans="1:21" x14ac:dyDescent="0.3">
      <c r="A4336">
        <v>20426</v>
      </c>
      <c r="B4336">
        <v>1</v>
      </c>
      <c r="C4336" t="s">
        <v>79</v>
      </c>
      <c r="D4336" t="s">
        <v>113</v>
      </c>
      <c r="E4336" t="s">
        <v>3452</v>
      </c>
      <c r="F4336" t="s">
        <v>134</v>
      </c>
      <c r="G4336" t="s">
        <v>72</v>
      </c>
      <c r="H4336" t="s">
        <v>128</v>
      </c>
      <c r="I4336" t="s">
        <v>22</v>
      </c>
      <c r="J4336" t="s">
        <v>129</v>
      </c>
      <c r="K4336">
        <v>43337.60869212963</v>
      </c>
      <c r="L4336">
        <v>43337.626388888886</v>
      </c>
      <c r="M4336">
        <v>0.43000000000000005</v>
      </c>
      <c r="N4336">
        <v>0</v>
      </c>
      <c r="O4336">
        <v>0</v>
      </c>
      <c r="P4336">
        <v>19</v>
      </c>
      <c r="Q4336">
        <v>0</v>
      </c>
      <c r="R4336">
        <v>0</v>
      </c>
      <c r="S4336">
        <v>0</v>
      </c>
      <c r="T4336">
        <v>8.17</v>
      </c>
      <c r="U4336">
        <v>0</v>
      </c>
    </row>
    <row r="4337" spans="1:21" x14ac:dyDescent="0.3">
      <c r="A4337">
        <v>20427</v>
      </c>
      <c r="B4337">
        <v>1</v>
      </c>
      <c r="C4337" t="s">
        <v>78</v>
      </c>
      <c r="D4337" t="s">
        <v>94</v>
      </c>
      <c r="E4337" t="s">
        <v>3453</v>
      </c>
      <c r="F4337" t="s">
        <v>146</v>
      </c>
      <c r="G4337" t="s">
        <v>71</v>
      </c>
      <c r="H4337" t="s">
        <v>128</v>
      </c>
      <c r="I4337" t="s">
        <v>22</v>
      </c>
      <c r="J4337" t="s">
        <v>129</v>
      </c>
      <c r="K4337">
        <v>43337.566377314812</v>
      </c>
      <c r="L4337">
        <v>43337.631249999999</v>
      </c>
      <c r="M4337">
        <v>1.57</v>
      </c>
      <c r="N4337">
        <v>0</v>
      </c>
      <c r="O4337">
        <v>0</v>
      </c>
      <c r="P4337">
        <v>0</v>
      </c>
      <c r="Q4337">
        <v>2</v>
      </c>
      <c r="R4337">
        <v>0</v>
      </c>
      <c r="S4337">
        <v>0</v>
      </c>
      <c r="T4337">
        <v>0</v>
      </c>
      <c r="U4337">
        <v>3.13</v>
      </c>
    </row>
    <row r="4338" spans="1:21" x14ac:dyDescent="0.3">
      <c r="A4338">
        <v>20429</v>
      </c>
      <c r="B4338">
        <v>1</v>
      </c>
      <c r="C4338" t="s">
        <v>79</v>
      </c>
      <c r="D4338" t="s">
        <v>124</v>
      </c>
      <c r="E4338" t="s">
        <v>3454</v>
      </c>
      <c r="F4338" t="s">
        <v>142</v>
      </c>
      <c r="G4338" t="s">
        <v>71</v>
      </c>
      <c r="H4338" t="s">
        <v>128</v>
      </c>
      <c r="I4338" t="s">
        <v>22</v>
      </c>
      <c r="J4338" t="s">
        <v>129</v>
      </c>
      <c r="K4338">
        <v>43337.572268518517</v>
      </c>
      <c r="L4338">
        <v>43337.637499999997</v>
      </c>
      <c r="M4338">
        <v>1.57</v>
      </c>
      <c r="N4338">
        <v>0</v>
      </c>
      <c r="O4338">
        <v>0</v>
      </c>
      <c r="P4338">
        <v>0</v>
      </c>
      <c r="Q4338">
        <v>20</v>
      </c>
      <c r="R4338">
        <v>0</v>
      </c>
      <c r="S4338">
        <v>0</v>
      </c>
      <c r="T4338">
        <v>0</v>
      </c>
      <c r="U4338">
        <v>31.34</v>
      </c>
    </row>
    <row r="4339" spans="1:21" x14ac:dyDescent="0.3">
      <c r="A4339">
        <v>20430</v>
      </c>
      <c r="B4339">
        <v>1</v>
      </c>
      <c r="C4339" t="s">
        <v>78</v>
      </c>
      <c r="D4339" t="s">
        <v>92</v>
      </c>
      <c r="E4339" t="s">
        <v>3455</v>
      </c>
      <c r="F4339" t="s">
        <v>134</v>
      </c>
      <c r="G4339" t="s">
        <v>72</v>
      </c>
      <c r="H4339" t="s">
        <v>128</v>
      </c>
      <c r="I4339" t="s">
        <v>22</v>
      </c>
      <c r="J4339" t="s">
        <v>129</v>
      </c>
      <c r="K4339">
        <v>43337.616759259261</v>
      </c>
      <c r="L4339">
        <v>43337.645833333336</v>
      </c>
      <c r="M4339">
        <v>0.7</v>
      </c>
      <c r="N4339">
        <v>0</v>
      </c>
      <c r="O4339">
        <v>354</v>
      </c>
      <c r="P4339">
        <v>0</v>
      </c>
      <c r="Q4339">
        <v>0</v>
      </c>
      <c r="R4339">
        <v>0</v>
      </c>
      <c r="S4339">
        <v>247.8</v>
      </c>
      <c r="T4339">
        <v>0</v>
      </c>
      <c r="U4339">
        <v>0</v>
      </c>
    </row>
    <row r="4340" spans="1:21" x14ac:dyDescent="0.3">
      <c r="A4340">
        <v>20431</v>
      </c>
      <c r="B4340">
        <v>1</v>
      </c>
      <c r="C4340" t="s">
        <v>79</v>
      </c>
      <c r="D4340" t="s">
        <v>124</v>
      </c>
      <c r="E4340" t="s">
        <v>2756</v>
      </c>
      <c r="F4340" t="s">
        <v>130</v>
      </c>
      <c r="G4340" t="s">
        <v>72</v>
      </c>
      <c r="H4340" t="s">
        <v>128</v>
      </c>
      <c r="I4340" t="s">
        <v>22</v>
      </c>
      <c r="J4340" t="s">
        <v>129</v>
      </c>
      <c r="K4340">
        <v>43337.62363425926</v>
      </c>
      <c r="L4340">
        <v>43337.645138888889</v>
      </c>
      <c r="M4340">
        <v>0.52</v>
      </c>
      <c r="N4340">
        <v>1</v>
      </c>
      <c r="O4340">
        <v>92</v>
      </c>
      <c r="P4340">
        <v>0</v>
      </c>
      <c r="Q4340">
        <v>3</v>
      </c>
      <c r="R4340">
        <v>0.52</v>
      </c>
      <c r="S4340">
        <v>47.56</v>
      </c>
      <c r="T4340">
        <v>0</v>
      </c>
      <c r="U4340">
        <v>1.55</v>
      </c>
    </row>
    <row r="4341" spans="1:21" x14ac:dyDescent="0.3">
      <c r="A4341">
        <v>20432</v>
      </c>
      <c r="B4341">
        <v>1</v>
      </c>
      <c r="C4341" t="s">
        <v>79</v>
      </c>
      <c r="D4341" t="s">
        <v>123</v>
      </c>
      <c r="E4341" t="s">
        <v>230</v>
      </c>
      <c r="F4341" t="s">
        <v>130</v>
      </c>
      <c r="G4341" t="s">
        <v>72</v>
      </c>
      <c r="H4341" t="s">
        <v>128</v>
      </c>
      <c r="I4341" t="s">
        <v>22</v>
      </c>
      <c r="J4341" t="s">
        <v>129</v>
      </c>
      <c r="K4341">
        <v>43337.631956018522</v>
      </c>
      <c r="L4341">
        <v>43337.652083333334</v>
      </c>
      <c r="M4341">
        <v>0.48000000000000004</v>
      </c>
      <c r="N4341">
        <v>0</v>
      </c>
      <c r="O4341">
        <v>0</v>
      </c>
      <c r="P4341">
        <v>0</v>
      </c>
      <c r="Q4341">
        <v>31</v>
      </c>
      <c r="R4341">
        <v>0</v>
      </c>
      <c r="S4341">
        <v>0</v>
      </c>
      <c r="T4341">
        <v>0</v>
      </c>
      <c r="U4341">
        <v>14.97</v>
      </c>
    </row>
    <row r="4342" spans="1:21" x14ac:dyDescent="0.3">
      <c r="A4342">
        <v>20433</v>
      </c>
      <c r="B4342">
        <v>1</v>
      </c>
      <c r="C4342" t="s">
        <v>78</v>
      </c>
      <c r="D4342" t="s">
        <v>91</v>
      </c>
      <c r="E4342" t="s">
        <v>3456</v>
      </c>
      <c r="F4342" t="s">
        <v>149</v>
      </c>
      <c r="G4342" t="s">
        <v>71</v>
      </c>
      <c r="H4342" t="s">
        <v>128</v>
      </c>
      <c r="I4342" t="s">
        <v>22</v>
      </c>
      <c r="J4342" t="s">
        <v>129</v>
      </c>
      <c r="K4342">
        <v>43337.606504629628</v>
      </c>
      <c r="L4342">
        <v>43337.658333333333</v>
      </c>
      <c r="M4342">
        <v>1.25</v>
      </c>
      <c r="N4342">
        <v>0</v>
      </c>
      <c r="O4342">
        <v>124</v>
      </c>
      <c r="P4342">
        <v>0</v>
      </c>
      <c r="Q4342">
        <v>11</v>
      </c>
      <c r="R4342">
        <v>0</v>
      </c>
      <c r="S4342">
        <v>155</v>
      </c>
      <c r="T4342">
        <v>0</v>
      </c>
      <c r="U4342">
        <v>13.75</v>
      </c>
    </row>
    <row r="4343" spans="1:21" x14ac:dyDescent="0.3">
      <c r="A4343">
        <v>20434</v>
      </c>
      <c r="B4343">
        <v>1</v>
      </c>
      <c r="C4343" t="s">
        <v>78</v>
      </c>
      <c r="D4343" t="s">
        <v>95</v>
      </c>
      <c r="E4343" t="s">
        <v>353</v>
      </c>
      <c r="F4343" t="s">
        <v>130</v>
      </c>
      <c r="G4343" t="s">
        <v>72</v>
      </c>
      <c r="H4343" t="s">
        <v>128</v>
      </c>
      <c r="I4343" t="s">
        <v>22</v>
      </c>
      <c r="J4343" t="s">
        <v>129</v>
      </c>
      <c r="K4343">
        <v>43337.640567129631</v>
      </c>
      <c r="L4343">
        <v>43337.65902777778</v>
      </c>
      <c r="M4343">
        <v>0.45</v>
      </c>
      <c r="N4343">
        <v>0</v>
      </c>
      <c r="O4343">
        <v>115</v>
      </c>
      <c r="P4343">
        <v>2</v>
      </c>
      <c r="Q4343">
        <v>1192</v>
      </c>
      <c r="R4343">
        <v>0</v>
      </c>
      <c r="S4343">
        <v>51.75</v>
      </c>
      <c r="T4343">
        <v>0.9</v>
      </c>
      <c r="U4343">
        <v>536.4</v>
      </c>
    </row>
    <row r="4344" spans="1:21" x14ac:dyDescent="0.3">
      <c r="A4344">
        <v>20435</v>
      </c>
      <c r="B4344">
        <v>1</v>
      </c>
      <c r="C4344" t="s">
        <v>79</v>
      </c>
      <c r="D4344" t="s">
        <v>108</v>
      </c>
      <c r="E4344" t="s">
        <v>193</v>
      </c>
      <c r="F4344" t="s">
        <v>131</v>
      </c>
      <c r="G4344" t="s">
        <v>72</v>
      </c>
      <c r="H4344" t="s">
        <v>128</v>
      </c>
      <c r="I4344" t="s">
        <v>22</v>
      </c>
      <c r="J4344" t="s">
        <v>129</v>
      </c>
      <c r="K4344">
        <v>43337.660416666666</v>
      </c>
      <c r="L4344">
        <v>43337.666666666664</v>
      </c>
      <c r="M4344">
        <v>0.15000000000000002</v>
      </c>
      <c r="N4344">
        <v>0</v>
      </c>
      <c r="O4344">
        <v>2</v>
      </c>
      <c r="P4344">
        <v>0</v>
      </c>
      <c r="Q4344">
        <v>732</v>
      </c>
      <c r="R4344">
        <v>0</v>
      </c>
      <c r="S4344">
        <v>0.3</v>
      </c>
      <c r="T4344">
        <v>0</v>
      </c>
      <c r="U4344">
        <v>109.8</v>
      </c>
    </row>
    <row r="4345" spans="1:21" x14ac:dyDescent="0.3">
      <c r="A4345">
        <v>20438</v>
      </c>
      <c r="B4345">
        <v>1</v>
      </c>
      <c r="C4345" t="s">
        <v>78</v>
      </c>
      <c r="D4345" t="s">
        <v>88</v>
      </c>
      <c r="E4345" t="s">
        <v>3457</v>
      </c>
      <c r="F4345" t="s">
        <v>149</v>
      </c>
      <c r="G4345" t="s">
        <v>71</v>
      </c>
      <c r="H4345" t="s">
        <v>128</v>
      </c>
      <c r="I4345" t="s">
        <v>22</v>
      </c>
      <c r="J4345" t="s">
        <v>129</v>
      </c>
      <c r="K4345">
        <v>43337.638842592591</v>
      </c>
      <c r="L4345">
        <v>43337.669444444444</v>
      </c>
      <c r="M4345">
        <v>0.75</v>
      </c>
      <c r="N4345">
        <v>0</v>
      </c>
      <c r="O4345">
        <v>349</v>
      </c>
      <c r="P4345">
        <v>0</v>
      </c>
      <c r="Q4345">
        <v>0</v>
      </c>
      <c r="R4345">
        <v>0</v>
      </c>
      <c r="S4345">
        <v>261.75</v>
      </c>
      <c r="T4345">
        <v>0</v>
      </c>
      <c r="U4345">
        <v>0</v>
      </c>
    </row>
    <row r="4346" spans="1:21" x14ac:dyDescent="0.3">
      <c r="A4346">
        <v>20440</v>
      </c>
      <c r="B4346">
        <v>1</v>
      </c>
      <c r="C4346" t="s">
        <v>79</v>
      </c>
      <c r="D4346" t="s">
        <v>120</v>
      </c>
      <c r="E4346" t="s">
        <v>3458</v>
      </c>
      <c r="F4346" t="s">
        <v>146</v>
      </c>
      <c r="G4346" t="s">
        <v>71</v>
      </c>
      <c r="H4346" t="s">
        <v>128</v>
      </c>
      <c r="I4346" t="s">
        <v>22</v>
      </c>
      <c r="J4346" t="s">
        <v>129</v>
      </c>
      <c r="K4346">
        <v>43337.602384259262</v>
      </c>
      <c r="L4346">
        <v>43337.663194444445</v>
      </c>
      <c r="M4346">
        <v>1.47</v>
      </c>
      <c r="N4346">
        <v>0</v>
      </c>
      <c r="O4346">
        <v>0</v>
      </c>
      <c r="P4346">
        <v>0</v>
      </c>
      <c r="Q4346">
        <v>201</v>
      </c>
      <c r="R4346">
        <v>0</v>
      </c>
      <c r="S4346">
        <v>0</v>
      </c>
      <c r="T4346">
        <v>0</v>
      </c>
      <c r="U4346">
        <v>294.87</v>
      </c>
    </row>
    <row r="4347" spans="1:21" x14ac:dyDescent="0.3">
      <c r="A4347">
        <v>20442</v>
      </c>
      <c r="B4347">
        <v>1</v>
      </c>
      <c r="C4347" t="s">
        <v>78</v>
      </c>
      <c r="D4347" t="s">
        <v>95</v>
      </c>
      <c r="E4347" t="s">
        <v>3459</v>
      </c>
      <c r="F4347" t="s">
        <v>134</v>
      </c>
      <c r="G4347" t="s">
        <v>72</v>
      </c>
      <c r="H4347" t="s">
        <v>128</v>
      </c>
      <c r="I4347" t="s">
        <v>22</v>
      </c>
      <c r="J4347" t="s">
        <v>129</v>
      </c>
      <c r="K4347">
        <v>43337.662395833337</v>
      </c>
      <c r="L4347">
        <v>43337.686111111114</v>
      </c>
      <c r="M4347">
        <v>0.58000000000000007</v>
      </c>
      <c r="N4347">
        <v>0</v>
      </c>
      <c r="O4347">
        <v>267</v>
      </c>
      <c r="P4347">
        <v>0</v>
      </c>
      <c r="Q4347">
        <v>0</v>
      </c>
      <c r="R4347">
        <v>0</v>
      </c>
      <c r="S4347">
        <v>155.66</v>
      </c>
      <c r="T4347">
        <v>0</v>
      </c>
      <c r="U4347">
        <v>0</v>
      </c>
    </row>
    <row r="4348" spans="1:21" x14ac:dyDescent="0.3">
      <c r="A4348">
        <v>20444</v>
      </c>
      <c r="B4348">
        <v>1</v>
      </c>
      <c r="C4348" t="s">
        <v>78</v>
      </c>
      <c r="D4348" t="s">
        <v>83</v>
      </c>
      <c r="E4348" t="s">
        <v>3460</v>
      </c>
      <c r="F4348" t="s">
        <v>149</v>
      </c>
      <c r="G4348" t="s">
        <v>71</v>
      </c>
      <c r="H4348" t="s">
        <v>128</v>
      </c>
      <c r="I4348" t="s">
        <v>22</v>
      </c>
      <c r="J4348" t="s">
        <v>129</v>
      </c>
      <c r="K4348">
        <v>43337.514282407406</v>
      </c>
      <c r="L4348">
        <v>43337.695138888892</v>
      </c>
      <c r="M4348">
        <v>4.3499999999999996</v>
      </c>
      <c r="N4348">
        <v>0</v>
      </c>
      <c r="O4348">
        <v>14</v>
      </c>
      <c r="P4348">
        <v>0</v>
      </c>
      <c r="Q4348">
        <v>0</v>
      </c>
      <c r="R4348">
        <v>0</v>
      </c>
      <c r="S4348">
        <v>60.9</v>
      </c>
      <c r="T4348">
        <v>0</v>
      </c>
      <c r="U4348">
        <v>0</v>
      </c>
    </row>
    <row r="4349" spans="1:21" x14ac:dyDescent="0.3">
      <c r="A4349">
        <v>20445</v>
      </c>
      <c r="B4349">
        <v>1</v>
      </c>
      <c r="C4349" t="s">
        <v>79</v>
      </c>
      <c r="D4349" t="s">
        <v>124</v>
      </c>
      <c r="E4349" t="s">
        <v>2304</v>
      </c>
      <c r="F4349" t="s">
        <v>130</v>
      </c>
      <c r="G4349" t="s">
        <v>72</v>
      </c>
      <c r="H4349" t="s">
        <v>128</v>
      </c>
      <c r="I4349" t="s">
        <v>22</v>
      </c>
      <c r="J4349" t="s">
        <v>129</v>
      </c>
      <c r="K4349">
        <v>43337.6403125</v>
      </c>
      <c r="L4349">
        <v>43337.7</v>
      </c>
      <c r="M4349">
        <v>1.43</v>
      </c>
      <c r="N4349">
        <v>1</v>
      </c>
      <c r="O4349">
        <v>356</v>
      </c>
      <c r="P4349">
        <v>0</v>
      </c>
      <c r="Q4349">
        <v>154</v>
      </c>
      <c r="R4349">
        <v>1.43</v>
      </c>
      <c r="S4349">
        <v>510.15000000000003</v>
      </c>
      <c r="T4349">
        <v>0</v>
      </c>
      <c r="U4349">
        <v>220.68</v>
      </c>
    </row>
    <row r="4350" spans="1:21" x14ac:dyDescent="0.3">
      <c r="A4350">
        <v>20446</v>
      </c>
      <c r="B4350">
        <v>1</v>
      </c>
      <c r="C4350" t="s">
        <v>79</v>
      </c>
      <c r="D4350" t="s">
        <v>124</v>
      </c>
      <c r="E4350" t="s">
        <v>3461</v>
      </c>
      <c r="F4350" t="s">
        <v>130</v>
      </c>
      <c r="G4350" t="s">
        <v>72</v>
      </c>
      <c r="H4350" t="s">
        <v>128</v>
      </c>
      <c r="I4350" t="s">
        <v>22</v>
      </c>
      <c r="J4350" t="s">
        <v>129</v>
      </c>
      <c r="K4350">
        <v>43337.664166666669</v>
      </c>
      <c r="L4350">
        <v>43337.700694444444</v>
      </c>
      <c r="M4350">
        <v>0.88</v>
      </c>
      <c r="N4350">
        <v>1</v>
      </c>
      <c r="O4350">
        <v>643</v>
      </c>
      <c r="P4350">
        <v>0</v>
      </c>
      <c r="Q4350">
        <v>0</v>
      </c>
      <c r="R4350">
        <v>0.88</v>
      </c>
      <c r="S4350">
        <v>565.83999999999992</v>
      </c>
      <c r="T4350">
        <v>0</v>
      </c>
      <c r="U4350">
        <v>0</v>
      </c>
    </row>
    <row r="4351" spans="1:21" x14ac:dyDescent="0.3">
      <c r="A4351">
        <v>20448</v>
      </c>
      <c r="B4351">
        <v>1</v>
      </c>
      <c r="C4351" t="s">
        <v>78</v>
      </c>
      <c r="D4351" t="s">
        <v>101</v>
      </c>
      <c r="E4351" t="s">
        <v>3462</v>
      </c>
      <c r="F4351" t="s">
        <v>130</v>
      </c>
      <c r="G4351" t="s">
        <v>72</v>
      </c>
      <c r="H4351" t="s">
        <v>128</v>
      </c>
      <c r="I4351" t="s">
        <v>22</v>
      </c>
      <c r="J4351" t="s">
        <v>129</v>
      </c>
      <c r="K4351">
        <v>43337.68105324074</v>
      </c>
      <c r="L4351">
        <v>43337.706944444442</v>
      </c>
      <c r="M4351">
        <v>0.63</v>
      </c>
      <c r="N4351">
        <v>0</v>
      </c>
      <c r="O4351">
        <v>121</v>
      </c>
      <c r="P4351">
        <v>0</v>
      </c>
      <c r="Q4351">
        <v>0</v>
      </c>
      <c r="R4351">
        <v>0</v>
      </c>
      <c r="S4351">
        <v>76.23</v>
      </c>
      <c r="T4351">
        <v>0</v>
      </c>
      <c r="U4351">
        <v>0</v>
      </c>
    </row>
    <row r="4352" spans="1:21" x14ac:dyDescent="0.3">
      <c r="A4352">
        <v>20450</v>
      </c>
      <c r="B4352">
        <v>1</v>
      </c>
      <c r="C4352" t="s">
        <v>78</v>
      </c>
      <c r="D4352" t="s">
        <v>91</v>
      </c>
      <c r="E4352" t="s">
        <v>780</v>
      </c>
      <c r="F4352" t="s">
        <v>130</v>
      </c>
      <c r="G4352" t="s">
        <v>72</v>
      </c>
      <c r="H4352" t="s">
        <v>128</v>
      </c>
      <c r="I4352" t="s">
        <v>22</v>
      </c>
      <c r="J4352" t="s">
        <v>129</v>
      </c>
      <c r="K4352">
        <v>43337.68681712963</v>
      </c>
      <c r="L4352">
        <v>43337.711111111108</v>
      </c>
      <c r="M4352">
        <v>0.58000000000000007</v>
      </c>
      <c r="N4352">
        <v>0</v>
      </c>
      <c r="O4352">
        <v>27</v>
      </c>
      <c r="P4352">
        <v>0</v>
      </c>
      <c r="Q4352">
        <v>5</v>
      </c>
      <c r="R4352">
        <v>0</v>
      </c>
      <c r="S4352">
        <v>15.739999999999998</v>
      </c>
      <c r="T4352">
        <v>0</v>
      </c>
      <c r="U4352">
        <v>2.92</v>
      </c>
    </row>
    <row r="4353" spans="1:21" x14ac:dyDescent="0.3">
      <c r="A4353">
        <v>20453</v>
      </c>
      <c r="B4353">
        <v>1</v>
      </c>
      <c r="C4353" t="s">
        <v>78</v>
      </c>
      <c r="D4353" t="s">
        <v>92</v>
      </c>
      <c r="E4353" t="s">
        <v>1666</v>
      </c>
      <c r="F4353" t="s">
        <v>130</v>
      </c>
      <c r="G4353" t="s">
        <v>72</v>
      </c>
      <c r="H4353" t="s">
        <v>128</v>
      </c>
      <c r="I4353" t="s">
        <v>22</v>
      </c>
      <c r="J4353" t="s">
        <v>129</v>
      </c>
      <c r="K4353">
        <v>43337.650694444441</v>
      </c>
      <c r="L4353">
        <v>43337.720138888886</v>
      </c>
      <c r="M4353">
        <v>1.6700000000000002</v>
      </c>
      <c r="N4353">
        <v>0</v>
      </c>
      <c r="O4353">
        <v>0</v>
      </c>
      <c r="P4353">
        <v>0</v>
      </c>
      <c r="Q4353">
        <v>154</v>
      </c>
      <c r="R4353">
        <v>0</v>
      </c>
      <c r="S4353">
        <v>0</v>
      </c>
      <c r="T4353">
        <v>0</v>
      </c>
      <c r="U4353">
        <v>256.72000000000003</v>
      </c>
    </row>
    <row r="4354" spans="1:21" x14ac:dyDescent="0.3">
      <c r="A4354">
        <v>20455</v>
      </c>
      <c r="B4354">
        <v>1</v>
      </c>
      <c r="C4354" t="s">
        <v>79</v>
      </c>
      <c r="D4354" t="s">
        <v>113</v>
      </c>
      <c r="E4354" t="s">
        <v>3463</v>
      </c>
      <c r="F4354" t="s">
        <v>134</v>
      </c>
      <c r="G4354" t="s">
        <v>72</v>
      </c>
      <c r="H4354" t="s">
        <v>128</v>
      </c>
      <c r="I4354" t="s">
        <v>22</v>
      </c>
      <c r="J4354" t="s">
        <v>129</v>
      </c>
      <c r="K4354">
        <v>43337.66847222222</v>
      </c>
      <c r="L4354">
        <v>43337.722916666666</v>
      </c>
      <c r="M4354">
        <v>1.32</v>
      </c>
      <c r="N4354">
        <v>0</v>
      </c>
      <c r="O4354">
        <v>0</v>
      </c>
      <c r="P4354">
        <v>0</v>
      </c>
      <c r="Q4354">
        <v>48</v>
      </c>
      <c r="R4354">
        <v>0</v>
      </c>
      <c r="S4354">
        <v>0</v>
      </c>
      <c r="T4354">
        <v>0</v>
      </c>
      <c r="U4354">
        <v>63.220000000000006</v>
      </c>
    </row>
    <row r="4355" spans="1:21" x14ac:dyDescent="0.3">
      <c r="A4355">
        <v>20456</v>
      </c>
      <c r="B4355">
        <v>1</v>
      </c>
      <c r="C4355" t="s">
        <v>78</v>
      </c>
      <c r="D4355" t="s">
        <v>81</v>
      </c>
      <c r="E4355" t="s">
        <v>3464</v>
      </c>
      <c r="F4355" t="s">
        <v>149</v>
      </c>
      <c r="G4355" t="s">
        <v>71</v>
      </c>
      <c r="H4355" t="s">
        <v>128</v>
      </c>
      <c r="I4355" t="s">
        <v>22</v>
      </c>
      <c r="J4355" t="s">
        <v>129</v>
      </c>
      <c r="K4355">
        <v>43337.681585648148</v>
      </c>
      <c r="L4355">
        <v>43337.734027777777</v>
      </c>
      <c r="M4355">
        <v>1.27</v>
      </c>
      <c r="N4355">
        <v>0</v>
      </c>
      <c r="O4355">
        <v>2</v>
      </c>
      <c r="P4355">
        <v>0</v>
      </c>
      <c r="Q4355">
        <v>0</v>
      </c>
      <c r="R4355">
        <v>0</v>
      </c>
      <c r="S4355">
        <v>2.5299999999999998</v>
      </c>
      <c r="T4355">
        <v>0</v>
      </c>
      <c r="U4355">
        <v>0</v>
      </c>
    </row>
    <row r="4356" spans="1:21" x14ac:dyDescent="0.3">
      <c r="A4356">
        <v>20459</v>
      </c>
      <c r="B4356">
        <v>1</v>
      </c>
      <c r="C4356" t="s">
        <v>79</v>
      </c>
      <c r="D4356" t="s">
        <v>110</v>
      </c>
      <c r="E4356" t="s">
        <v>889</v>
      </c>
      <c r="F4356" t="s">
        <v>130</v>
      </c>
      <c r="G4356" t="s">
        <v>72</v>
      </c>
      <c r="H4356" t="s">
        <v>128</v>
      </c>
      <c r="I4356" t="s">
        <v>22</v>
      </c>
      <c r="J4356" t="s">
        <v>129</v>
      </c>
      <c r="K4356">
        <v>43337.615335648145</v>
      </c>
      <c r="L4356">
        <v>43337.737500000003</v>
      </c>
      <c r="M4356">
        <v>2.9299999999999997</v>
      </c>
      <c r="N4356">
        <v>0</v>
      </c>
      <c r="O4356">
        <v>0</v>
      </c>
      <c r="P4356">
        <v>24</v>
      </c>
      <c r="Q4356">
        <v>2311</v>
      </c>
      <c r="R4356">
        <v>0</v>
      </c>
      <c r="S4356">
        <v>0</v>
      </c>
      <c r="T4356">
        <v>70.39</v>
      </c>
      <c r="U4356">
        <v>6778.1600000000008</v>
      </c>
    </row>
    <row r="4357" spans="1:21" x14ac:dyDescent="0.3">
      <c r="A4357">
        <v>20462</v>
      </c>
      <c r="B4357">
        <v>1</v>
      </c>
      <c r="C4357" t="s">
        <v>78</v>
      </c>
      <c r="D4357" t="s">
        <v>102</v>
      </c>
      <c r="E4357" t="s">
        <v>1847</v>
      </c>
      <c r="F4357" t="s">
        <v>130</v>
      </c>
      <c r="G4357" t="s">
        <v>72</v>
      </c>
      <c r="H4357" t="s">
        <v>128</v>
      </c>
      <c r="I4357" t="s">
        <v>22</v>
      </c>
      <c r="J4357" t="s">
        <v>129</v>
      </c>
      <c r="K4357">
        <v>43337.688761574071</v>
      </c>
      <c r="L4357">
        <v>43337.748611111114</v>
      </c>
      <c r="M4357">
        <v>1.45</v>
      </c>
      <c r="N4357">
        <v>0</v>
      </c>
      <c r="O4357">
        <v>3</v>
      </c>
      <c r="P4357">
        <v>2</v>
      </c>
      <c r="Q4357">
        <v>157</v>
      </c>
      <c r="R4357">
        <v>0</v>
      </c>
      <c r="S4357">
        <v>4.3499999999999996</v>
      </c>
      <c r="T4357">
        <v>2.9</v>
      </c>
      <c r="U4357">
        <v>227.65</v>
      </c>
    </row>
    <row r="4358" spans="1:21" x14ac:dyDescent="0.3">
      <c r="A4358">
        <v>20463</v>
      </c>
      <c r="B4358">
        <v>1</v>
      </c>
      <c r="C4358" t="s">
        <v>79</v>
      </c>
      <c r="D4358" t="s">
        <v>110</v>
      </c>
      <c r="E4358" t="s">
        <v>3465</v>
      </c>
      <c r="F4358" t="s">
        <v>142</v>
      </c>
      <c r="G4358" t="s">
        <v>71</v>
      </c>
      <c r="H4358" t="s">
        <v>128</v>
      </c>
      <c r="I4358" t="s">
        <v>22</v>
      </c>
      <c r="J4358" t="s">
        <v>129</v>
      </c>
      <c r="K4358">
        <v>43337.674085648148</v>
      </c>
      <c r="L4358">
        <v>43337.745833333334</v>
      </c>
      <c r="M4358">
        <v>1.73</v>
      </c>
      <c r="N4358">
        <v>0</v>
      </c>
      <c r="O4358">
        <v>0</v>
      </c>
      <c r="P4358">
        <v>0</v>
      </c>
      <c r="Q4358">
        <v>42</v>
      </c>
      <c r="R4358">
        <v>0</v>
      </c>
      <c r="S4358">
        <v>0</v>
      </c>
      <c r="T4358">
        <v>0</v>
      </c>
      <c r="U4358">
        <v>72.790000000000006</v>
      </c>
    </row>
    <row r="4359" spans="1:21" x14ac:dyDescent="0.3">
      <c r="A4359">
        <v>20464</v>
      </c>
      <c r="B4359">
        <v>1</v>
      </c>
      <c r="C4359" t="s">
        <v>78</v>
      </c>
      <c r="D4359" t="s">
        <v>82</v>
      </c>
      <c r="E4359" t="s">
        <v>1978</v>
      </c>
      <c r="F4359" t="s">
        <v>130</v>
      </c>
      <c r="G4359" t="s">
        <v>72</v>
      </c>
      <c r="H4359" t="s">
        <v>128</v>
      </c>
      <c r="I4359" t="s">
        <v>22</v>
      </c>
      <c r="J4359" t="s">
        <v>129</v>
      </c>
      <c r="K4359">
        <v>43337.738946759258</v>
      </c>
      <c r="L4359">
        <v>43337.751388888886</v>
      </c>
      <c r="M4359">
        <v>0.3</v>
      </c>
      <c r="N4359">
        <v>5</v>
      </c>
      <c r="O4359">
        <v>702</v>
      </c>
      <c r="P4359">
        <v>5</v>
      </c>
      <c r="Q4359">
        <v>163</v>
      </c>
      <c r="R4359">
        <v>1.5</v>
      </c>
      <c r="S4359">
        <v>210.6</v>
      </c>
      <c r="T4359">
        <v>1.5</v>
      </c>
      <c r="U4359">
        <v>48.9</v>
      </c>
    </row>
    <row r="4360" spans="1:21" x14ac:dyDescent="0.3">
      <c r="A4360">
        <v>20465</v>
      </c>
      <c r="B4360">
        <v>1</v>
      </c>
      <c r="C4360" t="s">
        <v>79</v>
      </c>
      <c r="D4360" t="s">
        <v>108</v>
      </c>
      <c r="E4360" t="s">
        <v>3466</v>
      </c>
      <c r="F4360" t="s">
        <v>149</v>
      </c>
      <c r="G4360" t="s">
        <v>71</v>
      </c>
      <c r="H4360" t="s">
        <v>128</v>
      </c>
      <c r="I4360" t="s">
        <v>22</v>
      </c>
      <c r="J4360" t="s">
        <v>129</v>
      </c>
      <c r="K4360">
        <v>43337.713796296295</v>
      </c>
      <c r="L4360">
        <v>43337.752083333333</v>
      </c>
      <c r="M4360">
        <v>0.93</v>
      </c>
      <c r="N4360">
        <v>0</v>
      </c>
      <c r="O4360">
        <v>0</v>
      </c>
      <c r="P4360">
        <v>0</v>
      </c>
      <c r="Q4360">
        <v>52</v>
      </c>
      <c r="R4360">
        <v>0</v>
      </c>
      <c r="S4360">
        <v>0</v>
      </c>
      <c r="T4360">
        <v>0</v>
      </c>
      <c r="U4360">
        <v>48.52</v>
      </c>
    </row>
    <row r="4361" spans="1:21" x14ac:dyDescent="0.3">
      <c r="A4361">
        <v>20468</v>
      </c>
      <c r="B4361">
        <v>1</v>
      </c>
      <c r="C4361" t="s">
        <v>79</v>
      </c>
      <c r="D4361" t="s">
        <v>124</v>
      </c>
      <c r="E4361" t="s">
        <v>3467</v>
      </c>
      <c r="F4361" t="s">
        <v>130</v>
      </c>
      <c r="G4361" t="s">
        <v>72</v>
      </c>
      <c r="H4361" t="s">
        <v>128</v>
      </c>
      <c r="I4361" t="s">
        <v>22</v>
      </c>
      <c r="J4361" t="s">
        <v>129</v>
      </c>
      <c r="K4361">
        <v>43337.704212962963</v>
      </c>
      <c r="L4361">
        <v>43337.75277777778</v>
      </c>
      <c r="M4361">
        <v>1.1700000000000002</v>
      </c>
      <c r="N4361">
        <v>0</v>
      </c>
      <c r="O4361">
        <v>790</v>
      </c>
      <c r="P4361">
        <v>0</v>
      </c>
      <c r="Q4361">
        <v>0</v>
      </c>
      <c r="R4361">
        <v>0</v>
      </c>
      <c r="S4361">
        <v>921.93</v>
      </c>
      <c r="T4361">
        <v>0</v>
      </c>
      <c r="U4361">
        <v>0</v>
      </c>
    </row>
    <row r="4362" spans="1:21" x14ac:dyDescent="0.3">
      <c r="A4362">
        <v>20469</v>
      </c>
      <c r="B4362">
        <v>1</v>
      </c>
      <c r="C4362" t="s">
        <v>78</v>
      </c>
      <c r="D4362" t="s">
        <v>95</v>
      </c>
      <c r="E4362" t="s">
        <v>3468</v>
      </c>
      <c r="F4362" t="s">
        <v>130</v>
      </c>
      <c r="G4362" t="s">
        <v>72</v>
      </c>
      <c r="H4362" t="s">
        <v>128</v>
      </c>
      <c r="I4362" t="s">
        <v>22</v>
      </c>
      <c r="J4362" t="s">
        <v>129</v>
      </c>
      <c r="K4362">
        <v>43337.73636574074</v>
      </c>
      <c r="L4362">
        <v>43337.754166666666</v>
      </c>
      <c r="M4362">
        <v>0.43000000000000005</v>
      </c>
      <c r="N4362">
        <v>0</v>
      </c>
      <c r="O4362">
        <v>2</v>
      </c>
      <c r="P4362">
        <v>0</v>
      </c>
      <c r="Q4362">
        <v>1004</v>
      </c>
      <c r="R4362">
        <v>0</v>
      </c>
      <c r="S4362">
        <v>0.87000000000000011</v>
      </c>
      <c r="T4362">
        <v>0</v>
      </c>
      <c r="U4362">
        <v>434.72999999999996</v>
      </c>
    </row>
    <row r="4363" spans="1:21" x14ac:dyDescent="0.3">
      <c r="A4363">
        <v>20470</v>
      </c>
      <c r="B4363">
        <v>1</v>
      </c>
      <c r="C4363" t="s">
        <v>78</v>
      </c>
      <c r="D4363" t="s">
        <v>83</v>
      </c>
      <c r="E4363" t="s">
        <v>3469</v>
      </c>
      <c r="F4363" t="s">
        <v>174</v>
      </c>
      <c r="G4363" t="s">
        <v>71</v>
      </c>
      <c r="H4363" t="s">
        <v>128</v>
      </c>
      <c r="I4363" t="s">
        <v>22</v>
      </c>
      <c r="J4363" t="s">
        <v>129</v>
      </c>
      <c r="K4363">
        <v>43337.698136574072</v>
      </c>
      <c r="L4363">
        <v>43337.77847222222</v>
      </c>
      <c r="M4363">
        <v>1.93</v>
      </c>
      <c r="N4363">
        <v>0</v>
      </c>
      <c r="O4363">
        <v>29</v>
      </c>
      <c r="P4363">
        <v>0</v>
      </c>
      <c r="Q4363">
        <v>0</v>
      </c>
      <c r="R4363">
        <v>0</v>
      </c>
      <c r="S4363">
        <v>55.97</v>
      </c>
      <c r="T4363">
        <v>0</v>
      </c>
      <c r="U4363">
        <v>0</v>
      </c>
    </row>
    <row r="4364" spans="1:21" x14ac:dyDescent="0.3">
      <c r="A4364">
        <v>20473</v>
      </c>
      <c r="B4364">
        <v>1</v>
      </c>
      <c r="C4364" t="s">
        <v>79</v>
      </c>
      <c r="D4364" t="s">
        <v>113</v>
      </c>
      <c r="E4364" t="s">
        <v>3319</v>
      </c>
      <c r="F4364" t="s">
        <v>146</v>
      </c>
      <c r="G4364" t="s">
        <v>71</v>
      </c>
      <c r="H4364" t="s">
        <v>128</v>
      </c>
      <c r="I4364" t="s">
        <v>22</v>
      </c>
      <c r="J4364" t="s">
        <v>129</v>
      </c>
      <c r="K4364">
        <v>43337.615208333336</v>
      </c>
      <c r="L4364">
        <v>43337.76458333333</v>
      </c>
      <c r="M4364">
        <v>3.6</v>
      </c>
      <c r="N4364">
        <v>0</v>
      </c>
      <c r="O4364">
        <v>0</v>
      </c>
      <c r="P4364">
        <v>0</v>
      </c>
      <c r="Q4364">
        <v>8</v>
      </c>
      <c r="R4364">
        <v>0</v>
      </c>
      <c r="S4364">
        <v>0</v>
      </c>
      <c r="T4364">
        <v>0</v>
      </c>
      <c r="U4364">
        <v>28.8</v>
      </c>
    </row>
    <row r="4365" spans="1:21" x14ac:dyDescent="0.3">
      <c r="A4365">
        <v>20474</v>
      </c>
      <c r="B4365">
        <v>1</v>
      </c>
      <c r="C4365" t="s">
        <v>79</v>
      </c>
      <c r="D4365" t="s">
        <v>114</v>
      </c>
      <c r="E4365" t="s">
        <v>3470</v>
      </c>
      <c r="F4365" t="s">
        <v>130</v>
      </c>
      <c r="G4365" t="s">
        <v>72</v>
      </c>
      <c r="H4365" t="s">
        <v>128</v>
      </c>
      <c r="I4365" t="s">
        <v>22</v>
      </c>
      <c r="J4365" t="s">
        <v>129</v>
      </c>
      <c r="K4365">
        <v>43337.694444444445</v>
      </c>
      <c r="L4365">
        <v>43337.768055555556</v>
      </c>
      <c r="M4365">
        <v>1.77</v>
      </c>
      <c r="N4365">
        <v>0</v>
      </c>
      <c r="O4365">
        <v>0</v>
      </c>
      <c r="P4365">
        <v>0</v>
      </c>
      <c r="Q4365">
        <v>34</v>
      </c>
      <c r="R4365">
        <v>0</v>
      </c>
      <c r="S4365">
        <v>0</v>
      </c>
      <c r="T4365">
        <v>0</v>
      </c>
      <c r="U4365">
        <v>60.08</v>
      </c>
    </row>
    <row r="4366" spans="1:21" x14ac:dyDescent="0.3">
      <c r="A4366">
        <v>20475</v>
      </c>
      <c r="B4366">
        <v>1</v>
      </c>
      <c r="C4366" t="s">
        <v>78</v>
      </c>
      <c r="D4366" t="s">
        <v>85</v>
      </c>
      <c r="E4366" t="s">
        <v>3471</v>
      </c>
      <c r="F4366" t="s">
        <v>131</v>
      </c>
      <c r="G4366" t="s">
        <v>72</v>
      </c>
      <c r="H4366" t="s">
        <v>128</v>
      </c>
      <c r="I4366" t="s">
        <v>22</v>
      </c>
      <c r="J4366" t="s">
        <v>129</v>
      </c>
      <c r="K4366">
        <v>43337.770555555559</v>
      </c>
      <c r="L4366">
        <v>43337.793541666666</v>
      </c>
      <c r="M4366">
        <v>0.55000000000000004</v>
      </c>
      <c r="N4366">
        <v>1</v>
      </c>
      <c r="O4366">
        <v>903</v>
      </c>
      <c r="P4366">
        <v>0</v>
      </c>
      <c r="Q4366">
        <v>0</v>
      </c>
      <c r="R4366">
        <v>0.55000000000000004</v>
      </c>
      <c r="S4366">
        <v>496.65000000000003</v>
      </c>
      <c r="T4366">
        <v>0</v>
      </c>
      <c r="U4366">
        <v>0</v>
      </c>
    </row>
    <row r="4367" spans="1:21" x14ac:dyDescent="0.3">
      <c r="A4367">
        <v>20476</v>
      </c>
      <c r="B4367">
        <v>1</v>
      </c>
      <c r="C4367" t="s">
        <v>78</v>
      </c>
      <c r="D4367" t="s">
        <v>83</v>
      </c>
      <c r="E4367" t="s">
        <v>3472</v>
      </c>
      <c r="F4367" t="s">
        <v>165</v>
      </c>
      <c r="G4367" t="s">
        <v>71</v>
      </c>
      <c r="H4367" t="s">
        <v>128</v>
      </c>
      <c r="I4367" t="s">
        <v>22</v>
      </c>
      <c r="J4367" t="s">
        <v>129</v>
      </c>
      <c r="K4367">
        <v>43337.657384259262</v>
      </c>
      <c r="L4367">
        <v>43337.79583333333</v>
      </c>
      <c r="M4367">
        <v>3.3299999999999996</v>
      </c>
      <c r="N4367">
        <v>0</v>
      </c>
      <c r="O4367">
        <v>35</v>
      </c>
      <c r="P4367">
        <v>0</v>
      </c>
      <c r="Q4367">
        <v>0</v>
      </c>
      <c r="R4367">
        <v>0</v>
      </c>
      <c r="S4367">
        <v>116.66</v>
      </c>
      <c r="T4367">
        <v>0</v>
      </c>
      <c r="U4367">
        <v>0</v>
      </c>
    </row>
    <row r="4368" spans="1:21" x14ac:dyDescent="0.3">
      <c r="A4368">
        <v>20483</v>
      </c>
      <c r="B4368">
        <v>1</v>
      </c>
      <c r="C4368" t="s">
        <v>78</v>
      </c>
      <c r="D4368" t="s">
        <v>85</v>
      </c>
      <c r="E4368" t="s">
        <v>3473</v>
      </c>
      <c r="F4368" t="s">
        <v>131</v>
      </c>
      <c r="G4368" t="s">
        <v>72</v>
      </c>
      <c r="H4368" t="s">
        <v>128</v>
      </c>
      <c r="I4368" t="s">
        <v>22</v>
      </c>
      <c r="J4368" t="s">
        <v>129</v>
      </c>
      <c r="K4368">
        <v>43337.794212962966</v>
      </c>
      <c r="L4368">
        <v>43337.855555555558</v>
      </c>
      <c r="M4368">
        <v>1.48</v>
      </c>
      <c r="N4368">
        <v>1</v>
      </c>
      <c r="O4368">
        <v>358</v>
      </c>
      <c r="P4368">
        <v>0</v>
      </c>
      <c r="Q4368">
        <v>0</v>
      </c>
      <c r="R4368">
        <v>1.48</v>
      </c>
      <c r="S4368">
        <v>530.91</v>
      </c>
      <c r="T4368">
        <v>0</v>
      </c>
      <c r="U4368">
        <v>0</v>
      </c>
    </row>
    <row r="4369" spans="1:21" x14ac:dyDescent="0.3">
      <c r="A4369">
        <v>20487</v>
      </c>
      <c r="B4369">
        <v>1</v>
      </c>
      <c r="C4369" t="s">
        <v>79</v>
      </c>
      <c r="D4369" t="s">
        <v>119</v>
      </c>
      <c r="E4369" t="s">
        <v>3474</v>
      </c>
      <c r="F4369" t="s">
        <v>130</v>
      </c>
      <c r="G4369" t="s">
        <v>72</v>
      </c>
      <c r="H4369" t="s">
        <v>128</v>
      </c>
      <c r="I4369" t="s">
        <v>22</v>
      </c>
      <c r="J4369" t="s">
        <v>129</v>
      </c>
      <c r="K4369">
        <v>43337.736064814817</v>
      </c>
      <c r="L4369">
        <v>43337.809027777781</v>
      </c>
      <c r="M4369">
        <v>1.77</v>
      </c>
      <c r="N4369">
        <v>0</v>
      </c>
      <c r="O4369">
        <v>3</v>
      </c>
      <c r="P4369">
        <v>0</v>
      </c>
      <c r="Q4369">
        <v>0</v>
      </c>
      <c r="R4369">
        <v>0</v>
      </c>
      <c r="S4369">
        <v>5.3</v>
      </c>
      <c r="T4369">
        <v>0</v>
      </c>
      <c r="U4369">
        <v>0</v>
      </c>
    </row>
    <row r="4370" spans="1:21" x14ac:dyDescent="0.3">
      <c r="A4370">
        <v>20488</v>
      </c>
      <c r="B4370">
        <v>1</v>
      </c>
      <c r="C4370" t="s">
        <v>78</v>
      </c>
      <c r="D4370" t="s">
        <v>96</v>
      </c>
      <c r="E4370" t="s">
        <v>3475</v>
      </c>
      <c r="F4370" t="s">
        <v>130</v>
      </c>
      <c r="G4370" t="s">
        <v>72</v>
      </c>
      <c r="H4370" t="s">
        <v>128</v>
      </c>
      <c r="I4370" t="s">
        <v>22</v>
      </c>
      <c r="J4370" t="s">
        <v>129</v>
      </c>
      <c r="K4370">
        <v>43337.797361111108</v>
      </c>
      <c r="L4370">
        <v>43337.824791666666</v>
      </c>
      <c r="M4370">
        <v>0.65</v>
      </c>
      <c r="N4370">
        <v>0</v>
      </c>
      <c r="O4370">
        <v>0</v>
      </c>
      <c r="P4370">
        <v>0</v>
      </c>
      <c r="Q4370">
        <v>389</v>
      </c>
      <c r="R4370">
        <v>0</v>
      </c>
      <c r="S4370">
        <v>0</v>
      </c>
      <c r="T4370">
        <v>0</v>
      </c>
      <c r="U4370">
        <v>252.85000000000005</v>
      </c>
    </row>
    <row r="4371" spans="1:21" x14ac:dyDescent="0.3">
      <c r="A4371">
        <v>20489</v>
      </c>
      <c r="B4371">
        <v>1</v>
      </c>
      <c r="C4371" t="s">
        <v>79</v>
      </c>
      <c r="D4371" t="s">
        <v>123</v>
      </c>
      <c r="E4371" t="s">
        <v>3094</v>
      </c>
      <c r="F4371" t="s">
        <v>130</v>
      </c>
      <c r="G4371" t="s">
        <v>72</v>
      </c>
      <c r="H4371" t="s">
        <v>128</v>
      </c>
      <c r="I4371" t="s">
        <v>22</v>
      </c>
      <c r="J4371" t="s">
        <v>129</v>
      </c>
      <c r="K4371">
        <v>43337.79478009259</v>
      </c>
      <c r="L4371">
        <v>43337.810416666667</v>
      </c>
      <c r="M4371">
        <v>0.38</v>
      </c>
      <c r="N4371">
        <v>0</v>
      </c>
      <c r="O4371">
        <v>939</v>
      </c>
      <c r="P4371">
        <v>0</v>
      </c>
      <c r="Q4371">
        <v>142</v>
      </c>
      <c r="R4371">
        <v>0</v>
      </c>
      <c r="S4371">
        <v>359.64000000000004</v>
      </c>
      <c r="T4371">
        <v>0</v>
      </c>
      <c r="U4371">
        <v>54.39</v>
      </c>
    </row>
    <row r="4372" spans="1:21" x14ac:dyDescent="0.3">
      <c r="A4372">
        <v>20490</v>
      </c>
      <c r="B4372">
        <v>1</v>
      </c>
      <c r="C4372" t="s">
        <v>78</v>
      </c>
      <c r="D4372" t="s">
        <v>93</v>
      </c>
      <c r="E4372" t="s">
        <v>3476</v>
      </c>
      <c r="F4372" t="s">
        <v>134</v>
      </c>
      <c r="G4372" t="s">
        <v>72</v>
      </c>
      <c r="H4372" t="s">
        <v>128</v>
      </c>
      <c r="I4372" t="s">
        <v>22</v>
      </c>
      <c r="J4372" t="s">
        <v>129</v>
      </c>
      <c r="K4372">
        <v>43337.760983796295</v>
      </c>
      <c r="L4372">
        <v>43337.813194444447</v>
      </c>
      <c r="M4372">
        <v>1.27</v>
      </c>
      <c r="N4372">
        <v>0</v>
      </c>
      <c r="O4372">
        <v>0</v>
      </c>
      <c r="P4372">
        <v>1</v>
      </c>
      <c r="Q4372">
        <v>0</v>
      </c>
      <c r="R4372">
        <v>0</v>
      </c>
      <c r="S4372">
        <v>0</v>
      </c>
      <c r="T4372">
        <v>1.27</v>
      </c>
      <c r="U4372">
        <v>0</v>
      </c>
    </row>
    <row r="4373" spans="1:21" x14ac:dyDescent="0.3">
      <c r="A4373">
        <v>20491</v>
      </c>
      <c r="B4373">
        <v>1</v>
      </c>
      <c r="C4373" t="s">
        <v>79</v>
      </c>
      <c r="D4373" t="s">
        <v>108</v>
      </c>
      <c r="E4373" t="s">
        <v>3477</v>
      </c>
      <c r="F4373" t="s">
        <v>142</v>
      </c>
      <c r="G4373" t="s">
        <v>71</v>
      </c>
      <c r="H4373" t="s">
        <v>128</v>
      </c>
      <c r="I4373" t="s">
        <v>22</v>
      </c>
      <c r="J4373" t="s">
        <v>129</v>
      </c>
      <c r="K4373">
        <v>43337.795405092591</v>
      </c>
      <c r="L4373">
        <v>43337.813888888886</v>
      </c>
      <c r="M4373">
        <v>0.45</v>
      </c>
      <c r="N4373">
        <v>0</v>
      </c>
      <c r="O4373">
        <v>143</v>
      </c>
      <c r="P4373">
        <v>0</v>
      </c>
      <c r="Q4373">
        <v>0</v>
      </c>
      <c r="R4373">
        <v>0</v>
      </c>
      <c r="S4373">
        <v>64.349999999999994</v>
      </c>
      <c r="T4373">
        <v>0</v>
      </c>
      <c r="U4373">
        <v>0</v>
      </c>
    </row>
    <row r="4374" spans="1:21" x14ac:dyDescent="0.3">
      <c r="A4374">
        <v>20494</v>
      </c>
      <c r="B4374">
        <v>1</v>
      </c>
      <c r="C4374" t="s">
        <v>78</v>
      </c>
      <c r="D4374" t="s">
        <v>94</v>
      </c>
      <c r="E4374" t="s">
        <v>3478</v>
      </c>
      <c r="F4374" t="s">
        <v>149</v>
      </c>
      <c r="G4374" t="s">
        <v>71</v>
      </c>
      <c r="H4374" t="s">
        <v>128</v>
      </c>
      <c r="I4374" t="s">
        <v>22</v>
      </c>
      <c r="J4374" t="s">
        <v>129</v>
      </c>
      <c r="K4374">
        <v>43337.79791666667</v>
      </c>
      <c r="L4374">
        <v>43337.820138888892</v>
      </c>
      <c r="M4374">
        <v>0.53</v>
      </c>
      <c r="N4374">
        <v>0</v>
      </c>
      <c r="O4374">
        <v>1</v>
      </c>
      <c r="P4374">
        <v>0</v>
      </c>
      <c r="Q4374">
        <v>0</v>
      </c>
      <c r="R4374">
        <v>0</v>
      </c>
      <c r="S4374">
        <v>0.53</v>
      </c>
      <c r="T4374">
        <v>0</v>
      </c>
      <c r="U4374">
        <v>0</v>
      </c>
    </row>
    <row r="4375" spans="1:21" x14ac:dyDescent="0.3">
      <c r="A4375">
        <v>20497</v>
      </c>
      <c r="B4375">
        <v>1</v>
      </c>
      <c r="C4375" t="s">
        <v>78</v>
      </c>
      <c r="D4375" t="s">
        <v>98</v>
      </c>
      <c r="E4375" t="s">
        <v>3479</v>
      </c>
      <c r="F4375" t="s">
        <v>146</v>
      </c>
      <c r="G4375" t="s">
        <v>71</v>
      </c>
      <c r="H4375" t="s">
        <v>128</v>
      </c>
      <c r="I4375" t="s">
        <v>22</v>
      </c>
      <c r="J4375" t="s">
        <v>129</v>
      </c>
      <c r="K4375">
        <v>43337.76021990741</v>
      </c>
      <c r="L4375">
        <v>43337.824999999997</v>
      </c>
      <c r="M4375">
        <v>1.57</v>
      </c>
      <c r="N4375">
        <v>0</v>
      </c>
      <c r="O4375">
        <v>0</v>
      </c>
      <c r="P4375">
        <v>0</v>
      </c>
      <c r="Q4375">
        <v>70</v>
      </c>
      <c r="R4375">
        <v>0</v>
      </c>
      <c r="S4375">
        <v>0</v>
      </c>
      <c r="T4375">
        <v>0</v>
      </c>
      <c r="U4375">
        <v>109.69</v>
      </c>
    </row>
    <row r="4376" spans="1:21" x14ac:dyDescent="0.3">
      <c r="A4376">
        <v>20499</v>
      </c>
      <c r="B4376">
        <v>1</v>
      </c>
      <c r="C4376" t="s">
        <v>79</v>
      </c>
      <c r="D4376" t="s">
        <v>109</v>
      </c>
      <c r="E4376" t="s">
        <v>3480</v>
      </c>
      <c r="F4376" t="s">
        <v>134</v>
      </c>
      <c r="G4376" t="s">
        <v>72</v>
      </c>
      <c r="H4376" t="s">
        <v>128</v>
      </c>
      <c r="I4376" t="s">
        <v>22</v>
      </c>
      <c r="J4376" t="s">
        <v>129</v>
      </c>
      <c r="K4376">
        <v>43337.760682870372</v>
      </c>
      <c r="L4376">
        <v>43337.832638888889</v>
      </c>
      <c r="M4376">
        <v>1.73</v>
      </c>
      <c r="N4376">
        <v>0</v>
      </c>
      <c r="O4376">
        <v>0</v>
      </c>
      <c r="P4376">
        <v>0</v>
      </c>
      <c r="Q4376">
        <v>52</v>
      </c>
      <c r="R4376">
        <v>0</v>
      </c>
      <c r="S4376">
        <v>0</v>
      </c>
      <c r="T4376">
        <v>0</v>
      </c>
      <c r="U4376">
        <v>90.11999999999999</v>
      </c>
    </row>
    <row r="4377" spans="1:21" x14ac:dyDescent="0.3">
      <c r="A4377">
        <v>20501</v>
      </c>
      <c r="B4377">
        <v>1</v>
      </c>
      <c r="C4377" t="s">
        <v>79</v>
      </c>
      <c r="D4377" t="s">
        <v>119</v>
      </c>
      <c r="E4377" t="s">
        <v>3481</v>
      </c>
      <c r="F4377" t="s">
        <v>130</v>
      </c>
      <c r="G4377" t="s">
        <v>72</v>
      </c>
      <c r="H4377" t="s">
        <v>128</v>
      </c>
      <c r="I4377" t="s">
        <v>22</v>
      </c>
      <c r="J4377" t="s">
        <v>129</v>
      </c>
      <c r="K4377">
        <v>43337.762939814813</v>
      </c>
      <c r="L4377">
        <v>43337.833333333336</v>
      </c>
      <c r="M4377">
        <v>1.7</v>
      </c>
      <c r="N4377">
        <v>0</v>
      </c>
      <c r="O4377">
        <v>0</v>
      </c>
      <c r="P4377">
        <v>0</v>
      </c>
      <c r="Q4377">
        <v>37</v>
      </c>
      <c r="R4377">
        <v>0</v>
      </c>
      <c r="S4377">
        <v>0</v>
      </c>
      <c r="T4377">
        <v>0</v>
      </c>
      <c r="U4377">
        <v>62.9</v>
      </c>
    </row>
    <row r="4378" spans="1:21" x14ac:dyDescent="0.3">
      <c r="A4378">
        <v>20502</v>
      </c>
      <c r="B4378">
        <v>1</v>
      </c>
      <c r="C4378" t="s">
        <v>79</v>
      </c>
      <c r="D4378" t="s">
        <v>111</v>
      </c>
      <c r="E4378" t="s">
        <v>1062</v>
      </c>
      <c r="F4378" t="s">
        <v>142</v>
      </c>
      <c r="G4378" t="s">
        <v>71</v>
      </c>
      <c r="H4378" t="s">
        <v>128</v>
      </c>
      <c r="I4378" t="s">
        <v>22</v>
      </c>
      <c r="J4378" t="s">
        <v>129</v>
      </c>
      <c r="K4378">
        <v>43337.785185185188</v>
      </c>
      <c r="L4378">
        <v>43337.834027777775</v>
      </c>
      <c r="M4378">
        <v>1.1800000000000002</v>
      </c>
      <c r="N4378">
        <v>0</v>
      </c>
      <c r="O4378">
        <v>0</v>
      </c>
      <c r="P4378">
        <v>0</v>
      </c>
      <c r="Q4378">
        <v>9</v>
      </c>
      <c r="R4378">
        <v>0</v>
      </c>
      <c r="S4378">
        <v>0</v>
      </c>
      <c r="T4378">
        <v>0</v>
      </c>
      <c r="U4378">
        <v>10.65</v>
      </c>
    </row>
    <row r="4379" spans="1:21" x14ac:dyDescent="0.3">
      <c r="A4379">
        <v>20503</v>
      </c>
      <c r="B4379">
        <v>1</v>
      </c>
      <c r="C4379" t="s">
        <v>78</v>
      </c>
      <c r="D4379" t="s">
        <v>94</v>
      </c>
      <c r="E4379" t="s">
        <v>564</v>
      </c>
      <c r="F4379" t="s">
        <v>149</v>
      </c>
      <c r="G4379" t="s">
        <v>71</v>
      </c>
      <c r="H4379" t="s">
        <v>128</v>
      </c>
      <c r="I4379" t="s">
        <v>22</v>
      </c>
      <c r="J4379" t="s">
        <v>129</v>
      </c>
      <c r="K4379">
        <v>43337.830983796295</v>
      </c>
      <c r="L4379">
        <v>43337.842361111114</v>
      </c>
      <c r="M4379">
        <v>0.28000000000000008</v>
      </c>
      <c r="N4379">
        <v>0</v>
      </c>
      <c r="O4379">
        <v>296</v>
      </c>
      <c r="P4379">
        <v>0</v>
      </c>
      <c r="Q4379">
        <v>0</v>
      </c>
      <c r="R4379">
        <v>0</v>
      </c>
      <c r="S4379">
        <v>83.77</v>
      </c>
      <c r="T4379">
        <v>0</v>
      </c>
      <c r="U4379">
        <v>0</v>
      </c>
    </row>
    <row r="4380" spans="1:21" x14ac:dyDescent="0.3">
      <c r="A4380">
        <v>20504</v>
      </c>
      <c r="B4380">
        <v>1</v>
      </c>
      <c r="C4380" t="s">
        <v>79</v>
      </c>
      <c r="D4380" t="s">
        <v>118</v>
      </c>
      <c r="E4380" t="s">
        <v>3482</v>
      </c>
      <c r="F4380" t="s">
        <v>130</v>
      </c>
      <c r="G4380" t="s">
        <v>72</v>
      </c>
      <c r="H4380" t="s">
        <v>128</v>
      </c>
      <c r="I4380" t="s">
        <v>22</v>
      </c>
      <c r="J4380" t="s">
        <v>129</v>
      </c>
      <c r="K4380">
        <v>43337.816666666666</v>
      </c>
      <c r="L4380">
        <v>43337.842361111114</v>
      </c>
      <c r="M4380">
        <v>0.62</v>
      </c>
      <c r="N4380">
        <v>0</v>
      </c>
      <c r="O4380">
        <v>337</v>
      </c>
      <c r="P4380">
        <v>0</v>
      </c>
      <c r="Q4380">
        <v>0</v>
      </c>
      <c r="R4380">
        <v>0</v>
      </c>
      <c r="S4380">
        <v>207.93</v>
      </c>
      <c r="T4380">
        <v>0</v>
      </c>
      <c r="U4380">
        <v>0</v>
      </c>
    </row>
    <row r="4381" spans="1:21" x14ac:dyDescent="0.3">
      <c r="A4381">
        <v>20505</v>
      </c>
      <c r="B4381">
        <v>1</v>
      </c>
      <c r="C4381" t="s">
        <v>78</v>
      </c>
      <c r="D4381" t="s">
        <v>105</v>
      </c>
      <c r="E4381" t="s">
        <v>3483</v>
      </c>
      <c r="F4381" t="s">
        <v>153</v>
      </c>
      <c r="G4381" t="s">
        <v>71</v>
      </c>
      <c r="H4381" t="s">
        <v>128</v>
      </c>
      <c r="I4381" t="s">
        <v>22</v>
      </c>
      <c r="J4381" t="s">
        <v>129</v>
      </c>
      <c r="K4381">
        <v>43337.759745370371</v>
      </c>
      <c r="L4381">
        <v>43337.848611111112</v>
      </c>
      <c r="M4381">
        <v>2.13</v>
      </c>
      <c r="N4381">
        <v>0</v>
      </c>
      <c r="O4381">
        <v>0</v>
      </c>
      <c r="P4381">
        <v>0</v>
      </c>
      <c r="Q4381">
        <v>29</v>
      </c>
      <c r="R4381">
        <v>0</v>
      </c>
      <c r="S4381">
        <v>0</v>
      </c>
      <c r="T4381">
        <v>0</v>
      </c>
      <c r="U4381">
        <v>61.86</v>
      </c>
    </row>
    <row r="4382" spans="1:21" x14ac:dyDescent="0.3">
      <c r="A4382">
        <v>20506</v>
      </c>
      <c r="B4382">
        <v>1</v>
      </c>
      <c r="C4382" t="s">
        <v>78</v>
      </c>
      <c r="D4382" t="s">
        <v>104</v>
      </c>
      <c r="E4382" t="s">
        <v>3484</v>
      </c>
      <c r="F4382" t="s">
        <v>142</v>
      </c>
      <c r="G4382" t="s">
        <v>71</v>
      </c>
      <c r="H4382" t="s">
        <v>128</v>
      </c>
      <c r="I4382" t="s">
        <v>22</v>
      </c>
      <c r="J4382" t="s">
        <v>129</v>
      </c>
      <c r="K4382">
        <v>43337.797384259262</v>
      </c>
      <c r="L4382">
        <v>43337.847916666666</v>
      </c>
      <c r="M4382">
        <v>1.22</v>
      </c>
      <c r="N4382">
        <v>0</v>
      </c>
      <c r="O4382">
        <v>0</v>
      </c>
      <c r="P4382">
        <v>0</v>
      </c>
      <c r="Q4382">
        <v>21</v>
      </c>
      <c r="R4382">
        <v>0</v>
      </c>
      <c r="S4382">
        <v>0</v>
      </c>
      <c r="T4382">
        <v>0</v>
      </c>
      <c r="U4382">
        <v>25.56</v>
      </c>
    </row>
    <row r="4383" spans="1:21" x14ac:dyDescent="0.3">
      <c r="A4383">
        <v>20507</v>
      </c>
      <c r="B4383">
        <v>1</v>
      </c>
      <c r="C4383" t="s">
        <v>79</v>
      </c>
      <c r="D4383" t="s">
        <v>119</v>
      </c>
      <c r="E4383" t="s">
        <v>811</v>
      </c>
      <c r="F4383" t="s">
        <v>134</v>
      </c>
      <c r="G4383" t="s">
        <v>72</v>
      </c>
      <c r="H4383" t="s">
        <v>128</v>
      </c>
      <c r="I4383" t="s">
        <v>22</v>
      </c>
      <c r="J4383" t="s">
        <v>129</v>
      </c>
      <c r="K4383">
        <v>43337.840416666666</v>
      </c>
      <c r="L4383">
        <v>43337.85</v>
      </c>
      <c r="M4383">
        <v>0.23</v>
      </c>
      <c r="N4383">
        <v>0</v>
      </c>
      <c r="O4383">
        <v>0</v>
      </c>
      <c r="P4383">
        <v>0</v>
      </c>
      <c r="Q4383">
        <v>97</v>
      </c>
      <c r="R4383">
        <v>0</v>
      </c>
      <c r="S4383">
        <v>0</v>
      </c>
      <c r="T4383">
        <v>0</v>
      </c>
      <c r="U4383">
        <v>22.6</v>
      </c>
    </row>
    <row r="4384" spans="1:21" x14ac:dyDescent="0.3">
      <c r="A4384">
        <v>20509</v>
      </c>
      <c r="B4384">
        <v>1</v>
      </c>
      <c r="C4384" t="s">
        <v>78</v>
      </c>
      <c r="D4384" t="s">
        <v>106</v>
      </c>
      <c r="E4384" t="s">
        <v>2156</v>
      </c>
      <c r="F4384" t="s">
        <v>142</v>
      </c>
      <c r="G4384" t="s">
        <v>71</v>
      </c>
      <c r="H4384" t="s">
        <v>128</v>
      </c>
      <c r="I4384" t="s">
        <v>22</v>
      </c>
      <c r="J4384" t="s">
        <v>129</v>
      </c>
      <c r="K4384">
        <v>43337.841921296298</v>
      </c>
      <c r="L4384">
        <v>43337.865972222222</v>
      </c>
      <c r="M4384">
        <v>0.58000000000000007</v>
      </c>
      <c r="N4384">
        <v>0</v>
      </c>
      <c r="O4384">
        <v>0</v>
      </c>
      <c r="P4384">
        <v>0</v>
      </c>
      <c r="Q4384">
        <v>121</v>
      </c>
      <c r="R4384">
        <v>0</v>
      </c>
      <c r="S4384">
        <v>0</v>
      </c>
      <c r="T4384">
        <v>0</v>
      </c>
      <c r="U4384">
        <v>70.540000000000006</v>
      </c>
    </row>
    <row r="4385" spans="1:21" x14ac:dyDescent="0.3">
      <c r="A4385">
        <v>20510</v>
      </c>
      <c r="B4385">
        <v>1</v>
      </c>
      <c r="C4385" t="s">
        <v>79</v>
      </c>
      <c r="D4385" t="s">
        <v>113</v>
      </c>
      <c r="E4385" t="s">
        <v>669</v>
      </c>
      <c r="F4385" t="s">
        <v>134</v>
      </c>
      <c r="G4385" t="s">
        <v>72</v>
      </c>
      <c r="H4385" t="s">
        <v>128</v>
      </c>
      <c r="I4385" t="s">
        <v>22</v>
      </c>
      <c r="J4385" t="s">
        <v>129</v>
      </c>
      <c r="K4385">
        <v>43337.778726851851</v>
      </c>
      <c r="L4385">
        <v>43337.866666666669</v>
      </c>
      <c r="M4385">
        <v>2.12</v>
      </c>
      <c r="N4385">
        <v>0</v>
      </c>
      <c r="O4385">
        <v>0</v>
      </c>
      <c r="P4385">
        <v>0</v>
      </c>
      <c r="Q4385">
        <v>132</v>
      </c>
      <c r="R4385">
        <v>0</v>
      </c>
      <c r="S4385">
        <v>0</v>
      </c>
      <c r="T4385">
        <v>0</v>
      </c>
      <c r="U4385">
        <v>279.44</v>
      </c>
    </row>
    <row r="4386" spans="1:21" x14ac:dyDescent="0.3">
      <c r="A4386">
        <v>20511</v>
      </c>
      <c r="B4386">
        <v>1</v>
      </c>
      <c r="C4386" t="s">
        <v>78</v>
      </c>
      <c r="D4386" t="s">
        <v>104</v>
      </c>
      <c r="E4386" t="s">
        <v>3485</v>
      </c>
      <c r="F4386" t="s">
        <v>149</v>
      </c>
      <c r="G4386" t="s">
        <v>71</v>
      </c>
      <c r="H4386" t="s">
        <v>128</v>
      </c>
      <c r="I4386" t="s">
        <v>22</v>
      </c>
      <c r="J4386" t="s">
        <v>129</v>
      </c>
      <c r="K4386">
        <v>43337.833726851852</v>
      </c>
      <c r="L4386">
        <v>43337.87222222222</v>
      </c>
      <c r="M4386">
        <v>0.93</v>
      </c>
      <c r="N4386">
        <v>0</v>
      </c>
      <c r="O4386">
        <v>0</v>
      </c>
      <c r="P4386">
        <v>0</v>
      </c>
      <c r="Q4386">
        <v>85</v>
      </c>
      <c r="R4386">
        <v>0</v>
      </c>
      <c r="S4386">
        <v>0</v>
      </c>
      <c r="T4386">
        <v>0</v>
      </c>
      <c r="U4386">
        <v>79.31</v>
      </c>
    </row>
    <row r="4387" spans="1:21" x14ac:dyDescent="0.3">
      <c r="A4387">
        <v>20512</v>
      </c>
      <c r="B4387">
        <v>1</v>
      </c>
      <c r="C4387" t="s">
        <v>79</v>
      </c>
      <c r="D4387" t="s">
        <v>114</v>
      </c>
      <c r="E4387" t="s">
        <v>3486</v>
      </c>
      <c r="F4387" t="s">
        <v>149</v>
      </c>
      <c r="G4387" t="s">
        <v>71</v>
      </c>
      <c r="H4387" t="s">
        <v>128</v>
      </c>
      <c r="I4387" t="s">
        <v>22</v>
      </c>
      <c r="J4387" t="s">
        <v>129</v>
      </c>
      <c r="K4387">
        <v>43337.83148148148</v>
      </c>
      <c r="L4387">
        <v>43337.874305555553</v>
      </c>
      <c r="M4387">
        <v>1.03</v>
      </c>
      <c r="N4387">
        <v>0</v>
      </c>
      <c r="O4387">
        <v>0</v>
      </c>
      <c r="P4387">
        <v>0</v>
      </c>
      <c r="Q4387">
        <v>8</v>
      </c>
      <c r="R4387">
        <v>0</v>
      </c>
      <c r="S4387">
        <v>0</v>
      </c>
      <c r="T4387">
        <v>0</v>
      </c>
      <c r="U4387">
        <v>8.26</v>
      </c>
    </row>
    <row r="4388" spans="1:21" x14ac:dyDescent="0.3">
      <c r="A4388">
        <v>20513</v>
      </c>
      <c r="B4388">
        <v>1</v>
      </c>
      <c r="C4388" t="s">
        <v>79</v>
      </c>
      <c r="D4388" t="s">
        <v>110</v>
      </c>
      <c r="E4388" t="s">
        <v>601</v>
      </c>
      <c r="F4388" t="s">
        <v>130</v>
      </c>
      <c r="G4388" t="s">
        <v>72</v>
      </c>
      <c r="H4388" t="s">
        <v>128</v>
      </c>
      <c r="I4388" t="s">
        <v>22</v>
      </c>
      <c r="J4388" t="s">
        <v>129</v>
      </c>
      <c r="K4388">
        <v>43337.873576388891</v>
      </c>
      <c r="L4388">
        <v>43337.884722222225</v>
      </c>
      <c r="M4388">
        <v>0.28000000000000008</v>
      </c>
      <c r="N4388">
        <v>4</v>
      </c>
      <c r="O4388">
        <v>767</v>
      </c>
      <c r="P4388">
        <v>71</v>
      </c>
      <c r="Q4388">
        <v>4873</v>
      </c>
      <c r="R4388">
        <v>1.1299999999999997</v>
      </c>
      <c r="S4388">
        <v>217.06</v>
      </c>
      <c r="T4388">
        <v>20.09</v>
      </c>
      <c r="U4388">
        <v>1379.06</v>
      </c>
    </row>
    <row r="4389" spans="1:21" x14ac:dyDescent="0.3">
      <c r="A4389">
        <v>20514</v>
      </c>
      <c r="B4389">
        <v>1</v>
      </c>
      <c r="C4389" t="s">
        <v>79</v>
      </c>
      <c r="D4389" t="s">
        <v>119</v>
      </c>
      <c r="E4389" t="s">
        <v>3413</v>
      </c>
      <c r="F4389" t="s">
        <v>149</v>
      </c>
      <c r="G4389" t="s">
        <v>71</v>
      </c>
      <c r="H4389" t="s">
        <v>128</v>
      </c>
      <c r="I4389" t="s">
        <v>22</v>
      </c>
      <c r="J4389" t="s">
        <v>129</v>
      </c>
      <c r="K4389">
        <v>43337.786261574074</v>
      </c>
      <c r="L4389">
        <v>43337.878472222219</v>
      </c>
      <c r="M4389">
        <v>2.2200000000000002</v>
      </c>
      <c r="N4389">
        <v>0</v>
      </c>
      <c r="O4389">
        <v>0</v>
      </c>
      <c r="P4389">
        <v>0</v>
      </c>
      <c r="Q4389">
        <v>9</v>
      </c>
      <c r="R4389">
        <v>0</v>
      </c>
      <c r="S4389">
        <v>0</v>
      </c>
      <c r="T4389">
        <v>0</v>
      </c>
      <c r="U4389">
        <v>19.979999999999997</v>
      </c>
    </row>
    <row r="4390" spans="1:21" x14ac:dyDescent="0.3">
      <c r="A4390">
        <v>20516</v>
      </c>
      <c r="B4390">
        <v>1</v>
      </c>
      <c r="C4390" t="s">
        <v>79</v>
      </c>
      <c r="D4390" t="s">
        <v>108</v>
      </c>
      <c r="E4390" t="s">
        <v>3477</v>
      </c>
      <c r="F4390" t="s">
        <v>142</v>
      </c>
      <c r="G4390" t="s">
        <v>71</v>
      </c>
      <c r="H4390" t="s">
        <v>128</v>
      </c>
      <c r="I4390" t="s">
        <v>22</v>
      </c>
      <c r="J4390" t="s">
        <v>129</v>
      </c>
      <c r="K4390">
        <v>43337.842743055553</v>
      </c>
      <c r="L4390">
        <v>43337.894444444442</v>
      </c>
      <c r="M4390">
        <v>1.25</v>
      </c>
      <c r="N4390">
        <v>0</v>
      </c>
      <c r="O4390">
        <v>143</v>
      </c>
      <c r="P4390">
        <v>0</v>
      </c>
      <c r="Q4390">
        <v>0</v>
      </c>
      <c r="R4390">
        <v>0</v>
      </c>
      <c r="S4390">
        <v>178.75</v>
      </c>
      <c r="T4390">
        <v>0</v>
      </c>
      <c r="U4390">
        <v>0</v>
      </c>
    </row>
    <row r="4391" spans="1:21" x14ac:dyDescent="0.3">
      <c r="A4391">
        <v>20518</v>
      </c>
      <c r="B4391">
        <v>1</v>
      </c>
      <c r="C4391" t="s">
        <v>78</v>
      </c>
      <c r="D4391" t="s">
        <v>99</v>
      </c>
      <c r="E4391" t="s">
        <v>3487</v>
      </c>
      <c r="F4391" t="s">
        <v>149</v>
      </c>
      <c r="G4391" t="s">
        <v>71</v>
      </c>
      <c r="H4391" t="s">
        <v>128</v>
      </c>
      <c r="I4391" t="s">
        <v>22</v>
      </c>
      <c r="J4391" t="s">
        <v>129</v>
      </c>
      <c r="K4391">
        <v>43337.857175925928</v>
      </c>
      <c r="L4391">
        <v>43337.911805555559</v>
      </c>
      <c r="M4391">
        <v>1.32</v>
      </c>
      <c r="N4391">
        <v>0</v>
      </c>
      <c r="O4391">
        <v>18</v>
      </c>
      <c r="P4391">
        <v>0</v>
      </c>
      <c r="Q4391">
        <v>0</v>
      </c>
      <c r="R4391">
        <v>0</v>
      </c>
      <c r="S4391">
        <v>23.71</v>
      </c>
      <c r="T4391">
        <v>0</v>
      </c>
      <c r="U4391">
        <v>0</v>
      </c>
    </row>
    <row r="4392" spans="1:21" x14ac:dyDescent="0.3">
      <c r="A4392">
        <v>20519</v>
      </c>
      <c r="B4392">
        <v>1</v>
      </c>
      <c r="C4392" t="s">
        <v>79</v>
      </c>
      <c r="D4392" t="s">
        <v>110</v>
      </c>
      <c r="E4392" t="s">
        <v>3488</v>
      </c>
      <c r="F4392" t="s">
        <v>134</v>
      </c>
      <c r="G4392" t="s">
        <v>72</v>
      </c>
      <c r="H4392" t="s">
        <v>128</v>
      </c>
      <c r="I4392" t="s">
        <v>22</v>
      </c>
      <c r="J4392" t="s">
        <v>129</v>
      </c>
      <c r="K4392">
        <v>43337.886562500003</v>
      </c>
      <c r="L4392">
        <v>43337.913888888892</v>
      </c>
      <c r="M4392">
        <v>0.66999999999999993</v>
      </c>
      <c r="N4392">
        <v>0</v>
      </c>
      <c r="O4392">
        <v>0</v>
      </c>
      <c r="P4392">
        <v>0</v>
      </c>
      <c r="Q4392">
        <v>67</v>
      </c>
      <c r="R4392">
        <v>0</v>
      </c>
      <c r="S4392">
        <v>0</v>
      </c>
      <c r="T4392">
        <v>0</v>
      </c>
      <c r="U4392">
        <v>44.690000000000005</v>
      </c>
    </row>
    <row r="4393" spans="1:21" x14ac:dyDescent="0.3">
      <c r="A4393">
        <v>20521</v>
      </c>
      <c r="B4393">
        <v>1</v>
      </c>
      <c r="C4393" t="s">
        <v>79</v>
      </c>
      <c r="D4393" t="s">
        <v>114</v>
      </c>
      <c r="E4393" t="s">
        <v>3489</v>
      </c>
      <c r="F4393" t="s">
        <v>134</v>
      </c>
      <c r="G4393" t="s">
        <v>72</v>
      </c>
      <c r="H4393" t="s">
        <v>128</v>
      </c>
      <c r="I4393" t="s">
        <v>22</v>
      </c>
      <c r="J4393" t="s">
        <v>129</v>
      </c>
      <c r="K4393">
        <v>43337.839247685188</v>
      </c>
      <c r="L4393">
        <v>43337.923611111109</v>
      </c>
      <c r="M4393">
        <v>2.0299999999999998</v>
      </c>
      <c r="N4393">
        <v>0</v>
      </c>
      <c r="O4393">
        <v>0</v>
      </c>
      <c r="P4393">
        <v>0</v>
      </c>
      <c r="Q4393">
        <v>46</v>
      </c>
      <c r="R4393">
        <v>0</v>
      </c>
      <c r="S4393">
        <v>0</v>
      </c>
      <c r="T4393">
        <v>0</v>
      </c>
      <c r="U4393">
        <v>93.52</v>
      </c>
    </row>
    <row r="4394" spans="1:21" x14ac:dyDescent="0.3">
      <c r="A4394">
        <v>20522</v>
      </c>
      <c r="B4394">
        <v>1</v>
      </c>
      <c r="C4394" t="s">
        <v>78</v>
      </c>
      <c r="D4394" t="s">
        <v>82</v>
      </c>
      <c r="E4394" t="s">
        <v>3490</v>
      </c>
      <c r="F4394" t="s">
        <v>142</v>
      </c>
      <c r="G4394" t="s">
        <v>71</v>
      </c>
      <c r="H4394" t="s">
        <v>128</v>
      </c>
      <c r="I4394" t="s">
        <v>22</v>
      </c>
      <c r="J4394" t="s">
        <v>129</v>
      </c>
      <c r="K4394">
        <v>43337.913912037038</v>
      </c>
      <c r="L4394">
        <v>43337.931944444441</v>
      </c>
      <c r="M4394">
        <v>0.43000000000000005</v>
      </c>
      <c r="N4394">
        <v>0</v>
      </c>
      <c r="O4394">
        <v>15</v>
      </c>
      <c r="P4394">
        <v>0</v>
      </c>
      <c r="Q4394">
        <v>0</v>
      </c>
      <c r="R4394">
        <v>0</v>
      </c>
      <c r="S4394">
        <v>6.5</v>
      </c>
      <c r="T4394">
        <v>0</v>
      </c>
      <c r="U4394">
        <v>0</v>
      </c>
    </row>
    <row r="4395" spans="1:21" x14ac:dyDescent="0.3">
      <c r="A4395">
        <v>20523</v>
      </c>
      <c r="B4395">
        <v>1</v>
      </c>
      <c r="C4395" t="s">
        <v>79</v>
      </c>
      <c r="D4395" t="s">
        <v>108</v>
      </c>
      <c r="E4395" t="s">
        <v>2489</v>
      </c>
      <c r="F4395" t="s">
        <v>149</v>
      </c>
      <c r="G4395" t="s">
        <v>71</v>
      </c>
      <c r="H4395" t="s">
        <v>128</v>
      </c>
      <c r="I4395" t="s">
        <v>22</v>
      </c>
      <c r="J4395" t="s">
        <v>129</v>
      </c>
      <c r="K4395">
        <v>43337.903217592589</v>
      </c>
      <c r="L4395">
        <v>43337.9375</v>
      </c>
      <c r="M4395">
        <v>0.83000000000000007</v>
      </c>
      <c r="N4395">
        <v>0</v>
      </c>
      <c r="O4395">
        <v>0</v>
      </c>
      <c r="P4395">
        <v>0</v>
      </c>
      <c r="Q4395">
        <v>33</v>
      </c>
      <c r="R4395">
        <v>0</v>
      </c>
      <c r="S4395">
        <v>0</v>
      </c>
      <c r="T4395">
        <v>0</v>
      </c>
      <c r="U4395">
        <v>27.49</v>
      </c>
    </row>
    <row r="4396" spans="1:21" x14ac:dyDescent="0.3">
      <c r="A4396">
        <v>20526</v>
      </c>
      <c r="B4396">
        <v>1</v>
      </c>
      <c r="C4396" t="s">
        <v>78</v>
      </c>
      <c r="D4396" t="s">
        <v>104</v>
      </c>
      <c r="E4396" t="s">
        <v>3491</v>
      </c>
      <c r="F4396" t="s">
        <v>142</v>
      </c>
      <c r="G4396" t="s">
        <v>71</v>
      </c>
      <c r="H4396" t="s">
        <v>128</v>
      </c>
      <c r="I4396" t="s">
        <v>22</v>
      </c>
      <c r="J4396" t="s">
        <v>129</v>
      </c>
      <c r="K4396">
        <v>43337.935555555552</v>
      </c>
      <c r="L4396">
        <v>43337.977083333331</v>
      </c>
      <c r="M4396">
        <v>1</v>
      </c>
      <c r="N4396">
        <v>0</v>
      </c>
      <c r="O4396">
        <v>0</v>
      </c>
      <c r="P4396">
        <v>0</v>
      </c>
      <c r="Q4396">
        <v>113</v>
      </c>
      <c r="R4396">
        <v>0</v>
      </c>
      <c r="S4396">
        <v>0</v>
      </c>
      <c r="T4396">
        <v>0</v>
      </c>
      <c r="U4396">
        <v>113</v>
      </c>
    </row>
    <row r="4397" spans="1:21" x14ac:dyDescent="0.3">
      <c r="A4397">
        <v>20527</v>
      </c>
      <c r="B4397">
        <v>1</v>
      </c>
      <c r="C4397" t="s">
        <v>78</v>
      </c>
      <c r="D4397" t="s">
        <v>80</v>
      </c>
      <c r="E4397" t="s">
        <v>3492</v>
      </c>
      <c r="F4397" t="s">
        <v>134</v>
      </c>
      <c r="G4397" t="s">
        <v>72</v>
      </c>
      <c r="H4397" t="s">
        <v>128</v>
      </c>
      <c r="I4397" t="s">
        <v>22</v>
      </c>
      <c r="J4397" t="s">
        <v>129</v>
      </c>
      <c r="K4397">
        <v>43337.965381944443</v>
      </c>
      <c r="L4397">
        <v>43338.048611111109</v>
      </c>
      <c r="M4397">
        <v>2</v>
      </c>
      <c r="N4397">
        <v>0</v>
      </c>
      <c r="O4397">
        <v>646</v>
      </c>
      <c r="P4397">
        <v>0</v>
      </c>
      <c r="Q4397">
        <v>0</v>
      </c>
      <c r="R4397">
        <v>0</v>
      </c>
      <c r="S4397">
        <v>1292</v>
      </c>
      <c r="T4397">
        <v>0</v>
      </c>
      <c r="U4397">
        <v>0</v>
      </c>
    </row>
    <row r="4398" spans="1:21" x14ac:dyDescent="0.3">
      <c r="A4398">
        <v>20528</v>
      </c>
      <c r="B4398">
        <v>1</v>
      </c>
      <c r="C4398" t="s">
        <v>78</v>
      </c>
      <c r="D4398" t="s">
        <v>83</v>
      </c>
      <c r="E4398" t="s">
        <v>3493</v>
      </c>
      <c r="F4398" t="s">
        <v>163</v>
      </c>
      <c r="G4398" t="s">
        <v>71</v>
      </c>
      <c r="H4398" t="s">
        <v>128</v>
      </c>
      <c r="I4398" t="s">
        <v>22</v>
      </c>
      <c r="J4398" t="s">
        <v>129</v>
      </c>
      <c r="K4398">
        <v>43337.961296296293</v>
      </c>
      <c r="L4398">
        <v>43338.007638888892</v>
      </c>
      <c r="M4398">
        <v>1.1200000000000001</v>
      </c>
      <c r="N4398">
        <v>0</v>
      </c>
      <c r="O4398">
        <v>153</v>
      </c>
      <c r="P4398">
        <v>0</v>
      </c>
      <c r="Q4398">
        <v>0</v>
      </c>
      <c r="R4398">
        <v>0</v>
      </c>
      <c r="S4398">
        <v>170.9</v>
      </c>
      <c r="T4398">
        <v>0</v>
      </c>
      <c r="U4398">
        <v>0</v>
      </c>
    </row>
    <row r="4399" spans="1:21" x14ac:dyDescent="0.3">
      <c r="A4399">
        <v>20529</v>
      </c>
      <c r="B4399">
        <v>1</v>
      </c>
      <c r="C4399" t="s">
        <v>78</v>
      </c>
      <c r="D4399" t="s">
        <v>125</v>
      </c>
      <c r="E4399" t="s">
        <v>3494</v>
      </c>
      <c r="F4399" t="s">
        <v>127</v>
      </c>
      <c r="G4399" t="s">
        <v>72</v>
      </c>
      <c r="H4399" t="s">
        <v>128</v>
      </c>
      <c r="I4399" t="s">
        <v>22</v>
      </c>
      <c r="J4399" t="s">
        <v>129</v>
      </c>
      <c r="K4399">
        <v>43338.018877314818</v>
      </c>
      <c r="L4399">
        <v>43338.091666666667</v>
      </c>
      <c r="M4399">
        <v>1.75</v>
      </c>
      <c r="N4399">
        <v>8</v>
      </c>
      <c r="O4399">
        <v>5342</v>
      </c>
      <c r="P4399">
        <v>0</v>
      </c>
      <c r="Q4399">
        <v>0</v>
      </c>
      <c r="R4399">
        <v>14</v>
      </c>
      <c r="S4399">
        <v>9348.5</v>
      </c>
      <c r="T4399">
        <v>0</v>
      </c>
      <c r="U4399">
        <v>0</v>
      </c>
    </row>
    <row r="4400" spans="1:21" x14ac:dyDescent="0.3">
      <c r="A4400">
        <v>20530</v>
      </c>
      <c r="B4400">
        <v>1</v>
      </c>
      <c r="C4400" t="s">
        <v>78</v>
      </c>
      <c r="D4400" t="s">
        <v>98</v>
      </c>
      <c r="E4400" t="s">
        <v>206</v>
      </c>
      <c r="F4400" t="s">
        <v>130</v>
      </c>
      <c r="G4400" t="s">
        <v>72</v>
      </c>
      <c r="H4400" t="s">
        <v>128</v>
      </c>
      <c r="I4400" t="s">
        <v>22</v>
      </c>
      <c r="J4400" t="s">
        <v>129</v>
      </c>
      <c r="K4400">
        <v>43338.005324074074</v>
      </c>
      <c r="L4400">
        <v>43338.032638888886</v>
      </c>
      <c r="M4400">
        <v>0.66999999999999993</v>
      </c>
      <c r="N4400">
        <v>0</v>
      </c>
      <c r="O4400">
        <v>0</v>
      </c>
      <c r="P4400">
        <v>0</v>
      </c>
      <c r="Q4400">
        <v>26</v>
      </c>
      <c r="R4400">
        <v>0</v>
      </c>
      <c r="S4400">
        <v>0</v>
      </c>
      <c r="T4400">
        <v>0</v>
      </c>
      <c r="U4400">
        <v>17.34</v>
      </c>
    </row>
    <row r="4401" spans="1:21" x14ac:dyDescent="0.3">
      <c r="A4401">
        <v>20532</v>
      </c>
      <c r="B4401">
        <v>1</v>
      </c>
      <c r="C4401" t="s">
        <v>78</v>
      </c>
      <c r="D4401" t="s">
        <v>125</v>
      </c>
      <c r="E4401" t="s">
        <v>3411</v>
      </c>
      <c r="F4401" t="s">
        <v>127</v>
      </c>
      <c r="G4401" t="s">
        <v>72</v>
      </c>
      <c r="H4401" t="s">
        <v>128</v>
      </c>
      <c r="I4401" t="s">
        <v>22</v>
      </c>
      <c r="J4401" t="s">
        <v>129</v>
      </c>
      <c r="K4401">
        <v>43338.039456018516</v>
      </c>
      <c r="L4401">
        <v>43338.041666666664</v>
      </c>
      <c r="M4401">
        <v>7.0000000000000007E-2</v>
      </c>
      <c r="N4401">
        <v>1</v>
      </c>
      <c r="O4401">
        <v>401</v>
      </c>
      <c r="P4401">
        <v>0</v>
      </c>
      <c r="Q4401">
        <v>0</v>
      </c>
      <c r="R4401">
        <v>7.0000000000000007E-2</v>
      </c>
      <c r="S4401">
        <v>26.87</v>
      </c>
      <c r="T4401">
        <v>0</v>
      </c>
      <c r="U4401">
        <v>0</v>
      </c>
    </row>
    <row r="4402" spans="1:21" x14ac:dyDescent="0.3">
      <c r="A4402">
        <v>20534</v>
      </c>
      <c r="B4402">
        <v>1</v>
      </c>
      <c r="C4402" t="s">
        <v>78</v>
      </c>
      <c r="D4402" t="s">
        <v>125</v>
      </c>
      <c r="E4402" t="s">
        <v>3411</v>
      </c>
      <c r="F4402" t="s">
        <v>127</v>
      </c>
      <c r="G4402" t="s">
        <v>72</v>
      </c>
      <c r="H4402" t="s">
        <v>128</v>
      </c>
      <c r="I4402" t="s">
        <v>22</v>
      </c>
      <c r="J4402" t="s">
        <v>129</v>
      </c>
      <c r="K4402">
        <v>43338.043668981481</v>
      </c>
      <c r="L4402">
        <v>43338.046030092592</v>
      </c>
      <c r="M4402">
        <v>7.0000000000000007E-2</v>
      </c>
      <c r="N4402">
        <v>1</v>
      </c>
      <c r="O4402">
        <v>401</v>
      </c>
      <c r="P4402">
        <v>0</v>
      </c>
      <c r="Q4402">
        <v>0</v>
      </c>
      <c r="R4402">
        <v>7.0000000000000007E-2</v>
      </c>
      <c r="S4402">
        <v>26.87</v>
      </c>
      <c r="T4402">
        <v>0</v>
      </c>
      <c r="U4402">
        <v>0</v>
      </c>
    </row>
    <row r="4403" spans="1:21" x14ac:dyDescent="0.3">
      <c r="A4403">
        <v>20535</v>
      </c>
      <c r="B4403">
        <v>1</v>
      </c>
      <c r="C4403" t="s">
        <v>78</v>
      </c>
      <c r="D4403" t="s">
        <v>91</v>
      </c>
      <c r="E4403" t="s">
        <v>3423</v>
      </c>
      <c r="F4403" t="s">
        <v>149</v>
      </c>
      <c r="G4403" t="s">
        <v>71</v>
      </c>
      <c r="H4403" t="s">
        <v>128</v>
      </c>
      <c r="I4403" t="s">
        <v>22</v>
      </c>
      <c r="J4403" t="s">
        <v>129</v>
      </c>
      <c r="K4403">
        <v>43338.024571759262</v>
      </c>
      <c r="L4403">
        <v>43338.044444444444</v>
      </c>
      <c r="M4403">
        <v>0.48000000000000004</v>
      </c>
      <c r="N4403">
        <v>0</v>
      </c>
      <c r="O4403">
        <v>215</v>
      </c>
      <c r="P4403">
        <v>0</v>
      </c>
      <c r="Q4403">
        <v>0</v>
      </c>
      <c r="R4403">
        <v>0</v>
      </c>
      <c r="S4403">
        <v>103.85</v>
      </c>
      <c r="T4403">
        <v>0</v>
      </c>
      <c r="U4403">
        <v>0</v>
      </c>
    </row>
    <row r="4404" spans="1:21" x14ac:dyDescent="0.3">
      <c r="A4404">
        <v>20537</v>
      </c>
      <c r="B4404">
        <v>1</v>
      </c>
      <c r="C4404" t="s">
        <v>78</v>
      </c>
      <c r="D4404" t="s">
        <v>125</v>
      </c>
      <c r="E4404" t="s">
        <v>3495</v>
      </c>
      <c r="F4404" t="s">
        <v>127</v>
      </c>
      <c r="G4404" t="s">
        <v>72</v>
      </c>
      <c r="H4404" t="s">
        <v>132</v>
      </c>
      <c r="I4404" t="s">
        <v>22</v>
      </c>
      <c r="J4404" t="s">
        <v>129</v>
      </c>
      <c r="K4404">
        <v>43338.052986111114</v>
      </c>
      <c r="L4404">
        <v>43338.054444444446</v>
      </c>
      <c r="M4404">
        <v>0.03</v>
      </c>
      <c r="N4404">
        <v>1</v>
      </c>
      <c r="O4404">
        <v>6223</v>
      </c>
      <c r="P4404">
        <v>0</v>
      </c>
      <c r="Q4404">
        <v>0</v>
      </c>
      <c r="R4404">
        <v>0.03</v>
      </c>
      <c r="S4404">
        <v>205.36</v>
      </c>
      <c r="T4404">
        <v>0</v>
      </c>
      <c r="U4404">
        <v>0</v>
      </c>
    </row>
    <row r="4405" spans="1:21" x14ac:dyDescent="0.3">
      <c r="A4405">
        <v>20539</v>
      </c>
      <c r="B4405">
        <v>1</v>
      </c>
      <c r="C4405" t="s">
        <v>78</v>
      </c>
      <c r="D4405" t="s">
        <v>125</v>
      </c>
      <c r="E4405" t="s">
        <v>3496</v>
      </c>
      <c r="F4405" t="s">
        <v>127</v>
      </c>
      <c r="G4405" t="s">
        <v>72</v>
      </c>
      <c r="H4405" t="s">
        <v>128</v>
      </c>
      <c r="I4405" t="s">
        <v>22</v>
      </c>
      <c r="J4405" t="s">
        <v>129</v>
      </c>
      <c r="K4405">
        <v>43338.071064814816</v>
      </c>
      <c r="L4405">
        <v>43338.084537037037</v>
      </c>
      <c r="M4405">
        <v>0.32</v>
      </c>
      <c r="N4405">
        <v>15</v>
      </c>
      <c r="O4405">
        <v>25703</v>
      </c>
      <c r="P4405">
        <v>0</v>
      </c>
      <c r="Q4405">
        <v>0</v>
      </c>
      <c r="R4405">
        <v>4.76</v>
      </c>
      <c r="S4405">
        <v>8147.85</v>
      </c>
      <c r="T4405">
        <v>0</v>
      </c>
      <c r="U4405">
        <v>0</v>
      </c>
    </row>
    <row r="4406" spans="1:21" x14ac:dyDescent="0.3">
      <c r="A4406">
        <v>20541</v>
      </c>
      <c r="B4406">
        <v>1</v>
      </c>
      <c r="C4406" t="s">
        <v>78</v>
      </c>
      <c r="D4406" t="s">
        <v>101</v>
      </c>
      <c r="E4406" t="s">
        <v>592</v>
      </c>
      <c r="F4406" t="s">
        <v>131</v>
      </c>
      <c r="G4406" t="s">
        <v>72</v>
      </c>
      <c r="H4406" t="s">
        <v>128</v>
      </c>
      <c r="I4406" t="s">
        <v>22</v>
      </c>
      <c r="J4406" t="s">
        <v>129</v>
      </c>
      <c r="K4406">
        <v>43338.075162037036</v>
      </c>
      <c r="L4406">
        <v>43338.091550925928</v>
      </c>
      <c r="M4406">
        <v>0.38</v>
      </c>
      <c r="N4406">
        <v>1</v>
      </c>
      <c r="O4406">
        <v>1646</v>
      </c>
      <c r="P4406">
        <v>0</v>
      </c>
      <c r="Q4406">
        <v>36</v>
      </c>
      <c r="R4406">
        <v>0.38</v>
      </c>
      <c r="S4406">
        <v>630.41999999999996</v>
      </c>
      <c r="T4406">
        <v>0</v>
      </c>
      <c r="U4406">
        <v>13.79</v>
      </c>
    </row>
    <row r="4407" spans="1:21" x14ac:dyDescent="0.3">
      <c r="A4407">
        <v>20542</v>
      </c>
      <c r="B4407">
        <v>1</v>
      </c>
      <c r="C4407" t="s">
        <v>79</v>
      </c>
      <c r="D4407" t="s">
        <v>117</v>
      </c>
      <c r="E4407" t="s">
        <v>1564</v>
      </c>
      <c r="F4407" t="s">
        <v>130</v>
      </c>
      <c r="G4407" t="s">
        <v>72</v>
      </c>
      <c r="H4407" t="s">
        <v>128</v>
      </c>
      <c r="I4407" t="s">
        <v>22</v>
      </c>
      <c r="J4407" t="s">
        <v>129</v>
      </c>
      <c r="K4407">
        <v>43338.05672453704</v>
      </c>
      <c r="L4407">
        <v>43338.073611111111</v>
      </c>
      <c r="M4407">
        <v>0.42000000000000004</v>
      </c>
      <c r="N4407">
        <v>0</v>
      </c>
      <c r="O4407">
        <v>0</v>
      </c>
      <c r="P4407">
        <v>8</v>
      </c>
      <c r="Q4407">
        <v>382</v>
      </c>
      <c r="R4407">
        <v>0</v>
      </c>
      <c r="S4407">
        <v>0</v>
      </c>
      <c r="T4407">
        <v>3.34</v>
      </c>
      <c r="U4407">
        <v>159.29</v>
      </c>
    </row>
    <row r="4408" spans="1:21" x14ac:dyDescent="0.3">
      <c r="A4408">
        <v>20545</v>
      </c>
      <c r="B4408">
        <v>1</v>
      </c>
      <c r="C4408" t="s">
        <v>78</v>
      </c>
      <c r="D4408" t="s">
        <v>91</v>
      </c>
      <c r="E4408" t="s">
        <v>3423</v>
      </c>
      <c r="F4408" t="s">
        <v>149</v>
      </c>
      <c r="G4408" t="s">
        <v>71</v>
      </c>
      <c r="H4408" t="s">
        <v>128</v>
      </c>
      <c r="I4408" t="s">
        <v>22</v>
      </c>
      <c r="J4408" t="s">
        <v>129</v>
      </c>
      <c r="K4408">
        <v>43338.057662037034</v>
      </c>
      <c r="L4408">
        <v>43338.079861111109</v>
      </c>
      <c r="M4408">
        <v>0.53</v>
      </c>
      <c r="N4408">
        <v>0</v>
      </c>
      <c r="O4408">
        <v>215</v>
      </c>
      <c r="P4408">
        <v>0</v>
      </c>
      <c r="Q4408">
        <v>0</v>
      </c>
      <c r="R4408">
        <v>0</v>
      </c>
      <c r="S4408">
        <v>114.6</v>
      </c>
      <c r="T4408">
        <v>0</v>
      </c>
      <c r="U4408">
        <v>0</v>
      </c>
    </row>
    <row r="4409" spans="1:21" x14ac:dyDescent="0.3">
      <c r="A4409">
        <v>20552</v>
      </c>
      <c r="B4409">
        <v>1</v>
      </c>
      <c r="C4409" t="s">
        <v>78</v>
      </c>
      <c r="D4409" t="s">
        <v>95</v>
      </c>
      <c r="E4409" t="s">
        <v>2278</v>
      </c>
      <c r="F4409" t="s">
        <v>131</v>
      </c>
      <c r="G4409" t="s">
        <v>72</v>
      </c>
      <c r="H4409" t="s">
        <v>128</v>
      </c>
      <c r="I4409" t="s">
        <v>22</v>
      </c>
      <c r="J4409" t="s">
        <v>129</v>
      </c>
      <c r="K4409">
        <v>43338.264641203707</v>
      </c>
      <c r="L4409">
        <v>43338.280555555553</v>
      </c>
      <c r="M4409">
        <v>0.38</v>
      </c>
      <c r="N4409">
        <v>0</v>
      </c>
      <c r="O4409">
        <v>37</v>
      </c>
      <c r="P4409">
        <v>0</v>
      </c>
      <c r="Q4409">
        <v>0</v>
      </c>
      <c r="R4409">
        <v>0</v>
      </c>
      <c r="S4409">
        <v>14.17</v>
      </c>
      <c r="T4409">
        <v>0</v>
      </c>
      <c r="U4409">
        <v>0</v>
      </c>
    </row>
    <row r="4410" spans="1:21" x14ac:dyDescent="0.3">
      <c r="A4410">
        <v>20553</v>
      </c>
      <c r="B4410">
        <v>1</v>
      </c>
      <c r="C4410" t="s">
        <v>78</v>
      </c>
      <c r="D4410" t="s">
        <v>91</v>
      </c>
      <c r="E4410" t="s">
        <v>3349</v>
      </c>
      <c r="F4410" t="s">
        <v>149</v>
      </c>
      <c r="G4410" t="s">
        <v>71</v>
      </c>
      <c r="H4410" t="s">
        <v>128</v>
      </c>
      <c r="I4410" t="s">
        <v>22</v>
      </c>
      <c r="J4410" t="s">
        <v>129</v>
      </c>
      <c r="K4410">
        <v>43338.205937500003</v>
      </c>
      <c r="L4410">
        <v>43338.224999999999</v>
      </c>
      <c r="M4410">
        <v>0.47000000000000003</v>
      </c>
      <c r="N4410">
        <v>0</v>
      </c>
      <c r="O4410">
        <v>174</v>
      </c>
      <c r="P4410">
        <v>0</v>
      </c>
      <c r="Q4410">
        <v>0</v>
      </c>
      <c r="R4410">
        <v>0</v>
      </c>
      <c r="S4410">
        <v>81.260000000000005</v>
      </c>
      <c r="T4410">
        <v>0</v>
      </c>
      <c r="U4410">
        <v>0</v>
      </c>
    </row>
    <row r="4411" spans="1:21" x14ac:dyDescent="0.3">
      <c r="A4411">
        <v>20554</v>
      </c>
      <c r="B4411">
        <v>1</v>
      </c>
      <c r="C4411" t="s">
        <v>78</v>
      </c>
      <c r="D4411" t="s">
        <v>93</v>
      </c>
      <c r="E4411" t="s">
        <v>3497</v>
      </c>
      <c r="F4411" t="s">
        <v>130</v>
      </c>
      <c r="G4411" t="s">
        <v>72</v>
      </c>
      <c r="H4411" t="s">
        <v>128</v>
      </c>
      <c r="I4411" t="s">
        <v>22</v>
      </c>
      <c r="J4411" t="s">
        <v>129</v>
      </c>
      <c r="K4411">
        <v>43338.269861111112</v>
      </c>
      <c r="L4411">
        <v>43338.286111111112</v>
      </c>
      <c r="M4411">
        <v>0.4</v>
      </c>
      <c r="N4411">
        <v>2</v>
      </c>
      <c r="O4411">
        <v>286</v>
      </c>
      <c r="P4411">
        <v>1</v>
      </c>
      <c r="Q4411">
        <v>296</v>
      </c>
      <c r="R4411">
        <v>0.8</v>
      </c>
      <c r="S4411">
        <v>114.4</v>
      </c>
      <c r="T4411">
        <v>0.4</v>
      </c>
      <c r="U4411">
        <v>118.4</v>
      </c>
    </row>
    <row r="4412" spans="1:21" x14ac:dyDescent="0.3">
      <c r="A4412">
        <v>20555</v>
      </c>
      <c r="B4412">
        <v>1</v>
      </c>
      <c r="C4412" t="s">
        <v>78</v>
      </c>
      <c r="D4412" t="s">
        <v>125</v>
      </c>
      <c r="E4412" t="s">
        <v>3498</v>
      </c>
      <c r="F4412" t="s">
        <v>130</v>
      </c>
      <c r="G4412" t="s">
        <v>72</v>
      </c>
      <c r="H4412" t="s">
        <v>128</v>
      </c>
      <c r="I4412" t="s">
        <v>22</v>
      </c>
      <c r="J4412" t="s">
        <v>129</v>
      </c>
      <c r="K4412">
        <v>43338.284907407404</v>
      </c>
      <c r="L4412">
        <v>43338.297951388886</v>
      </c>
      <c r="M4412">
        <v>0.32</v>
      </c>
      <c r="N4412">
        <v>3</v>
      </c>
      <c r="O4412">
        <v>7308</v>
      </c>
      <c r="P4412">
        <v>0</v>
      </c>
      <c r="Q4412">
        <v>0</v>
      </c>
      <c r="R4412">
        <v>0.95000000000000007</v>
      </c>
      <c r="S4412">
        <v>2316.64</v>
      </c>
      <c r="T4412">
        <v>0</v>
      </c>
      <c r="U4412">
        <v>0</v>
      </c>
    </row>
    <row r="4413" spans="1:21" x14ac:dyDescent="0.3">
      <c r="A4413">
        <v>20556</v>
      </c>
      <c r="B4413">
        <v>1</v>
      </c>
      <c r="C4413" t="s">
        <v>78</v>
      </c>
      <c r="D4413" t="s">
        <v>94</v>
      </c>
      <c r="E4413" t="s">
        <v>3300</v>
      </c>
      <c r="F4413" t="s">
        <v>138</v>
      </c>
      <c r="G4413" t="s">
        <v>72</v>
      </c>
      <c r="H4413" t="s">
        <v>128</v>
      </c>
      <c r="I4413" t="s">
        <v>22</v>
      </c>
      <c r="J4413" t="s">
        <v>129</v>
      </c>
      <c r="K4413">
        <v>43337.990555555552</v>
      </c>
      <c r="L4413">
        <v>43338.329861111109</v>
      </c>
      <c r="M4413">
        <v>8.15</v>
      </c>
      <c r="N4413">
        <v>0</v>
      </c>
      <c r="O4413">
        <v>0</v>
      </c>
      <c r="P4413">
        <v>0</v>
      </c>
      <c r="Q4413">
        <v>56</v>
      </c>
      <c r="R4413">
        <v>0</v>
      </c>
      <c r="S4413">
        <v>0</v>
      </c>
      <c r="T4413">
        <v>0</v>
      </c>
      <c r="U4413">
        <v>456.4</v>
      </c>
    </row>
    <row r="4414" spans="1:21" x14ac:dyDescent="0.3">
      <c r="A4414">
        <v>20558</v>
      </c>
      <c r="B4414">
        <v>1</v>
      </c>
      <c r="C4414" t="s">
        <v>78</v>
      </c>
      <c r="D4414" t="s">
        <v>125</v>
      </c>
      <c r="E4414" t="s">
        <v>3498</v>
      </c>
      <c r="F4414" t="s">
        <v>130</v>
      </c>
      <c r="G4414" t="s">
        <v>72</v>
      </c>
      <c r="H4414" t="s">
        <v>128</v>
      </c>
      <c r="I4414" t="s">
        <v>22</v>
      </c>
      <c r="J4414" t="s">
        <v>129</v>
      </c>
      <c r="K4414">
        <v>43338.300011574072</v>
      </c>
      <c r="L4414">
        <v>43338.304259259261</v>
      </c>
      <c r="M4414">
        <v>0.1</v>
      </c>
      <c r="N4414">
        <v>3</v>
      </c>
      <c r="O4414">
        <v>7308</v>
      </c>
      <c r="P4414">
        <v>0</v>
      </c>
      <c r="Q4414">
        <v>0</v>
      </c>
      <c r="R4414">
        <v>0.3</v>
      </c>
      <c r="S4414">
        <v>730.8</v>
      </c>
      <c r="T4414">
        <v>0</v>
      </c>
      <c r="U4414">
        <v>0</v>
      </c>
    </row>
    <row r="4415" spans="1:21" x14ac:dyDescent="0.3">
      <c r="A4415">
        <v>20559</v>
      </c>
      <c r="B4415">
        <v>1</v>
      </c>
      <c r="C4415" t="s">
        <v>79</v>
      </c>
      <c r="D4415" t="s">
        <v>117</v>
      </c>
      <c r="E4415" t="s">
        <v>2249</v>
      </c>
      <c r="F4415" t="s">
        <v>134</v>
      </c>
      <c r="G4415" t="s">
        <v>72</v>
      </c>
      <c r="H4415" t="s">
        <v>128</v>
      </c>
      <c r="I4415" t="s">
        <v>22</v>
      </c>
      <c r="J4415" t="s">
        <v>129</v>
      </c>
      <c r="K4415">
        <v>43338.257662037038</v>
      </c>
      <c r="L4415">
        <v>43338.302777777775</v>
      </c>
      <c r="M4415">
        <v>1.08</v>
      </c>
      <c r="N4415">
        <v>0</v>
      </c>
      <c r="O4415">
        <v>0</v>
      </c>
      <c r="P4415">
        <v>1</v>
      </c>
      <c r="Q4415">
        <v>50</v>
      </c>
      <c r="R4415">
        <v>0</v>
      </c>
      <c r="S4415">
        <v>0</v>
      </c>
      <c r="T4415">
        <v>1.08</v>
      </c>
      <c r="U4415">
        <v>54.15</v>
      </c>
    </row>
    <row r="4416" spans="1:21" x14ac:dyDescent="0.3">
      <c r="A4416">
        <v>20560</v>
      </c>
      <c r="B4416">
        <v>1</v>
      </c>
      <c r="C4416" t="s">
        <v>78</v>
      </c>
      <c r="D4416" t="s">
        <v>125</v>
      </c>
      <c r="E4416" t="s">
        <v>3498</v>
      </c>
      <c r="F4416" t="s">
        <v>130</v>
      </c>
      <c r="G4416" t="s">
        <v>72</v>
      </c>
      <c r="H4416" t="s">
        <v>128</v>
      </c>
      <c r="I4416" t="s">
        <v>22</v>
      </c>
      <c r="J4416" t="s">
        <v>129</v>
      </c>
      <c r="K4416">
        <v>43338.308310185188</v>
      </c>
      <c r="L4416">
        <v>43338.326932870368</v>
      </c>
      <c r="M4416">
        <v>0.45</v>
      </c>
      <c r="N4416">
        <v>3</v>
      </c>
      <c r="O4416">
        <v>7308</v>
      </c>
      <c r="P4416">
        <v>0</v>
      </c>
      <c r="Q4416">
        <v>0</v>
      </c>
      <c r="R4416">
        <v>1.35</v>
      </c>
      <c r="S4416">
        <v>3288.6</v>
      </c>
      <c r="T4416">
        <v>0</v>
      </c>
      <c r="U4416">
        <v>0</v>
      </c>
    </row>
    <row r="4417" spans="1:21" x14ac:dyDescent="0.3">
      <c r="A4417">
        <v>20561</v>
      </c>
      <c r="B4417">
        <v>1</v>
      </c>
      <c r="C4417" t="s">
        <v>79</v>
      </c>
      <c r="D4417" t="s">
        <v>116</v>
      </c>
      <c r="E4417" t="s">
        <v>790</v>
      </c>
      <c r="F4417" t="s">
        <v>130</v>
      </c>
      <c r="G4417" t="s">
        <v>72</v>
      </c>
      <c r="H4417" t="s">
        <v>128</v>
      </c>
      <c r="I4417" t="s">
        <v>22</v>
      </c>
      <c r="J4417" t="s">
        <v>129</v>
      </c>
      <c r="K4417">
        <v>43338.278032407405</v>
      </c>
      <c r="L4417">
        <v>43338.3125</v>
      </c>
      <c r="M4417">
        <v>0.83000000000000007</v>
      </c>
      <c r="N4417">
        <v>0</v>
      </c>
      <c r="O4417">
        <v>0</v>
      </c>
      <c r="P4417">
        <v>0</v>
      </c>
      <c r="Q4417">
        <v>543</v>
      </c>
      <c r="R4417">
        <v>0</v>
      </c>
      <c r="S4417">
        <v>0</v>
      </c>
      <c r="T4417">
        <v>0</v>
      </c>
      <c r="U4417">
        <v>452.32</v>
      </c>
    </row>
    <row r="4418" spans="1:21" x14ac:dyDescent="0.3">
      <c r="A4418">
        <v>20562</v>
      </c>
      <c r="B4418">
        <v>1</v>
      </c>
      <c r="C4418" t="s">
        <v>79</v>
      </c>
      <c r="D4418" t="s">
        <v>109</v>
      </c>
      <c r="E4418" t="s">
        <v>3499</v>
      </c>
      <c r="F4418" t="s">
        <v>130</v>
      </c>
      <c r="G4418" t="s">
        <v>72</v>
      </c>
      <c r="H4418" t="s">
        <v>128</v>
      </c>
      <c r="I4418" t="s">
        <v>22</v>
      </c>
      <c r="J4418" t="s">
        <v>129</v>
      </c>
      <c r="K4418">
        <v>43338.288252314815</v>
      </c>
      <c r="L4418">
        <v>43338.318055555559</v>
      </c>
      <c r="M4418">
        <v>0.72</v>
      </c>
      <c r="N4418">
        <v>0</v>
      </c>
      <c r="O4418">
        <v>333</v>
      </c>
      <c r="P4418">
        <v>0</v>
      </c>
      <c r="Q4418">
        <v>0</v>
      </c>
      <c r="R4418">
        <v>0</v>
      </c>
      <c r="S4418">
        <v>238.76</v>
      </c>
      <c r="T4418">
        <v>0</v>
      </c>
      <c r="U4418">
        <v>0</v>
      </c>
    </row>
    <row r="4419" spans="1:21" x14ac:dyDescent="0.3">
      <c r="A4419">
        <v>20563</v>
      </c>
      <c r="B4419">
        <v>1</v>
      </c>
      <c r="C4419" t="s">
        <v>78</v>
      </c>
      <c r="D4419" t="s">
        <v>96</v>
      </c>
      <c r="E4419" t="s">
        <v>199</v>
      </c>
      <c r="F4419" t="s">
        <v>130</v>
      </c>
      <c r="G4419" t="s">
        <v>72</v>
      </c>
      <c r="H4419" t="s">
        <v>128</v>
      </c>
      <c r="I4419" t="s">
        <v>22</v>
      </c>
      <c r="J4419" t="s">
        <v>129</v>
      </c>
      <c r="K4419">
        <v>43338.303611111114</v>
      </c>
      <c r="L4419">
        <v>43338.32708333333</v>
      </c>
      <c r="M4419">
        <v>0.56999999999999995</v>
      </c>
      <c r="N4419">
        <v>0</v>
      </c>
      <c r="O4419">
        <v>410</v>
      </c>
      <c r="P4419">
        <v>0</v>
      </c>
      <c r="Q4419">
        <v>2550</v>
      </c>
      <c r="R4419">
        <v>0</v>
      </c>
      <c r="S4419">
        <v>232.47</v>
      </c>
      <c r="T4419">
        <v>0</v>
      </c>
      <c r="U4419">
        <v>1445.85</v>
      </c>
    </row>
    <row r="4420" spans="1:21" x14ac:dyDescent="0.3">
      <c r="A4420">
        <v>20564</v>
      </c>
      <c r="B4420">
        <v>1</v>
      </c>
      <c r="C4420" t="s">
        <v>78</v>
      </c>
      <c r="D4420" t="s">
        <v>91</v>
      </c>
      <c r="E4420" t="s">
        <v>3423</v>
      </c>
      <c r="F4420" t="s">
        <v>149</v>
      </c>
      <c r="G4420" t="s">
        <v>71</v>
      </c>
      <c r="H4420" t="s">
        <v>128</v>
      </c>
      <c r="I4420" t="s">
        <v>22</v>
      </c>
      <c r="J4420" t="s">
        <v>129</v>
      </c>
      <c r="K4420">
        <v>43338.299305555556</v>
      </c>
      <c r="L4420">
        <v>43338.32708333333</v>
      </c>
      <c r="M4420">
        <v>0.66999999999999993</v>
      </c>
      <c r="N4420">
        <v>0</v>
      </c>
      <c r="O4420">
        <v>215</v>
      </c>
      <c r="P4420">
        <v>0</v>
      </c>
      <c r="Q4420">
        <v>0</v>
      </c>
      <c r="R4420">
        <v>0</v>
      </c>
      <c r="S4420">
        <v>143.41</v>
      </c>
      <c r="T4420">
        <v>0</v>
      </c>
      <c r="U4420">
        <v>0</v>
      </c>
    </row>
    <row r="4421" spans="1:21" x14ac:dyDescent="0.3">
      <c r="A4421">
        <v>20565</v>
      </c>
      <c r="B4421">
        <v>1</v>
      </c>
      <c r="C4421" t="s">
        <v>78</v>
      </c>
      <c r="D4421" t="s">
        <v>125</v>
      </c>
      <c r="E4421" t="s">
        <v>3498</v>
      </c>
      <c r="F4421" t="s">
        <v>130</v>
      </c>
      <c r="G4421" t="s">
        <v>72</v>
      </c>
      <c r="H4421" t="s">
        <v>128</v>
      </c>
      <c r="I4421" t="s">
        <v>22</v>
      </c>
      <c r="J4421" t="s">
        <v>129</v>
      </c>
      <c r="K4421">
        <v>43338.328310185185</v>
      </c>
      <c r="L4421">
        <v>43338.454143518517</v>
      </c>
      <c r="M4421">
        <v>3.02</v>
      </c>
      <c r="N4421">
        <v>3</v>
      </c>
      <c r="O4421">
        <v>7308</v>
      </c>
      <c r="P4421">
        <v>0</v>
      </c>
      <c r="Q4421">
        <v>0</v>
      </c>
      <c r="R4421">
        <v>9.0500000000000007</v>
      </c>
      <c r="S4421">
        <v>22048.240000000005</v>
      </c>
      <c r="T4421">
        <v>0</v>
      </c>
      <c r="U4421">
        <v>0</v>
      </c>
    </row>
    <row r="4422" spans="1:21" x14ac:dyDescent="0.3">
      <c r="A4422">
        <v>20566</v>
      </c>
      <c r="B4422">
        <v>1</v>
      </c>
      <c r="C4422" t="s">
        <v>78</v>
      </c>
      <c r="D4422" t="s">
        <v>101</v>
      </c>
      <c r="E4422" t="s">
        <v>592</v>
      </c>
      <c r="F4422" t="s">
        <v>131</v>
      </c>
      <c r="G4422" t="s">
        <v>72</v>
      </c>
      <c r="H4422" t="s">
        <v>128</v>
      </c>
      <c r="I4422" t="s">
        <v>22</v>
      </c>
      <c r="J4422" t="s">
        <v>129</v>
      </c>
      <c r="K4422">
        <v>43338.337118055555</v>
      </c>
      <c r="L4422">
        <v>43338.36074074074</v>
      </c>
      <c r="M4422">
        <v>0.56999999999999995</v>
      </c>
      <c r="N4422">
        <v>1</v>
      </c>
      <c r="O4422">
        <v>1646</v>
      </c>
      <c r="P4422">
        <v>0</v>
      </c>
      <c r="Q4422">
        <v>36</v>
      </c>
      <c r="R4422">
        <v>0.56999999999999995</v>
      </c>
      <c r="S4422">
        <v>933.28000000000009</v>
      </c>
      <c r="T4422">
        <v>0</v>
      </c>
      <c r="U4422">
        <v>20.41</v>
      </c>
    </row>
    <row r="4423" spans="1:21" x14ac:dyDescent="0.3">
      <c r="A4423">
        <v>20567</v>
      </c>
      <c r="B4423">
        <v>1</v>
      </c>
      <c r="C4423" t="s">
        <v>79</v>
      </c>
      <c r="D4423" t="s">
        <v>124</v>
      </c>
      <c r="E4423" t="s">
        <v>3500</v>
      </c>
      <c r="F4423" t="s">
        <v>130</v>
      </c>
      <c r="G4423" t="s">
        <v>72</v>
      </c>
      <c r="H4423" t="s">
        <v>128</v>
      </c>
      <c r="I4423" t="s">
        <v>22</v>
      </c>
      <c r="J4423" t="s">
        <v>129</v>
      </c>
      <c r="K4423">
        <v>43338.327361111114</v>
      </c>
      <c r="L4423">
        <v>43338.35</v>
      </c>
      <c r="M4423">
        <v>0.55000000000000004</v>
      </c>
      <c r="N4423">
        <v>0</v>
      </c>
      <c r="O4423">
        <v>335</v>
      </c>
      <c r="P4423">
        <v>0</v>
      </c>
      <c r="Q4423">
        <v>0</v>
      </c>
      <c r="R4423">
        <v>0</v>
      </c>
      <c r="S4423">
        <v>184.25</v>
      </c>
      <c r="T4423">
        <v>0</v>
      </c>
      <c r="U4423">
        <v>0</v>
      </c>
    </row>
    <row r="4424" spans="1:21" x14ac:dyDescent="0.3">
      <c r="A4424">
        <v>20569</v>
      </c>
      <c r="B4424">
        <v>1</v>
      </c>
      <c r="C4424" t="s">
        <v>78</v>
      </c>
      <c r="D4424" t="s">
        <v>104</v>
      </c>
      <c r="E4424" t="s">
        <v>3501</v>
      </c>
      <c r="F4424" t="s">
        <v>142</v>
      </c>
      <c r="G4424" t="s">
        <v>71</v>
      </c>
      <c r="H4424" t="s">
        <v>128</v>
      </c>
      <c r="I4424" t="s">
        <v>22</v>
      </c>
      <c r="J4424" t="s">
        <v>129</v>
      </c>
      <c r="K4424">
        <v>43338.29488425926</v>
      </c>
      <c r="L4424">
        <v>43338.363194444442</v>
      </c>
      <c r="M4424">
        <v>1.6500000000000001</v>
      </c>
      <c r="N4424">
        <v>0</v>
      </c>
      <c r="O4424">
        <v>0</v>
      </c>
      <c r="P4424">
        <v>0</v>
      </c>
      <c r="Q4424">
        <v>20</v>
      </c>
      <c r="R4424">
        <v>0</v>
      </c>
      <c r="S4424">
        <v>0</v>
      </c>
      <c r="T4424">
        <v>0</v>
      </c>
      <c r="U4424">
        <v>33</v>
      </c>
    </row>
    <row r="4425" spans="1:21" x14ac:dyDescent="0.3">
      <c r="A4425">
        <v>20570</v>
      </c>
      <c r="B4425">
        <v>1</v>
      </c>
      <c r="C4425" t="s">
        <v>79</v>
      </c>
      <c r="D4425" t="s">
        <v>123</v>
      </c>
      <c r="E4425" t="s">
        <v>3502</v>
      </c>
      <c r="F4425" t="s">
        <v>134</v>
      </c>
      <c r="G4425" t="s">
        <v>72</v>
      </c>
      <c r="H4425" t="s">
        <v>128</v>
      </c>
      <c r="I4425" t="s">
        <v>22</v>
      </c>
      <c r="J4425" t="s">
        <v>129</v>
      </c>
      <c r="K4425">
        <v>43338.30972222222</v>
      </c>
      <c r="L4425">
        <v>43338.370138888888</v>
      </c>
      <c r="M4425">
        <v>1.45</v>
      </c>
      <c r="N4425">
        <v>0</v>
      </c>
      <c r="O4425">
        <v>0</v>
      </c>
      <c r="P4425">
        <v>0</v>
      </c>
      <c r="Q4425">
        <v>53</v>
      </c>
      <c r="R4425">
        <v>0</v>
      </c>
      <c r="S4425">
        <v>0</v>
      </c>
      <c r="T4425">
        <v>0</v>
      </c>
      <c r="U4425">
        <v>76.849999999999994</v>
      </c>
    </row>
    <row r="4426" spans="1:21" x14ac:dyDescent="0.3">
      <c r="A4426">
        <v>20572</v>
      </c>
      <c r="B4426">
        <v>1</v>
      </c>
      <c r="C4426" t="s">
        <v>79</v>
      </c>
      <c r="D4426" t="s">
        <v>114</v>
      </c>
      <c r="E4426" t="s">
        <v>3171</v>
      </c>
      <c r="F4426" t="s">
        <v>134</v>
      </c>
      <c r="G4426" t="s">
        <v>72</v>
      </c>
      <c r="H4426" t="s">
        <v>128</v>
      </c>
      <c r="I4426" t="s">
        <v>22</v>
      </c>
      <c r="J4426" t="s">
        <v>129</v>
      </c>
      <c r="K4426">
        <v>43338.326238425929</v>
      </c>
      <c r="L4426">
        <v>43338.382638888892</v>
      </c>
      <c r="M4426">
        <v>1.37</v>
      </c>
      <c r="N4426">
        <v>0</v>
      </c>
      <c r="O4426">
        <v>0</v>
      </c>
      <c r="P4426">
        <v>0</v>
      </c>
      <c r="Q4426">
        <v>5</v>
      </c>
      <c r="R4426">
        <v>0</v>
      </c>
      <c r="S4426">
        <v>0</v>
      </c>
      <c r="T4426">
        <v>0</v>
      </c>
      <c r="U4426">
        <v>6.8500000000000005</v>
      </c>
    </row>
    <row r="4427" spans="1:21" x14ac:dyDescent="0.3">
      <c r="A4427">
        <v>20573</v>
      </c>
      <c r="B4427">
        <v>1</v>
      </c>
      <c r="C4427" t="s">
        <v>79</v>
      </c>
      <c r="D4427" t="s">
        <v>108</v>
      </c>
      <c r="E4427" t="s">
        <v>2860</v>
      </c>
      <c r="F4427" t="s">
        <v>150</v>
      </c>
      <c r="G4427" t="s">
        <v>71</v>
      </c>
      <c r="H4427" t="s">
        <v>128</v>
      </c>
      <c r="I4427" t="s">
        <v>22</v>
      </c>
      <c r="J4427" t="s">
        <v>129</v>
      </c>
      <c r="K4427">
        <v>43338.249212962961</v>
      </c>
      <c r="L4427">
        <v>43338.384027777778</v>
      </c>
      <c r="M4427">
        <v>3.25</v>
      </c>
      <c r="N4427">
        <v>0</v>
      </c>
      <c r="O4427">
        <v>0</v>
      </c>
      <c r="P4427">
        <v>0</v>
      </c>
      <c r="Q4427">
        <v>25</v>
      </c>
      <c r="R4427">
        <v>0</v>
      </c>
      <c r="S4427">
        <v>0</v>
      </c>
      <c r="T4427">
        <v>0</v>
      </c>
      <c r="U4427">
        <v>81.25</v>
      </c>
    </row>
    <row r="4428" spans="1:21" x14ac:dyDescent="0.3">
      <c r="A4428">
        <v>20574</v>
      </c>
      <c r="B4428">
        <v>1</v>
      </c>
      <c r="C4428" t="s">
        <v>78</v>
      </c>
      <c r="D4428" t="s">
        <v>96</v>
      </c>
      <c r="E4428" t="s">
        <v>3503</v>
      </c>
      <c r="F4428" t="s">
        <v>130</v>
      </c>
      <c r="G4428" t="s">
        <v>72</v>
      </c>
      <c r="H4428" t="s">
        <v>128</v>
      </c>
      <c r="I4428" t="s">
        <v>22</v>
      </c>
      <c r="J4428" t="s">
        <v>129</v>
      </c>
      <c r="K4428">
        <v>43338.336041666669</v>
      </c>
      <c r="L4428">
        <v>43338.386111111111</v>
      </c>
      <c r="M4428">
        <v>1.22</v>
      </c>
      <c r="N4428">
        <v>0</v>
      </c>
      <c r="O4428">
        <v>410</v>
      </c>
      <c r="P4428">
        <v>0</v>
      </c>
      <c r="Q4428">
        <v>400</v>
      </c>
      <c r="R4428">
        <v>0</v>
      </c>
      <c r="S4428">
        <v>498.96999999999997</v>
      </c>
      <c r="T4428">
        <v>0</v>
      </c>
      <c r="U4428">
        <v>486.8</v>
      </c>
    </row>
    <row r="4429" spans="1:21" x14ac:dyDescent="0.3">
      <c r="A4429">
        <v>20575</v>
      </c>
      <c r="B4429">
        <v>1</v>
      </c>
      <c r="C4429" t="s">
        <v>78</v>
      </c>
      <c r="D4429" t="s">
        <v>80</v>
      </c>
      <c r="E4429" t="s">
        <v>3504</v>
      </c>
      <c r="F4429" t="s">
        <v>135</v>
      </c>
      <c r="G4429" t="s">
        <v>71</v>
      </c>
      <c r="H4429" t="s">
        <v>128</v>
      </c>
      <c r="I4429" t="s">
        <v>22</v>
      </c>
      <c r="J4429" t="s">
        <v>137</v>
      </c>
      <c r="K4429">
        <v>43338.390763888892</v>
      </c>
      <c r="L4429">
        <v>43338.561111111114</v>
      </c>
      <c r="M4429">
        <v>4.0999999999999996</v>
      </c>
      <c r="N4429">
        <v>0</v>
      </c>
      <c r="O4429">
        <v>673</v>
      </c>
      <c r="P4429">
        <v>0</v>
      </c>
      <c r="Q4429">
        <v>0</v>
      </c>
      <c r="R4429">
        <v>0</v>
      </c>
      <c r="S4429">
        <v>2759.3</v>
      </c>
      <c r="T4429">
        <v>0</v>
      </c>
      <c r="U4429">
        <v>0</v>
      </c>
    </row>
    <row r="4430" spans="1:21" x14ac:dyDescent="0.3">
      <c r="A4430">
        <v>20576</v>
      </c>
      <c r="B4430">
        <v>1</v>
      </c>
      <c r="C4430" t="s">
        <v>79</v>
      </c>
      <c r="D4430" t="s">
        <v>113</v>
      </c>
      <c r="E4430" t="s">
        <v>3257</v>
      </c>
      <c r="F4430" t="s">
        <v>134</v>
      </c>
      <c r="G4430" t="s">
        <v>72</v>
      </c>
      <c r="H4430" t="s">
        <v>128</v>
      </c>
      <c r="I4430" t="s">
        <v>22</v>
      </c>
      <c r="J4430" t="s">
        <v>129</v>
      </c>
      <c r="K4430">
        <v>43338.280104166668</v>
      </c>
      <c r="L4430">
        <v>43338.390277777777</v>
      </c>
      <c r="M4430">
        <v>2.65</v>
      </c>
      <c r="N4430">
        <v>0</v>
      </c>
      <c r="O4430">
        <v>0</v>
      </c>
      <c r="P4430">
        <v>0</v>
      </c>
      <c r="Q4430">
        <v>66</v>
      </c>
      <c r="R4430">
        <v>0</v>
      </c>
      <c r="S4430">
        <v>0</v>
      </c>
      <c r="T4430">
        <v>0</v>
      </c>
      <c r="U4430">
        <v>174.9</v>
      </c>
    </row>
    <row r="4431" spans="1:21" x14ac:dyDescent="0.3">
      <c r="A4431">
        <v>20578</v>
      </c>
      <c r="B4431">
        <v>1</v>
      </c>
      <c r="C4431" t="s">
        <v>79</v>
      </c>
      <c r="D4431" t="s">
        <v>110</v>
      </c>
      <c r="E4431" t="s">
        <v>2794</v>
      </c>
      <c r="F4431" t="s">
        <v>134</v>
      </c>
      <c r="G4431" t="s">
        <v>72</v>
      </c>
      <c r="H4431" t="s">
        <v>128</v>
      </c>
      <c r="I4431" t="s">
        <v>22</v>
      </c>
      <c r="J4431" t="s">
        <v>129</v>
      </c>
      <c r="K4431">
        <v>43338.35365740741</v>
      </c>
      <c r="L4431">
        <v>43338.398611111108</v>
      </c>
      <c r="M4431">
        <v>1.08</v>
      </c>
      <c r="N4431">
        <v>0</v>
      </c>
      <c r="O4431">
        <v>0</v>
      </c>
      <c r="P4431">
        <v>1</v>
      </c>
      <c r="Q4431">
        <v>142</v>
      </c>
      <c r="R4431">
        <v>0</v>
      </c>
      <c r="S4431">
        <v>0</v>
      </c>
      <c r="T4431">
        <v>1.08</v>
      </c>
      <c r="U4431">
        <v>153.79</v>
      </c>
    </row>
    <row r="4432" spans="1:21" x14ac:dyDescent="0.3">
      <c r="A4432">
        <v>20579</v>
      </c>
      <c r="B4432">
        <v>1</v>
      </c>
      <c r="C4432" t="s">
        <v>78</v>
      </c>
      <c r="D4432" t="s">
        <v>97</v>
      </c>
      <c r="E4432" t="s">
        <v>3505</v>
      </c>
      <c r="F4432" t="s">
        <v>134</v>
      </c>
      <c r="G4432" t="s">
        <v>72</v>
      </c>
      <c r="H4432" t="s">
        <v>128</v>
      </c>
      <c r="I4432" t="s">
        <v>22</v>
      </c>
      <c r="J4432" t="s">
        <v>129</v>
      </c>
      <c r="K4432">
        <v>43338.350682870368</v>
      </c>
      <c r="L4432">
        <v>43338.418749999997</v>
      </c>
      <c r="M4432">
        <v>1.6500000000000001</v>
      </c>
      <c r="N4432">
        <v>0</v>
      </c>
      <c r="O4432">
        <v>0</v>
      </c>
      <c r="P4432">
        <v>0</v>
      </c>
      <c r="Q4432">
        <v>52</v>
      </c>
      <c r="R4432">
        <v>0</v>
      </c>
      <c r="S4432">
        <v>0</v>
      </c>
      <c r="T4432">
        <v>0</v>
      </c>
      <c r="U4432">
        <v>85.8</v>
      </c>
    </row>
    <row r="4433" spans="1:21" x14ac:dyDescent="0.3">
      <c r="A4433">
        <v>20582</v>
      </c>
      <c r="B4433">
        <v>1</v>
      </c>
      <c r="C4433" t="s">
        <v>78</v>
      </c>
      <c r="D4433" t="s">
        <v>90</v>
      </c>
      <c r="E4433" t="s">
        <v>3506</v>
      </c>
      <c r="F4433" t="s">
        <v>130</v>
      </c>
      <c r="G4433" t="s">
        <v>72</v>
      </c>
      <c r="H4433" t="s">
        <v>128</v>
      </c>
      <c r="I4433" t="s">
        <v>22</v>
      </c>
      <c r="J4433" t="s">
        <v>129</v>
      </c>
      <c r="K4433">
        <v>43338.364571759259</v>
      </c>
      <c r="L4433">
        <v>43338.408333333333</v>
      </c>
      <c r="M4433">
        <v>1.07</v>
      </c>
      <c r="N4433">
        <v>0</v>
      </c>
      <c r="O4433">
        <v>0</v>
      </c>
      <c r="P4433">
        <v>0</v>
      </c>
      <c r="Q4433">
        <v>22</v>
      </c>
      <c r="R4433">
        <v>0</v>
      </c>
      <c r="S4433">
        <v>0</v>
      </c>
      <c r="T4433">
        <v>0</v>
      </c>
      <c r="U4433">
        <v>23.47</v>
      </c>
    </row>
    <row r="4434" spans="1:21" x14ac:dyDescent="0.3">
      <c r="A4434">
        <v>20583</v>
      </c>
      <c r="B4434">
        <v>1</v>
      </c>
      <c r="C4434" t="s">
        <v>78</v>
      </c>
      <c r="D4434" t="s">
        <v>102</v>
      </c>
      <c r="E4434" t="s">
        <v>3305</v>
      </c>
      <c r="F4434" t="s">
        <v>135</v>
      </c>
      <c r="G4434" t="s">
        <v>71</v>
      </c>
      <c r="H4434" t="s">
        <v>128</v>
      </c>
      <c r="I4434" t="s">
        <v>22</v>
      </c>
      <c r="J4434" t="s">
        <v>137</v>
      </c>
      <c r="K4434">
        <v>43338.403564814813</v>
      </c>
      <c r="L4434">
        <v>43338.486805555556</v>
      </c>
      <c r="M4434">
        <v>2</v>
      </c>
      <c r="N4434">
        <v>0</v>
      </c>
      <c r="O4434">
        <v>0</v>
      </c>
      <c r="P4434">
        <v>4</v>
      </c>
      <c r="Q4434">
        <v>488</v>
      </c>
      <c r="R4434">
        <v>0</v>
      </c>
      <c r="S4434">
        <v>0</v>
      </c>
      <c r="T4434">
        <v>8</v>
      </c>
      <c r="U4434">
        <v>976</v>
      </c>
    </row>
    <row r="4435" spans="1:21" x14ac:dyDescent="0.3">
      <c r="A4435">
        <v>20584</v>
      </c>
      <c r="B4435">
        <v>1</v>
      </c>
      <c r="C4435" t="s">
        <v>78</v>
      </c>
      <c r="D4435" t="s">
        <v>106</v>
      </c>
      <c r="E4435" t="s">
        <v>3507</v>
      </c>
      <c r="F4435" t="s">
        <v>148</v>
      </c>
      <c r="G4435" t="s">
        <v>71</v>
      </c>
      <c r="H4435" t="s">
        <v>128</v>
      </c>
      <c r="I4435" t="s">
        <v>22</v>
      </c>
      <c r="J4435" t="s">
        <v>129</v>
      </c>
      <c r="K4435">
        <v>43338.312592592592</v>
      </c>
      <c r="L4435">
        <v>43338.412499999999</v>
      </c>
      <c r="M4435">
        <v>2.4</v>
      </c>
      <c r="N4435">
        <v>0</v>
      </c>
      <c r="O4435">
        <v>0</v>
      </c>
      <c r="P4435">
        <v>0</v>
      </c>
      <c r="Q4435">
        <v>12</v>
      </c>
      <c r="R4435">
        <v>0</v>
      </c>
      <c r="S4435">
        <v>0</v>
      </c>
      <c r="T4435">
        <v>0</v>
      </c>
      <c r="U4435">
        <v>28.8</v>
      </c>
    </row>
    <row r="4436" spans="1:21" x14ac:dyDescent="0.3">
      <c r="A4436">
        <v>20585</v>
      </c>
      <c r="B4436">
        <v>1</v>
      </c>
      <c r="C4436" t="s">
        <v>79</v>
      </c>
      <c r="D4436" t="s">
        <v>119</v>
      </c>
      <c r="E4436" t="s">
        <v>3508</v>
      </c>
      <c r="F4436" t="s">
        <v>130</v>
      </c>
      <c r="G4436" t="s">
        <v>72</v>
      </c>
      <c r="H4436" t="s">
        <v>128</v>
      </c>
      <c r="I4436" t="s">
        <v>22</v>
      </c>
      <c r="J4436" t="s">
        <v>129</v>
      </c>
      <c r="K4436">
        <v>43338.37462962963</v>
      </c>
      <c r="L4436">
        <v>43338.412499999999</v>
      </c>
      <c r="M4436">
        <v>0.92</v>
      </c>
      <c r="N4436">
        <v>0</v>
      </c>
      <c r="O4436">
        <v>10581</v>
      </c>
      <c r="P4436">
        <v>0</v>
      </c>
      <c r="Q4436">
        <v>0</v>
      </c>
      <c r="R4436">
        <v>0</v>
      </c>
      <c r="S4436">
        <v>9702.7800000000007</v>
      </c>
      <c r="T4436">
        <v>0</v>
      </c>
      <c r="U4436">
        <v>0</v>
      </c>
    </row>
    <row r="4437" spans="1:21" x14ac:dyDescent="0.3">
      <c r="A4437">
        <v>20586</v>
      </c>
      <c r="B4437">
        <v>1</v>
      </c>
      <c r="C4437" t="s">
        <v>79</v>
      </c>
      <c r="D4437" t="s">
        <v>124</v>
      </c>
      <c r="E4437" t="s">
        <v>3509</v>
      </c>
      <c r="F4437" t="s">
        <v>130</v>
      </c>
      <c r="G4437" t="s">
        <v>72</v>
      </c>
      <c r="H4437" t="s">
        <v>128</v>
      </c>
      <c r="I4437" t="s">
        <v>22</v>
      </c>
      <c r="J4437" t="s">
        <v>129</v>
      </c>
      <c r="K4437">
        <v>43338.343935185185</v>
      </c>
      <c r="L4437">
        <v>43338.417361111111</v>
      </c>
      <c r="M4437">
        <v>1.77</v>
      </c>
      <c r="N4437">
        <v>0</v>
      </c>
      <c r="O4437">
        <v>0</v>
      </c>
      <c r="P4437">
        <v>0</v>
      </c>
      <c r="Q4437">
        <v>22</v>
      </c>
      <c r="R4437">
        <v>0</v>
      </c>
      <c r="S4437">
        <v>0</v>
      </c>
      <c r="T4437">
        <v>0</v>
      </c>
      <c r="U4437">
        <v>38.94</v>
      </c>
    </row>
    <row r="4438" spans="1:21" x14ac:dyDescent="0.3">
      <c r="A4438">
        <v>20587</v>
      </c>
      <c r="B4438">
        <v>1</v>
      </c>
      <c r="C4438" t="s">
        <v>79</v>
      </c>
      <c r="D4438" t="s">
        <v>118</v>
      </c>
      <c r="E4438" t="s">
        <v>3510</v>
      </c>
      <c r="F4438" t="s">
        <v>134</v>
      </c>
      <c r="G4438" t="s">
        <v>72</v>
      </c>
      <c r="H4438" t="s">
        <v>128</v>
      </c>
      <c r="I4438" t="s">
        <v>22</v>
      </c>
      <c r="J4438" t="s">
        <v>129</v>
      </c>
      <c r="K4438">
        <v>43338.374027777776</v>
      </c>
      <c r="L4438">
        <v>43338.429861111108</v>
      </c>
      <c r="M4438">
        <v>1.35</v>
      </c>
      <c r="N4438">
        <v>0</v>
      </c>
      <c r="O4438">
        <v>0</v>
      </c>
      <c r="P4438">
        <v>0</v>
      </c>
      <c r="Q4438">
        <v>40</v>
      </c>
      <c r="R4438">
        <v>0</v>
      </c>
      <c r="S4438">
        <v>0</v>
      </c>
      <c r="T4438">
        <v>0</v>
      </c>
      <c r="U4438">
        <v>54</v>
      </c>
    </row>
    <row r="4439" spans="1:21" x14ac:dyDescent="0.3">
      <c r="A4439">
        <v>20588</v>
      </c>
      <c r="B4439">
        <v>1</v>
      </c>
      <c r="C4439" t="s">
        <v>78</v>
      </c>
      <c r="D4439" t="s">
        <v>98</v>
      </c>
      <c r="E4439" t="s">
        <v>3511</v>
      </c>
      <c r="F4439" t="s">
        <v>130</v>
      </c>
      <c r="G4439" t="s">
        <v>72</v>
      </c>
      <c r="H4439" t="s">
        <v>128</v>
      </c>
      <c r="I4439" t="s">
        <v>22</v>
      </c>
      <c r="J4439" t="s">
        <v>129</v>
      </c>
      <c r="K4439">
        <v>43338.425949074073</v>
      </c>
      <c r="L4439">
        <v>43338.431250000001</v>
      </c>
      <c r="M4439">
        <v>0.13</v>
      </c>
      <c r="N4439">
        <v>0</v>
      </c>
      <c r="O4439">
        <v>21</v>
      </c>
      <c r="P4439">
        <v>0</v>
      </c>
      <c r="Q4439">
        <v>3</v>
      </c>
      <c r="R4439">
        <v>0</v>
      </c>
      <c r="S4439">
        <v>2.79</v>
      </c>
      <c r="T4439">
        <v>0</v>
      </c>
      <c r="U4439">
        <v>0.4</v>
      </c>
    </row>
    <row r="4440" spans="1:21" x14ac:dyDescent="0.3">
      <c r="A4440">
        <v>20590</v>
      </c>
      <c r="B4440">
        <v>1</v>
      </c>
      <c r="C4440" t="s">
        <v>79</v>
      </c>
      <c r="D4440" t="s">
        <v>114</v>
      </c>
      <c r="E4440" t="s">
        <v>642</v>
      </c>
      <c r="F4440" t="s">
        <v>134</v>
      </c>
      <c r="G4440" t="s">
        <v>72</v>
      </c>
      <c r="H4440" t="s">
        <v>128</v>
      </c>
      <c r="I4440" t="s">
        <v>22</v>
      </c>
      <c r="J4440" t="s">
        <v>129</v>
      </c>
      <c r="K4440">
        <v>43338.414583333331</v>
      </c>
      <c r="L4440">
        <v>43338.436805555553</v>
      </c>
      <c r="M4440">
        <v>0.53</v>
      </c>
      <c r="N4440">
        <v>0</v>
      </c>
      <c r="O4440">
        <v>0</v>
      </c>
      <c r="P4440">
        <v>0</v>
      </c>
      <c r="Q4440">
        <v>1</v>
      </c>
      <c r="R4440">
        <v>0</v>
      </c>
      <c r="S4440">
        <v>0</v>
      </c>
      <c r="T4440">
        <v>0</v>
      </c>
      <c r="U4440">
        <v>0.53</v>
      </c>
    </row>
    <row r="4441" spans="1:21" x14ac:dyDescent="0.3">
      <c r="A4441">
        <v>20591</v>
      </c>
      <c r="B4441">
        <v>1</v>
      </c>
      <c r="C4441" t="s">
        <v>78</v>
      </c>
      <c r="D4441" t="s">
        <v>95</v>
      </c>
      <c r="E4441" t="s">
        <v>3512</v>
      </c>
      <c r="F4441" t="s">
        <v>131</v>
      </c>
      <c r="G4441" t="s">
        <v>72</v>
      </c>
      <c r="H4441" t="s">
        <v>128</v>
      </c>
      <c r="I4441" t="s">
        <v>22</v>
      </c>
      <c r="J4441" t="s">
        <v>129</v>
      </c>
      <c r="K4441">
        <v>43338.441921296297</v>
      </c>
      <c r="L4441">
        <v>43338.466666666667</v>
      </c>
      <c r="M4441">
        <v>0.6</v>
      </c>
      <c r="N4441">
        <v>0</v>
      </c>
      <c r="O4441">
        <v>903</v>
      </c>
      <c r="P4441">
        <v>0</v>
      </c>
      <c r="Q4441">
        <v>0</v>
      </c>
      <c r="R4441">
        <v>0</v>
      </c>
      <c r="S4441">
        <v>541.79999999999995</v>
      </c>
      <c r="T4441">
        <v>0</v>
      </c>
      <c r="U4441">
        <v>0</v>
      </c>
    </row>
    <row r="4442" spans="1:21" x14ac:dyDescent="0.3">
      <c r="A4442">
        <v>20593</v>
      </c>
      <c r="B4442">
        <v>1</v>
      </c>
      <c r="C4442" t="s">
        <v>79</v>
      </c>
      <c r="D4442" t="s">
        <v>109</v>
      </c>
      <c r="E4442" t="s">
        <v>3513</v>
      </c>
      <c r="F4442" t="s">
        <v>134</v>
      </c>
      <c r="G4442" t="s">
        <v>72</v>
      </c>
      <c r="H4442" t="s">
        <v>128</v>
      </c>
      <c r="I4442" t="s">
        <v>22</v>
      </c>
      <c r="J4442" t="s">
        <v>129</v>
      </c>
      <c r="K4442">
        <v>43338.409421296295</v>
      </c>
      <c r="L4442">
        <v>43338.448611111111</v>
      </c>
      <c r="M4442">
        <v>0.95000000000000007</v>
      </c>
      <c r="N4442">
        <v>0</v>
      </c>
      <c r="O4442">
        <v>0</v>
      </c>
      <c r="P4442">
        <v>0</v>
      </c>
      <c r="Q4442">
        <v>2</v>
      </c>
      <c r="R4442">
        <v>0</v>
      </c>
      <c r="S4442">
        <v>0</v>
      </c>
      <c r="T4442">
        <v>0</v>
      </c>
      <c r="U4442">
        <v>1.9</v>
      </c>
    </row>
    <row r="4443" spans="1:21" x14ac:dyDescent="0.3">
      <c r="A4443">
        <v>20594</v>
      </c>
      <c r="B4443">
        <v>1</v>
      </c>
      <c r="C4443" t="s">
        <v>78</v>
      </c>
      <c r="D4443" t="s">
        <v>104</v>
      </c>
      <c r="E4443" t="s">
        <v>2355</v>
      </c>
      <c r="F4443" t="s">
        <v>130</v>
      </c>
      <c r="G4443" t="s">
        <v>72</v>
      </c>
      <c r="H4443" t="s">
        <v>128</v>
      </c>
      <c r="I4443" t="s">
        <v>22</v>
      </c>
      <c r="J4443" t="s">
        <v>129</v>
      </c>
      <c r="K4443">
        <v>43338.425821759258</v>
      </c>
      <c r="L4443">
        <v>43338.451388888891</v>
      </c>
      <c r="M4443">
        <v>0.62</v>
      </c>
      <c r="N4443">
        <v>0</v>
      </c>
      <c r="O4443">
        <v>0</v>
      </c>
      <c r="P4443">
        <v>7</v>
      </c>
      <c r="Q4443">
        <v>375</v>
      </c>
      <c r="R4443">
        <v>0</v>
      </c>
      <c r="S4443">
        <v>0</v>
      </c>
      <c r="T4443">
        <v>4.3199999999999994</v>
      </c>
      <c r="U4443">
        <v>231.38000000000002</v>
      </c>
    </row>
    <row r="4444" spans="1:21" x14ac:dyDescent="0.3">
      <c r="A4444">
        <v>20595</v>
      </c>
      <c r="B4444">
        <v>1</v>
      </c>
      <c r="C4444" t="s">
        <v>78</v>
      </c>
      <c r="D4444" t="s">
        <v>106</v>
      </c>
      <c r="E4444" t="s">
        <v>3514</v>
      </c>
      <c r="F4444" t="s">
        <v>149</v>
      </c>
      <c r="G4444" t="s">
        <v>71</v>
      </c>
      <c r="H4444" t="s">
        <v>128</v>
      </c>
      <c r="I4444" t="s">
        <v>22</v>
      </c>
      <c r="J4444" t="s">
        <v>129</v>
      </c>
      <c r="K4444">
        <v>43338.301377314812</v>
      </c>
      <c r="L4444">
        <v>43338.459722222222</v>
      </c>
      <c r="M4444">
        <v>3.82</v>
      </c>
      <c r="N4444">
        <v>0</v>
      </c>
      <c r="O4444">
        <v>0</v>
      </c>
      <c r="P4444">
        <v>0</v>
      </c>
      <c r="Q4444">
        <v>21</v>
      </c>
      <c r="R4444">
        <v>0</v>
      </c>
      <c r="S4444">
        <v>0</v>
      </c>
      <c r="T4444">
        <v>0</v>
      </c>
      <c r="U4444">
        <v>80.22</v>
      </c>
    </row>
    <row r="4445" spans="1:21" x14ac:dyDescent="0.3">
      <c r="A4445">
        <v>20596</v>
      </c>
      <c r="B4445">
        <v>1</v>
      </c>
      <c r="C4445" t="s">
        <v>78</v>
      </c>
      <c r="D4445" t="s">
        <v>91</v>
      </c>
      <c r="E4445" t="s">
        <v>3515</v>
      </c>
      <c r="F4445" t="s">
        <v>149</v>
      </c>
      <c r="G4445" t="s">
        <v>71</v>
      </c>
      <c r="H4445" t="s">
        <v>128</v>
      </c>
      <c r="I4445" t="s">
        <v>22</v>
      </c>
      <c r="J4445" t="s">
        <v>129</v>
      </c>
      <c r="K4445">
        <v>43338.403263888889</v>
      </c>
      <c r="L4445">
        <v>43338.462500000001</v>
      </c>
      <c r="M4445">
        <v>1.43</v>
      </c>
      <c r="N4445">
        <v>0</v>
      </c>
      <c r="O4445">
        <v>0</v>
      </c>
      <c r="P4445">
        <v>0</v>
      </c>
      <c r="Q4445">
        <v>8</v>
      </c>
      <c r="R4445">
        <v>0</v>
      </c>
      <c r="S4445">
        <v>0</v>
      </c>
      <c r="T4445">
        <v>0</v>
      </c>
      <c r="U4445">
        <v>11.46</v>
      </c>
    </row>
    <row r="4446" spans="1:21" x14ac:dyDescent="0.3">
      <c r="A4446">
        <v>20597</v>
      </c>
      <c r="B4446">
        <v>1</v>
      </c>
      <c r="C4446" t="s">
        <v>78</v>
      </c>
      <c r="D4446" t="s">
        <v>96</v>
      </c>
      <c r="E4446" t="s">
        <v>3516</v>
      </c>
      <c r="F4446" t="s">
        <v>134</v>
      </c>
      <c r="G4446" t="s">
        <v>72</v>
      </c>
      <c r="H4446" t="s">
        <v>128</v>
      </c>
      <c r="I4446" t="s">
        <v>22</v>
      </c>
      <c r="J4446" t="s">
        <v>129</v>
      </c>
      <c r="K4446">
        <v>43338.432569444441</v>
      </c>
      <c r="L4446">
        <v>43338.463194444441</v>
      </c>
      <c r="M4446">
        <v>0.75</v>
      </c>
      <c r="N4446">
        <v>0</v>
      </c>
      <c r="O4446">
        <v>0</v>
      </c>
      <c r="P4446">
        <v>0</v>
      </c>
      <c r="Q4446">
        <v>80</v>
      </c>
      <c r="R4446">
        <v>0</v>
      </c>
      <c r="S4446">
        <v>0</v>
      </c>
      <c r="T4446">
        <v>0</v>
      </c>
      <c r="U4446">
        <v>60</v>
      </c>
    </row>
    <row r="4447" spans="1:21" x14ac:dyDescent="0.3">
      <c r="A4447">
        <v>20598</v>
      </c>
      <c r="B4447">
        <v>1</v>
      </c>
      <c r="C4447" t="s">
        <v>79</v>
      </c>
      <c r="D4447" t="s">
        <v>109</v>
      </c>
      <c r="E4447" t="s">
        <v>3517</v>
      </c>
      <c r="F4447" t="s">
        <v>130</v>
      </c>
      <c r="G4447" t="s">
        <v>72</v>
      </c>
      <c r="H4447" t="s">
        <v>128</v>
      </c>
      <c r="I4447" t="s">
        <v>22</v>
      </c>
      <c r="J4447" t="s">
        <v>129</v>
      </c>
      <c r="K4447">
        <v>43338.47797453704</v>
      </c>
      <c r="L4447">
        <v>43338.497916666667</v>
      </c>
      <c r="M4447">
        <v>0.48000000000000004</v>
      </c>
      <c r="N4447">
        <v>33</v>
      </c>
      <c r="O4447">
        <v>13963</v>
      </c>
      <c r="P4447">
        <v>2</v>
      </c>
      <c r="Q4447">
        <v>69</v>
      </c>
      <c r="R4447">
        <v>15.94</v>
      </c>
      <c r="S4447">
        <v>6744.13</v>
      </c>
      <c r="T4447">
        <v>0.97</v>
      </c>
      <c r="U4447">
        <v>33.33</v>
      </c>
    </row>
    <row r="4448" spans="1:21" x14ac:dyDescent="0.3">
      <c r="A4448">
        <v>20599</v>
      </c>
      <c r="B4448">
        <v>1</v>
      </c>
      <c r="C4448" t="s">
        <v>79</v>
      </c>
      <c r="D4448" t="s">
        <v>114</v>
      </c>
      <c r="E4448" t="s">
        <v>3518</v>
      </c>
      <c r="F4448" t="s">
        <v>144</v>
      </c>
      <c r="G4448" t="s">
        <v>72</v>
      </c>
      <c r="H4448" t="s">
        <v>128</v>
      </c>
      <c r="I4448" t="s">
        <v>22</v>
      </c>
      <c r="J4448" t="s">
        <v>129</v>
      </c>
      <c r="K4448">
        <v>43338.479166666664</v>
      </c>
      <c r="L4448">
        <v>43338.496527777781</v>
      </c>
      <c r="M4448">
        <v>0.42000000000000004</v>
      </c>
      <c r="N4448">
        <v>0</v>
      </c>
      <c r="O4448">
        <v>0</v>
      </c>
      <c r="P4448">
        <v>0</v>
      </c>
      <c r="Q4448">
        <v>116</v>
      </c>
      <c r="R4448">
        <v>0</v>
      </c>
      <c r="S4448">
        <v>0</v>
      </c>
      <c r="T4448">
        <v>0</v>
      </c>
      <c r="U4448">
        <v>48.37</v>
      </c>
    </row>
    <row r="4449" spans="1:21" x14ac:dyDescent="0.3">
      <c r="A4449">
        <v>20600</v>
      </c>
      <c r="B4449">
        <v>1</v>
      </c>
      <c r="C4449" t="s">
        <v>78</v>
      </c>
      <c r="D4449" t="s">
        <v>98</v>
      </c>
      <c r="E4449" t="s">
        <v>3519</v>
      </c>
      <c r="F4449" t="s">
        <v>146</v>
      </c>
      <c r="G4449" t="s">
        <v>71</v>
      </c>
      <c r="H4449" t="s">
        <v>128</v>
      </c>
      <c r="I4449" t="s">
        <v>22</v>
      </c>
      <c r="J4449" t="s">
        <v>129</v>
      </c>
      <c r="K4449">
        <v>43338.47314814815</v>
      </c>
      <c r="L4449">
        <v>43338.549305555556</v>
      </c>
      <c r="M4449">
        <v>1.83</v>
      </c>
      <c r="N4449">
        <v>0</v>
      </c>
      <c r="O4449">
        <v>128</v>
      </c>
      <c r="P4449">
        <v>0</v>
      </c>
      <c r="Q4449">
        <v>0</v>
      </c>
      <c r="R4449">
        <v>0</v>
      </c>
      <c r="S4449">
        <v>234.62</v>
      </c>
      <c r="T4449">
        <v>0</v>
      </c>
      <c r="U4449">
        <v>0</v>
      </c>
    </row>
    <row r="4450" spans="1:21" x14ac:dyDescent="0.3">
      <c r="A4450">
        <v>20601</v>
      </c>
      <c r="B4450">
        <v>1</v>
      </c>
      <c r="C4450" t="s">
        <v>79</v>
      </c>
      <c r="D4450" t="s">
        <v>124</v>
      </c>
      <c r="E4450" t="s">
        <v>3520</v>
      </c>
      <c r="F4450" t="s">
        <v>130</v>
      </c>
      <c r="G4450" t="s">
        <v>72</v>
      </c>
      <c r="H4450" t="s">
        <v>128</v>
      </c>
      <c r="I4450" t="s">
        <v>22</v>
      </c>
      <c r="J4450" t="s">
        <v>129</v>
      </c>
      <c r="K4450">
        <v>43338.462256944447</v>
      </c>
      <c r="L4450">
        <v>43338.511111111111</v>
      </c>
      <c r="M4450">
        <v>1.1800000000000002</v>
      </c>
      <c r="N4450">
        <v>0</v>
      </c>
      <c r="O4450">
        <v>0</v>
      </c>
      <c r="P4450">
        <v>0</v>
      </c>
      <c r="Q4450">
        <v>17</v>
      </c>
      <c r="R4450">
        <v>0</v>
      </c>
      <c r="S4450">
        <v>0</v>
      </c>
      <c r="T4450">
        <v>0</v>
      </c>
      <c r="U4450">
        <v>20.110000000000003</v>
      </c>
    </row>
    <row r="4451" spans="1:21" x14ac:dyDescent="0.3">
      <c r="A4451">
        <v>20602</v>
      </c>
      <c r="B4451">
        <v>1</v>
      </c>
      <c r="C4451" t="s">
        <v>79</v>
      </c>
      <c r="D4451" t="s">
        <v>108</v>
      </c>
      <c r="E4451" t="s">
        <v>3420</v>
      </c>
      <c r="F4451" t="s">
        <v>130</v>
      </c>
      <c r="G4451" t="s">
        <v>72</v>
      </c>
      <c r="H4451" t="s">
        <v>128</v>
      </c>
      <c r="I4451" t="s">
        <v>22</v>
      </c>
      <c r="J4451" t="s">
        <v>129</v>
      </c>
      <c r="K4451">
        <v>43338.499918981484</v>
      </c>
      <c r="L4451">
        <v>43338.517361111109</v>
      </c>
      <c r="M4451">
        <v>0.43000000000000005</v>
      </c>
      <c r="N4451">
        <v>0</v>
      </c>
      <c r="O4451">
        <v>647</v>
      </c>
      <c r="P4451">
        <v>0</v>
      </c>
      <c r="Q4451">
        <v>37</v>
      </c>
      <c r="R4451">
        <v>0</v>
      </c>
      <c r="S4451">
        <v>280.14999999999998</v>
      </c>
      <c r="T4451">
        <v>0</v>
      </c>
      <c r="U4451">
        <v>16.02</v>
      </c>
    </row>
    <row r="4452" spans="1:21" x14ac:dyDescent="0.3">
      <c r="A4452">
        <v>20603</v>
      </c>
      <c r="B4452">
        <v>1</v>
      </c>
      <c r="C4452" t="s">
        <v>79</v>
      </c>
      <c r="D4452" t="s">
        <v>116</v>
      </c>
      <c r="E4452" t="s">
        <v>3521</v>
      </c>
      <c r="F4452" t="s">
        <v>130</v>
      </c>
      <c r="G4452" t="s">
        <v>72</v>
      </c>
      <c r="H4452" t="s">
        <v>128</v>
      </c>
      <c r="I4452" t="s">
        <v>22</v>
      </c>
      <c r="J4452" t="s">
        <v>129</v>
      </c>
      <c r="K4452">
        <v>43338.493900462963</v>
      </c>
      <c r="L4452">
        <v>43338.527083333334</v>
      </c>
      <c r="M4452">
        <v>0.8</v>
      </c>
      <c r="N4452">
        <v>0</v>
      </c>
      <c r="O4452">
        <v>621</v>
      </c>
      <c r="P4452">
        <v>0</v>
      </c>
      <c r="Q4452">
        <v>3</v>
      </c>
      <c r="R4452">
        <v>0</v>
      </c>
      <c r="S4452">
        <v>496.8</v>
      </c>
      <c r="T4452">
        <v>0</v>
      </c>
      <c r="U4452">
        <v>2.4</v>
      </c>
    </row>
    <row r="4453" spans="1:21" x14ac:dyDescent="0.3">
      <c r="A4453">
        <v>20608</v>
      </c>
      <c r="B4453">
        <v>1</v>
      </c>
      <c r="C4453" t="s">
        <v>78</v>
      </c>
      <c r="D4453" t="s">
        <v>81</v>
      </c>
      <c r="E4453" t="s">
        <v>3522</v>
      </c>
      <c r="F4453" t="s">
        <v>155</v>
      </c>
      <c r="G4453" t="s">
        <v>71</v>
      </c>
      <c r="H4453" t="s">
        <v>128</v>
      </c>
      <c r="I4453" t="s">
        <v>22</v>
      </c>
      <c r="J4453" t="s">
        <v>137</v>
      </c>
      <c r="K4453">
        <v>43338.551759259259</v>
      </c>
      <c r="L4453">
        <v>43338.59202546296</v>
      </c>
      <c r="M4453">
        <v>0.97</v>
      </c>
      <c r="N4453">
        <v>0</v>
      </c>
      <c r="O4453">
        <v>72</v>
      </c>
      <c r="P4453">
        <v>0</v>
      </c>
      <c r="Q4453">
        <v>0</v>
      </c>
      <c r="R4453">
        <v>0</v>
      </c>
      <c r="S4453">
        <v>69.61999999999999</v>
      </c>
      <c r="T4453">
        <v>0</v>
      </c>
      <c r="U4453">
        <v>0</v>
      </c>
    </row>
    <row r="4454" spans="1:21" x14ac:dyDescent="0.3">
      <c r="A4454">
        <v>20609</v>
      </c>
      <c r="B4454">
        <v>1</v>
      </c>
      <c r="C4454" t="s">
        <v>79</v>
      </c>
      <c r="D4454" t="s">
        <v>109</v>
      </c>
      <c r="E4454" t="s">
        <v>1098</v>
      </c>
      <c r="F4454" t="s">
        <v>154</v>
      </c>
      <c r="G4454" t="s">
        <v>71</v>
      </c>
      <c r="H4454" t="s">
        <v>128</v>
      </c>
      <c r="I4454" t="s">
        <v>22</v>
      </c>
      <c r="J4454" t="s">
        <v>129</v>
      </c>
      <c r="K4454">
        <v>43338.502581018518</v>
      </c>
      <c r="L4454">
        <v>43338.558333333334</v>
      </c>
      <c r="M4454">
        <v>1.35</v>
      </c>
      <c r="N4454">
        <v>0</v>
      </c>
      <c r="O4454">
        <v>90</v>
      </c>
      <c r="P4454">
        <v>0</v>
      </c>
      <c r="Q4454">
        <v>0</v>
      </c>
      <c r="R4454">
        <v>0</v>
      </c>
      <c r="S4454">
        <v>121.5</v>
      </c>
      <c r="T4454">
        <v>0</v>
      </c>
      <c r="U4454">
        <v>0</v>
      </c>
    </row>
    <row r="4455" spans="1:21" x14ac:dyDescent="0.3">
      <c r="A4455">
        <v>20610</v>
      </c>
      <c r="B4455">
        <v>1</v>
      </c>
      <c r="C4455" t="s">
        <v>79</v>
      </c>
      <c r="D4455" t="s">
        <v>124</v>
      </c>
      <c r="E4455" t="s">
        <v>3523</v>
      </c>
      <c r="F4455" t="s">
        <v>144</v>
      </c>
      <c r="G4455" t="s">
        <v>72</v>
      </c>
      <c r="H4455" t="s">
        <v>128</v>
      </c>
      <c r="I4455" t="s">
        <v>22</v>
      </c>
      <c r="J4455" t="s">
        <v>129</v>
      </c>
      <c r="K4455">
        <v>43338.517870370371</v>
      </c>
      <c r="L4455">
        <v>43338.560416666667</v>
      </c>
      <c r="M4455">
        <v>1.03</v>
      </c>
      <c r="N4455">
        <v>39</v>
      </c>
      <c r="O4455">
        <v>372</v>
      </c>
      <c r="P4455">
        <v>0</v>
      </c>
      <c r="Q4455">
        <v>0</v>
      </c>
      <c r="R4455">
        <v>40.17</v>
      </c>
      <c r="S4455">
        <v>383.16</v>
      </c>
      <c r="T4455">
        <v>0</v>
      </c>
      <c r="U4455">
        <v>0</v>
      </c>
    </row>
    <row r="4456" spans="1:21" x14ac:dyDescent="0.3">
      <c r="A4456">
        <v>20611</v>
      </c>
      <c r="B4456">
        <v>1</v>
      </c>
      <c r="C4456" t="s">
        <v>78</v>
      </c>
      <c r="D4456" t="s">
        <v>83</v>
      </c>
      <c r="E4456" t="s">
        <v>3524</v>
      </c>
      <c r="F4456" t="s">
        <v>165</v>
      </c>
      <c r="G4456" t="s">
        <v>71</v>
      </c>
      <c r="H4456" t="s">
        <v>128</v>
      </c>
      <c r="I4456" t="s">
        <v>22</v>
      </c>
      <c r="J4456" t="s">
        <v>129</v>
      </c>
      <c r="K4456">
        <v>43338.502766203703</v>
      </c>
      <c r="L4456">
        <v>43338.661805555559</v>
      </c>
      <c r="M4456">
        <v>3.8299999999999996</v>
      </c>
      <c r="N4456">
        <v>0</v>
      </c>
      <c r="O4456">
        <v>12</v>
      </c>
      <c r="P4456">
        <v>0</v>
      </c>
      <c r="Q4456">
        <v>0</v>
      </c>
      <c r="R4456">
        <v>0</v>
      </c>
      <c r="S4456">
        <v>46</v>
      </c>
      <c r="T4456">
        <v>0</v>
      </c>
      <c r="U4456">
        <v>0</v>
      </c>
    </row>
    <row r="4457" spans="1:21" x14ac:dyDescent="0.3">
      <c r="A4457">
        <v>20612</v>
      </c>
      <c r="B4457">
        <v>1</v>
      </c>
      <c r="C4457" t="s">
        <v>79</v>
      </c>
      <c r="D4457" t="s">
        <v>117</v>
      </c>
      <c r="E4457" t="s">
        <v>1913</v>
      </c>
      <c r="F4457" t="s">
        <v>134</v>
      </c>
      <c r="G4457" t="s">
        <v>72</v>
      </c>
      <c r="H4457" t="s">
        <v>128</v>
      </c>
      <c r="I4457" t="s">
        <v>22</v>
      </c>
      <c r="J4457" t="s">
        <v>129</v>
      </c>
      <c r="K4457">
        <v>43338.544444444444</v>
      </c>
      <c r="L4457">
        <v>43338.570138888892</v>
      </c>
      <c r="M4457">
        <v>0.62</v>
      </c>
      <c r="N4457">
        <v>0</v>
      </c>
      <c r="O4457">
        <v>0</v>
      </c>
      <c r="P4457">
        <v>0</v>
      </c>
      <c r="Q4457">
        <v>75</v>
      </c>
      <c r="R4457">
        <v>0</v>
      </c>
      <c r="S4457">
        <v>0</v>
      </c>
      <c r="T4457">
        <v>0</v>
      </c>
      <c r="U4457">
        <v>46.28</v>
      </c>
    </row>
    <row r="4458" spans="1:21" x14ac:dyDescent="0.3">
      <c r="A4458">
        <v>20613</v>
      </c>
      <c r="B4458">
        <v>1</v>
      </c>
      <c r="C4458" t="s">
        <v>78</v>
      </c>
      <c r="D4458" t="s">
        <v>93</v>
      </c>
      <c r="E4458" t="s">
        <v>3525</v>
      </c>
      <c r="F4458" t="s">
        <v>130</v>
      </c>
      <c r="G4458" t="s">
        <v>72</v>
      </c>
      <c r="H4458" t="s">
        <v>128</v>
      </c>
      <c r="I4458" t="s">
        <v>22</v>
      </c>
      <c r="J4458" t="s">
        <v>129</v>
      </c>
      <c r="K4458">
        <v>43338.550104166665</v>
      </c>
      <c r="L4458">
        <v>43338.572222222225</v>
      </c>
      <c r="M4458">
        <v>0.53</v>
      </c>
      <c r="N4458">
        <v>0</v>
      </c>
      <c r="O4458">
        <v>30</v>
      </c>
      <c r="P4458">
        <v>0</v>
      </c>
      <c r="Q4458">
        <v>0</v>
      </c>
      <c r="R4458">
        <v>0</v>
      </c>
      <c r="S4458">
        <v>15.99</v>
      </c>
      <c r="T4458">
        <v>0</v>
      </c>
      <c r="U4458">
        <v>0</v>
      </c>
    </row>
    <row r="4459" spans="1:21" x14ac:dyDescent="0.3">
      <c r="A4459">
        <v>20614</v>
      </c>
      <c r="B4459">
        <v>1</v>
      </c>
      <c r="C4459" t="s">
        <v>79</v>
      </c>
      <c r="D4459" t="s">
        <v>114</v>
      </c>
      <c r="E4459" t="s">
        <v>3526</v>
      </c>
      <c r="F4459" t="s">
        <v>153</v>
      </c>
      <c r="G4459" t="s">
        <v>71</v>
      </c>
      <c r="H4459" t="s">
        <v>128</v>
      </c>
      <c r="I4459" t="s">
        <v>22</v>
      </c>
      <c r="J4459" t="s">
        <v>129</v>
      </c>
      <c r="K4459">
        <v>43338.522222222222</v>
      </c>
      <c r="L4459">
        <v>43338.575694444444</v>
      </c>
      <c r="M4459">
        <v>1.28</v>
      </c>
      <c r="N4459">
        <v>0</v>
      </c>
      <c r="O4459">
        <v>0</v>
      </c>
      <c r="P4459">
        <v>0</v>
      </c>
      <c r="Q4459">
        <v>44</v>
      </c>
      <c r="R4459">
        <v>0</v>
      </c>
      <c r="S4459">
        <v>0</v>
      </c>
      <c r="T4459">
        <v>0</v>
      </c>
      <c r="U4459">
        <v>56.449999999999996</v>
      </c>
    </row>
    <row r="4460" spans="1:21" x14ac:dyDescent="0.3">
      <c r="A4460">
        <v>20615</v>
      </c>
      <c r="B4460">
        <v>1</v>
      </c>
      <c r="C4460" t="s">
        <v>78</v>
      </c>
      <c r="D4460" t="s">
        <v>101</v>
      </c>
      <c r="E4460" t="s">
        <v>3272</v>
      </c>
      <c r="F4460" t="s">
        <v>134</v>
      </c>
      <c r="G4460" t="s">
        <v>72</v>
      </c>
      <c r="H4460" t="s">
        <v>128</v>
      </c>
      <c r="I4460" t="s">
        <v>22</v>
      </c>
      <c r="J4460" t="s">
        <v>129</v>
      </c>
      <c r="K4460">
        <v>43338.468634259261</v>
      </c>
      <c r="L4460">
        <v>43338.579861111109</v>
      </c>
      <c r="M4460">
        <v>2.68</v>
      </c>
      <c r="N4460">
        <v>0</v>
      </c>
      <c r="O4460">
        <v>0</v>
      </c>
      <c r="P4460">
        <v>0</v>
      </c>
      <c r="Q4460">
        <v>32</v>
      </c>
      <c r="R4460">
        <v>0</v>
      </c>
      <c r="S4460">
        <v>0</v>
      </c>
      <c r="T4460">
        <v>0</v>
      </c>
      <c r="U4460">
        <v>85.86</v>
      </c>
    </row>
    <row r="4461" spans="1:21" x14ac:dyDescent="0.3">
      <c r="A4461">
        <v>20616</v>
      </c>
      <c r="B4461">
        <v>1</v>
      </c>
      <c r="C4461" t="s">
        <v>79</v>
      </c>
      <c r="D4461" t="s">
        <v>110</v>
      </c>
      <c r="E4461" t="s">
        <v>3527</v>
      </c>
      <c r="F4461" t="s">
        <v>150</v>
      </c>
      <c r="G4461" t="s">
        <v>71</v>
      </c>
      <c r="H4461" t="s">
        <v>128</v>
      </c>
      <c r="I4461" t="s">
        <v>22</v>
      </c>
      <c r="J4461" t="s">
        <v>129</v>
      </c>
      <c r="K4461">
        <v>43338.560046296298</v>
      </c>
      <c r="L4461">
        <v>43338.581944444442</v>
      </c>
      <c r="M4461">
        <v>0.53</v>
      </c>
      <c r="N4461">
        <v>0</v>
      </c>
      <c r="O4461">
        <v>0</v>
      </c>
      <c r="P4461">
        <v>0</v>
      </c>
      <c r="Q4461">
        <v>36</v>
      </c>
      <c r="R4461">
        <v>0</v>
      </c>
      <c r="S4461">
        <v>0</v>
      </c>
      <c r="T4461">
        <v>0</v>
      </c>
      <c r="U4461">
        <v>19.190000000000001</v>
      </c>
    </row>
    <row r="4462" spans="1:21" x14ac:dyDescent="0.3">
      <c r="A4462">
        <v>20617</v>
      </c>
      <c r="B4462">
        <v>1</v>
      </c>
      <c r="C4462" t="s">
        <v>78</v>
      </c>
      <c r="D4462" t="s">
        <v>94</v>
      </c>
      <c r="E4462" t="s">
        <v>3528</v>
      </c>
      <c r="F4462" t="s">
        <v>138</v>
      </c>
      <c r="G4462" t="s">
        <v>72</v>
      </c>
      <c r="H4462" t="s">
        <v>128</v>
      </c>
      <c r="I4462" t="s">
        <v>22</v>
      </c>
      <c r="J4462" t="s">
        <v>129</v>
      </c>
      <c r="K4462">
        <v>43338.564884259256</v>
      </c>
      <c r="L4462">
        <v>43338.681944444441</v>
      </c>
      <c r="M4462">
        <v>2.82</v>
      </c>
      <c r="N4462">
        <v>0</v>
      </c>
      <c r="O4462">
        <v>0</v>
      </c>
      <c r="P4462">
        <v>7</v>
      </c>
      <c r="Q4462">
        <v>0</v>
      </c>
      <c r="R4462">
        <v>0</v>
      </c>
      <c r="S4462">
        <v>0</v>
      </c>
      <c r="T4462">
        <v>19.739999999999995</v>
      </c>
      <c r="U4462">
        <v>0</v>
      </c>
    </row>
    <row r="4463" spans="1:21" x14ac:dyDescent="0.3">
      <c r="A4463">
        <v>20618</v>
      </c>
      <c r="B4463">
        <v>1</v>
      </c>
      <c r="C4463" t="s">
        <v>78</v>
      </c>
      <c r="D4463" t="s">
        <v>91</v>
      </c>
      <c r="E4463" t="s">
        <v>3529</v>
      </c>
      <c r="F4463" t="s">
        <v>134</v>
      </c>
      <c r="G4463" t="s">
        <v>72</v>
      </c>
      <c r="H4463" t="s">
        <v>128</v>
      </c>
      <c r="I4463" t="s">
        <v>22</v>
      </c>
      <c r="J4463" t="s">
        <v>129</v>
      </c>
      <c r="K4463">
        <v>43338.449317129627</v>
      </c>
      <c r="L4463">
        <v>43338.586111111108</v>
      </c>
      <c r="M4463">
        <v>3.2800000000000002</v>
      </c>
      <c r="N4463">
        <v>0</v>
      </c>
      <c r="O4463">
        <v>0</v>
      </c>
      <c r="P4463">
        <v>0</v>
      </c>
      <c r="Q4463">
        <v>120</v>
      </c>
      <c r="R4463">
        <v>0</v>
      </c>
      <c r="S4463">
        <v>0</v>
      </c>
      <c r="T4463">
        <v>0</v>
      </c>
      <c r="U4463">
        <v>393.96</v>
      </c>
    </row>
    <row r="4464" spans="1:21" x14ac:dyDescent="0.3">
      <c r="A4464">
        <v>20619</v>
      </c>
      <c r="B4464">
        <v>1</v>
      </c>
      <c r="C4464" t="s">
        <v>79</v>
      </c>
      <c r="D4464" t="s">
        <v>108</v>
      </c>
      <c r="E4464" t="s">
        <v>3530</v>
      </c>
      <c r="F4464" t="s">
        <v>134</v>
      </c>
      <c r="G4464" t="s">
        <v>72</v>
      </c>
      <c r="H4464" t="s">
        <v>128</v>
      </c>
      <c r="I4464" t="s">
        <v>22</v>
      </c>
      <c r="J4464" t="s">
        <v>129</v>
      </c>
      <c r="K4464">
        <v>43338.553078703706</v>
      </c>
      <c r="L4464">
        <v>43338.59375</v>
      </c>
      <c r="M4464">
        <v>0.98</v>
      </c>
      <c r="N4464">
        <v>0</v>
      </c>
      <c r="O4464">
        <v>0</v>
      </c>
      <c r="P4464">
        <v>0</v>
      </c>
      <c r="Q4464">
        <v>35</v>
      </c>
      <c r="R4464">
        <v>0</v>
      </c>
      <c r="S4464">
        <v>0</v>
      </c>
      <c r="T4464">
        <v>0</v>
      </c>
      <c r="U4464">
        <v>34.410000000000004</v>
      </c>
    </row>
    <row r="4465" spans="1:21" x14ac:dyDescent="0.3">
      <c r="A4465">
        <v>20620</v>
      </c>
      <c r="B4465">
        <v>1</v>
      </c>
      <c r="C4465" t="s">
        <v>79</v>
      </c>
      <c r="D4465" t="s">
        <v>109</v>
      </c>
      <c r="E4465" t="s">
        <v>3531</v>
      </c>
      <c r="F4465" t="s">
        <v>134</v>
      </c>
      <c r="G4465" t="s">
        <v>72</v>
      </c>
      <c r="H4465" t="s">
        <v>128</v>
      </c>
      <c r="I4465" t="s">
        <v>22</v>
      </c>
      <c r="J4465" t="s">
        <v>129</v>
      </c>
      <c r="K4465">
        <v>43338.537557870368</v>
      </c>
      <c r="L4465">
        <v>43338.595833333333</v>
      </c>
      <c r="M4465">
        <v>1.4</v>
      </c>
      <c r="N4465">
        <v>0</v>
      </c>
      <c r="O4465">
        <v>161</v>
      </c>
      <c r="P4465">
        <v>2</v>
      </c>
      <c r="Q4465">
        <v>24</v>
      </c>
      <c r="R4465">
        <v>0</v>
      </c>
      <c r="S4465">
        <v>225.4</v>
      </c>
      <c r="T4465">
        <v>2.8</v>
      </c>
      <c r="U4465">
        <v>33.6</v>
      </c>
    </row>
    <row r="4466" spans="1:21" x14ac:dyDescent="0.3">
      <c r="A4466">
        <v>20621</v>
      </c>
      <c r="B4466">
        <v>1</v>
      </c>
      <c r="C4466" t="s">
        <v>79</v>
      </c>
      <c r="D4466" t="s">
        <v>112</v>
      </c>
      <c r="E4466" t="s">
        <v>3532</v>
      </c>
      <c r="F4466" t="s">
        <v>134</v>
      </c>
      <c r="G4466" t="s">
        <v>72</v>
      </c>
      <c r="H4466" t="s">
        <v>128</v>
      </c>
      <c r="I4466" t="s">
        <v>22</v>
      </c>
      <c r="J4466" t="s">
        <v>129</v>
      </c>
      <c r="K4466">
        <v>43338.539398148147</v>
      </c>
      <c r="L4466">
        <v>43338.607638888891</v>
      </c>
      <c r="M4466">
        <v>1.6500000000000001</v>
      </c>
      <c r="N4466">
        <v>0</v>
      </c>
      <c r="O4466">
        <v>0</v>
      </c>
      <c r="P4466">
        <v>0</v>
      </c>
      <c r="Q4466">
        <v>67</v>
      </c>
      <c r="R4466">
        <v>0</v>
      </c>
      <c r="S4466">
        <v>0</v>
      </c>
      <c r="T4466">
        <v>0</v>
      </c>
      <c r="U4466">
        <v>110.55</v>
      </c>
    </row>
    <row r="4467" spans="1:21" x14ac:dyDescent="0.3">
      <c r="A4467">
        <v>20622</v>
      </c>
      <c r="B4467">
        <v>1</v>
      </c>
      <c r="C4467" t="s">
        <v>78</v>
      </c>
      <c r="D4467" t="s">
        <v>91</v>
      </c>
      <c r="E4467" t="s">
        <v>3533</v>
      </c>
      <c r="F4467" t="s">
        <v>158</v>
      </c>
      <c r="G4467" t="s">
        <v>71</v>
      </c>
      <c r="H4467" t="s">
        <v>128</v>
      </c>
      <c r="I4467" t="s">
        <v>22</v>
      </c>
      <c r="J4467" t="s">
        <v>129</v>
      </c>
      <c r="K4467">
        <v>43338.536527777775</v>
      </c>
      <c r="L4467">
        <v>43338.615277777775</v>
      </c>
      <c r="M4467">
        <v>1.9</v>
      </c>
      <c r="N4467">
        <v>0</v>
      </c>
      <c r="O4467">
        <v>0</v>
      </c>
      <c r="P4467">
        <v>0</v>
      </c>
      <c r="Q4467">
        <v>7</v>
      </c>
      <c r="R4467">
        <v>0</v>
      </c>
      <c r="S4467">
        <v>0</v>
      </c>
      <c r="T4467">
        <v>0</v>
      </c>
      <c r="U4467">
        <v>13.3</v>
      </c>
    </row>
    <row r="4468" spans="1:21" x14ac:dyDescent="0.3">
      <c r="A4468">
        <v>20624</v>
      </c>
      <c r="B4468">
        <v>1</v>
      </c>
      <c r="C4468" t="s">
        <v>79</v>
      </c>
      <c r="D4468" t="s">
        <v>123</v>
      </c>
      <c r="E4468" t="s">
        <v>3534</v>
      </c>
      <c r="F4468" t="s">
        <v>134</v>
      </c>
      <c r="G4468" t="s">
        <v>72</v>
      </c>
      <c r="H4468" t="s">
        <v>128</v>
      </c>
      <c r="I4468" t="s">
        <v>22</v>
      </c>
      <c r="J4468" t="s">
        <v>129</v>
      </c>
      <c r="K4468">
        <v>43338.583784722221</v>
      </c>
      <c r="L4468">
        <v>43338.634027777778</v>
      </c>
      <c r="M4468">
        <v>1.22</v>
      </c>
      <c r="N4468">
        <v>0</v>
      </c>
      <c r="O4468">
        <v>0</v>
      </c>
      <c r="P4468">
        <v>0</v>
      </c>
      <c r="Q4468">
        <v>7</v>
      </c>
      <c r="R4468">
        <v>0</v>
      </c>
      <c r="S4468">
        <v>0</v>
      </c>
      <c r="T4468">
        <v>0</v>
      </c>
      <c r="U4468">
        <v>8.52</v>
      </c>
    </row>
    <row r="4469" spans="1:21" x14ac:dyDescent="0.3">
      <c r="A4469">
        <v>20625</v>
      </c>
      <c r="B4469">
        <v>1</v>
      </c>
      <c r="C4469" t="s">
        <v>78</v>
      </c>
      <c r="D4469" t="s">
        <v>101</v>
      </c>
      <c r="E4469" t="s">
        <v>3244</v>
      </c>
      <c r="F4469" t="s">
        <v>142</v>
      </c>
      <c r="G4469" t="s">
        <v>71</v>
      </c>
      <c r="H4469" t="s">
        <v>128</v>
      </c>
      <c r="I4469" t="s">
        <v>22</v>
      </c>
      <c r="J4469" t="s">
        <v>129</v>
      </c>
      <c r="K4469">
        <v>43338.609282407408</v>
      </c>
      <c r="L4469">
        <v>43338.635416666664</v>
      </c>
      <c r="M4469">
        <v>0.63</v>
      </c>
      <c r="N4469">
        <v>0</v>
      </c>
      <c r="O4469">
        <v>0</v>
      </c>
      <c r="P4469">
        <v>0</v>
      </c>
      <c r="Q4469">
        <v>14</v>
      </c>
      <c r="R4469">
        <v>0</v>
      </c>
      <c r="S4469">
        <v>0</v>
      </c>
      <c r="T4469">
        <v>0</v>
      </c>
      <c r="U4469">
        <v>8.8600000000000012</v>
      </c>
    </row>
    <row r="4470" spans="1:21" x14ac:dyDescent="0.3">
      <c r="A4470">
        <v>20626</v>
      </c>
      <c r="B4470">
        <v>1</v>
      </c>
      <c r="C4470" t="s">
        <v>78</v>
      </c>
      <c r="D4470" t="s">
        <v>106</v>
      </c>
      <c r="E4470" t="s">
        <v>2156</v>
      </c>
      <c r="F4470" t="s">
        <v>142</v>
      </c>
      <c r="G4470" t="s">
        <v>71</v>
      </c>
      <c r="H4470" t="s">
        <v>128</v>
      </c>
      <c r="I4470" t="s">
        <v>22</v>
      </c>
      <c r="J4470" t="s">
        <v>129</v>
      </c>
      <c r="K4470">
        <v>43338.61614583333</v>
      </c>
      <c r="L4470">
        <v>43338.638888888891</v>
      </c>
      <c r="M4470">
        <v>0.55000000000000004</v>
      </c>
      <c r="N4470">
        <v>0</v>
      </c>
      <c r="O4470">
        <v>0</v>
      </c>
      <c r="P4470">
        <v>0</v>
      </c>
      <c r="Q4470">
        <v>121</v>
      </c>
      <c r="R4470">
        <v>0</v>
      </c>
      <c r="S4470">
        <v>0</v>
      </c>
      <c r="T4470">
        <v>0</v>
      </c>
      <c r="U4470">
        <v>66.55</v>
      </c>
    </row>
    <row r="4471" spans="1:21" x14ac:dyDescent="0.3">
      <c r="A4471">
        <v>20627</v>
      </c>
      <c r="B4471">
        <v>1</v>
      </c>
      <c r="C4471" t="s">
        <v>78</v>
      </c>
      <c r="D4471" t="s">
        <v>98</v>
      </c>
      <c r="E4471" t="s">
        <v>3535</v>
      </c>
      <c r="F4471" t="s">
        <v>146</v>
      </c>
      <c r="G4471" t="s">
        <v>71</v>
      </c>
      <c r="H4471" t="s">
        <v>128</v>
      </c>
      <c r="I4471" t="s">
        <v>22</v>
      </c>
      <c r="J4471" t="s">
        <v>129</v>
      </c>
      <c r="K4471">
        <v>43338.612280092595</v>
      </c>
      <c r="L4471">
        <v>43338.65</v>
      </c>
      <c r="M4471">
        <v>0.92</v>
      </c>
      <c r="N4471">
        <v>0</v>
      </c>
      <c r="O4471">
        <v>0</v>
      </c>
      <c r="P4471">
        <v>0</v>
      </c>
      <c r="Q4471">
        <v>52</v>
      </c>
      <c r="R4471">
        <v>0</v>
      </c>
      <c r="S4471">
        <v>0</v>
      </c>
      <c r="T4471">
        <v>0</v>
      </c>
      <c r="U4471">
        <v>47.68</v>
      </c>
    </row>
    <row r="4472" spans="1:21" x14ac:dyDescent="0.3">
      <c r="A4472">
        <v>20628</v>
      </c>
      <c r="B4472">
        <v>1</v>
      </c>
      <c r="C4472" t="s">
        <v>78</v>
      </c>
      <c r="D4472" t="s">
        <v>92</v>
      </c>
      <c r="E4472" t="s">
        <v>1927</v>
      </c>
      <c r="F4472" t="s">
        <v>142</v>
      </c>
      <c r="G4472" t="s">
        <v>71</v>
      </c>
      <c r="H4472" t="s">
        <v>128</v>
      </c>
      <c r="I4472" t="s">
        <v>22</v>
      </c>
      <c r="J4472" t="s">
        <v>129</v>
      </c>
      <c r="K4472">
        <v>43338.625011574077</v>
      </c>
      <c r="L4472">
        <v>43338.635416666664</v>
      </c>
      <c r="M4472">
        <v>0.25</v>
      </c>
      <c r="N4472">
        <v>0</v>
      </c>
      <c r="O4472">
        <v>0</v>
      </c>
      <c r="P4472">
        <v>0</v>
      </c>
      <c r="Q4472">
        <v>114</v>
      </c>
      <c r="R4472">
        <v>0</v>
      </c>
      <c r="S4472">
        <v>0</v>
      </c>
      <c r="T4472">
        <v>0</v>
      </c>
      <c r="U4472">
        <v>28.5</v>
      </c>
    </row>
    <row r="4473" spans="1:21" x14ac:dyDescent="0.3">
      <c r="A4473">
        <v>20629</v>
      </c>
      <c r="B4473">
        <v>1</v>
      </c>
      <c r="C4473" t="s">
        <v>79</v>
      </c>
      <c r="D4473" t="s">
        <v>115</v>
      </c>
      <c r="E4473" t="s">
        <v>210</v>
      </c>
      <c r="F4473" t="s">
        <v>130</v>
      </c>
      <c r="G4473" t="s">
        <v>72</v>
      </c>
      <c r="H4473" t="s">
        <v>128</v>
      </c>
      <c r="I4473" t="s">
        <v>22</v>
      </c>
      <c r="J4473" t="s">
        <v>129</v>
      </c>
      <c r="K4473">
        <v>43338.625960648147</v>
      </c>
      <c r="L4473">
        <v>43338.651388888888</v>
      </c>
      <c r="M4473">
        <v>0.62</v>
      </c>
      <c r="N4473">
        <v>0</v>
      </c>
      <c r="O4473">
        <v>0</v>
      </c>
      <c r="P4473">
        <v>32</v>
      </c>
      <c r="Q4473">
        <v>2066</v>
      </c>
      <c r="R4473">
        <v>0</v>
      </c>
      <c r="S4473">
        <v>0</v>
      </c>
      <c r="T4473">
        <v>19.739999999999995</v>
      </c>
      <c r="U4473">
        <v>1274.72</v>
      </c>
    </row>
    <row r="4474" spans="1:21" x14ac:dyDescent="0.3">
      <c r="A4474">
        <v>20630</v>
      </c>
      <c r="B4474">
        <v>1</v>
      </c>
      <c r="C4474" t="s">
        <v>78</v>
      </c>
      <c r="D4474" t="s">
        <v>98</v>
      </c>
      <c r="E4474" t="s">
        <v>3536</v>
      </c>
      <c r="F4474" t="s">
        <v>149</v>
      </c>
      <c r="G4474" t="s">
        <v>71</v>
      </c>
      <c r="H4474" t="s">
        <v>128</v>
      </c>
      <c r="I4474" t="s">
        <v>22</v>
      </c>
      <c r="J4474" t="s">
        <v>129</v>
      </c>
      <c r="K4474">
        <v>43338.605150462965</v>
      </c>
      <c r="L4474">
        <v>43338.656944444447</v>
      </c>
      <c r="M4474">
        <v>1.25</v>
      </c>
      <c r="N4474">
        <v>0</v>
      </c>
      <c r="O4474">
        <v>26</v>
      </c>
      <c r="P4474">
        <v>0</v>
      </c>
      <c r="Q4474">
        <v>0</v>
      </c>
      <c r="R4474">
        <v>0</v>
      </c>
      <c r="S4474">
        <v>32.5</v>
      </c>
      <c r="T4474">
        <v>0</v>
      </c>
      <c r="U4474">
        <v>0</v>
      </c>
    </row>
    <row r="4475" spans="1:21" x14ac:dyDescent="0.3">
      <c r="A4475">
        <v>20631</v>
      </c>
      <c r="B4475">
        <v>1</v>
      </c>
      <c r="C4475" t="s">
        <v>78</v>
      </c>
      <c r="D4475" t="s">
        <v>83</v>
      </c>
      <c r="E4475" t="s">
        <v>3537</v>
      </c>
      <c r="F4475" t="s">
        <v>165</v>
      </c>
      <c r="G4475" t="s">
        <v>71</v>
      </c>
      <c r="H4475" t="s">
        <v>128</v>
      </c>
      <c r="I4475" t="s">
        <v>22</v>
      </c>
      <c r="J4475" t="s">
        <v>129</v>
      </c>
      <c r="K4475">
        <v>43338.655555555553</v>
      </c>
      <c r="L4475">
        <v>43338.658333333333</v>
      </c>
      <c r="M4475">
        <v>7.0000000000000007E-2</v>
      </c>
      <c r="N4475">
        <v>0</v>
      </c>
      <c r="O4475">
        <v>14</v>
      </c>
      <c r="P4475">
        <v>0</v>
      </c>
      <c r="Q4475">
        <v>0</v>
      </c>
      <c r="R4475">
        <v>0</v>
      </c>
      <c r="S4475">
        <v>0.94000000000000006</v>
      </c>
      <c r="T4475">
        <v>0</v>
      </c>
      <c r="U4475">
        <v>0</v>
      </c>
    </row>
    <row r="4476" spans="1:21" x14ac:dyDescent="0.3">
      <c r="A4476">
        <v>20632</v>
      </c>
      <c r="B4476">
        <v>1</v>
      </c>
      <c r="C4476" t="s">
        <v>79</v>
      </c>
      <c r="D4476" t="s">
        <v>123</v>
      </c>
      <c r="E4476" t="s">
        <v>3538</v>
      </c>
      <c r="F4476" t="s">
        <v>134</v>
      </c>
      <c r="G4476" t="s">
        <v>72</v>
      </c>
      <c r="H4476" t="s">
        <v>128</v>
      </c>
      <c r="I4476" t="s">
        <v>22</v>
      </c>
      <c r="J4476" t="s">
        <v>129</v>
      </c>
      <c r="K4476">
        <v>43338.612256944441</v>
      </c>
      <c r="L4476">
        <v>43338.665277777778</v>
      </c>
      <c r="M4476">
        <v>1.28</v>
      </c>
      <c r="N4476">
        <v>0</v>
      </c>
      <c r="O4476">
        <v>0</v>
      </c>
      <c r="P4476">
        <v>0</v>
      </c>
      <c r="Q4476">
        <v>131</v>
      </c>
      <c r="R4476">
        <v>0</v>
      </c>
      <c r="S4476">
        <v>0</v>
      </c>
      <c r="T4476">
        <v>0</v>
      </c>
      <c r="U4476">
        <v>168.07</v>
      </c>
    </row>
    <row r="4477" spans="1:21" x14ac:dyDescent="0.3">
      <c r="A4477">
        <v>20633</v>
      </c>
      <c r="B4477">
        <v>1</v>
      </c>
      <c r="C4477" t="s">
        <v>78</v>
      </c>
      <c r="D4477" t="s">
        <v>98</v>
      </c>
      <c r="E4477" t="s">
        <v>322</v>
      </c>
      <c r="F4477" t="s">
        <v>130</v>
      </c>
      <c r="G4477" t="s">
        <v>72</v>
      </c>
      <c r="H4477" t="s">
        <v>132</v>
      </c>
      <c r="I4477" t="s">
        <v>22</v>
      </c>
      <c r="J4477" t="s">
        <v>129</v>
      </c>
      <c r="K4477">
        <v>43338.671527777777</v>
      </c>
      <c r="L4477">
        <v>43338.674224537041</v>
      </c>
      <c r="M4477">
        <v>0.05</v>
      </c>
      <c r="N4477">
        <v>0</v>
      </c>
      <c r="O4477">
        <v>6</v>
      </c>
      <c r="P4477">
        <v>0</v>
      </c>
      <c r="Q4477">
        <v>1292</v>
      </c>
      <c r="R4477">
        <v>0</v>
      </c>
      <c r="S4477">
        <v>0.3</v>
      </c>
      <c r="T4477">
        <v>0</v>
      </c>
      <c r="U4477">
        <v>64.599999999999994</v>
      </c>
    </row>
    <row r="4478" spans="1:21" x14ac:dyDescent="0.3">
      <c r="A4478">
        <v>20634</v>
      </c>
      <c r="B4478">
        <v>1</v>
      </c>
      <c r="C4478" t="s">
        <v>78</v>
      </c>
      <c r="D4478" t="s">
        <v>91</v>
      </c>
      <c r="E4478" t="s">
        <v>3539</v>
      </c>
      <c r="F4478" t="s">
        <v>148</v>
      </c>
      <c r="G4478" t="s">
        <v>71</v>
      </c>
      <c r="H4478" t="s">
        <v>128</v>
      </c>
      <c r="I4478" t="s">
        <v>22</v>
      </c>
      <c r="J4478" t="s">
        <v>129</v>
      </c>
      <c r="K4478">
        <v>43338.387314814812</v>
      </c>
      <c r="L4478">
        <v>43338.67291666667</v>
      </c>
      <c r="M4478">
        <v>6.87</v>
      </c>
      <c r="N4478">
        <v>0</v>
      </c>
      <c r="O4478">
        <v>0</v>
      </c>
      <c r="P4478">
        <v>0</v>
      </c>
      <c r="Q4478">
        <v>27</v>
      </c>
      <c r="R4478">
        <v>0</v>
      </c>
      <c r="S4478">
        <v>0</v>
      </c>
      <c r="T4478">
        <v>0</v>
      </c>
      <c r="U4478">
        <v>185.41</v>
      </c>
    </row>
    <row r="4479" spans="1:21" x14ac:dyDescent="0.3">
      <c r="A4479">
        <v>20635</v>
      </c>
      <c r="B4479">
        <v>1</v>
      </c>
      <c r="C4479" t="s">
        <v>79</v>
      </c>
      <c r="D4479" t="s">
        <v>113</v>
      </c>
      <c r="E4479" t="s">
        <v>3540</v>
      </c>
      <c r="F4479" t="s">
        <v>130</v>
      </c>
      <c r="G4479" t="s">
        <v>72</v>
      </c>
      <c r="H4479" t="s">
        <v>128</v>
      </c>
      <c r="I4479" t="s">
        <v>22</v>
      </c>
      <c r="J4479" t="s">
        <v>129</v>
      </c>
      <c r="K4479">
        <v>43338.668287037035</v>
      </c>
      <c r="L4479">
        <v>43338.683333333334</v>
      </c>
      <c r="M4479">
        <v>0.37</v>
      </c>
      <c r="N4479">
        <v>0</v>
      </c>
      <c r="O4479">
        <v>0</v>
      </c>
      <c r="P4479">
        <v>19</v>
      </c>
      <c r="Q4479">
        <v>0</v>
      </c>
      <c r="R4479">
        <v>0</v>
      </c>
      <c r="S4479">
        <v>0</v>
      </c>
      <c r="T4479">
        <v>7.03</v>
      </c>
      <c r="U4479">
        <v>0</v>
      </c>
    </row>
    <row r="4480" spans="1:21" x14ac:dyDescent="0.3">
      <c r="A4480">
        <v>20636</v>
      </c>
      <c r="B4480">
        <v>1</v>
      </c>
      <c r="C4480" t="s">
        <v>78</v>
      </c>
      <c r="D4480" t="s">
        <v>80</v>
      </c>
      <c r="E4480" t="s">
        <v>3541</v>
      </c>
      <c r="F4480" t="s">
        <v>147</v>
      </c>
      <c r="G4480" t="s">
        <v>71</v>
      </c>
      <c r="H4480" t="s">
        <v>128</v>
      </c>
      <c r="I4480" t="s">
        <v>22</v>
      </c>
      <c r="J4480" t="s">
        <v>129</v>
      </c>
      <c r="K4480">
        <v>43338.621805555558</v>
      </c>
      <c r="L4480">
        <v>43338.701388888891</v>
      </c>
      <c r="M4480">
        <v>1.92</v>
      </c>
      <c r="N4480">
        <v>0</v>
      </c>
      <c r="O4480">
        <v>38</v>
      </c>
      <c r="P4480">
        <v>0</v>
      </c>
      <c r="Q4480">
        <v>0</v>
      </c>
      <c r="R4480">
        <v>0</v>
      </c>
      <c r="S4480">
        <v>72.959999999999994</v>
      </c>
      <c r="T4480">
        <v>0</v>
      </c>
      <c r="U4480">
        <v>0</v>
      </c>
    </row>
    <row r="4481" spans="1:21" x14ac:dyDescent="0.3">
      <c r="A4481">
        <v>20638</v>
      </c>
      <c r="B4481">
        <v>1</v>
      </c>
      <c r="C4481" t="s">
        <v>79</v>
      </c>
      <c r="D4481" t="s">
        <v>111</v>
      </c>
      <c r="E4481" t="s">
        <v>876</v>
      </c>
      <c r="F4481" t="s">
        <v>130</v>
      </c>
      <c r="G4481" t="s">
        <v>72</v>
      </c>
      <c r="H4481" t="s">
        <v>128</v>
      </c>
      <c r="I4481" t="s">
        <v>22</v>
      </c>
      <c r="J4481" t="s">
        <v>129</v>
      </c>
      <c r="K4481">
        <v>43338.690381944441</v>
      </c>
      <c r="L4481">
        <v>43338.696527777778</v>
      </c>
      <c r="M4481">
        <v>0.15000000000000002</v>
      </c>
      <c r="N4481">
        <v>0</v>
      </c>
      <c r="O4481">
        <v>0</v>
      </c>
      <c r="P4481">
        <v>15</v>
      </c>
      <c r="Q4481">
        <v>546</v>
      </c>
      <c r="R4481">
        <v>0</v>
      </c>
      <c r="S4481">
        <v>0</v>
      </c>
      <c r="T4481">
        <v>2.25</v>
      </c>
      <c r="U4481">
        <v>81.900000000000006</v>
      </c>
    </row>
    <row r="4482" spans="1:21" x14ac:dyDescent="0.3">
      <c r="A4482">
        <v>20639</v>
      </c>
      <c r="B4482">
        <v>1</v>
      </c>
      <c r="C4482" t="s">
        <v>78</v>
      </c>
      <c r="D4482" t="s">
        <v>83</v>
      </c>
      <c r="E4482" t="s">
        <v>3542</v>
      </c>
      <c r="F4482" t="s">
        <v>142</v>
      </c>
      <c r="G4482" t="s">
        <v>71</v>
      </c>
      <c r="H4482" t="s">
        <v>128</v>
      </c>
      <c r="I4482" t="s">
        <v>22</v>
      </c>
      <c r="J4482" t="s">
        <v>129</v>
      </c>
      <c r="K4482">
        <v>43338.642962962964</v>
      </c>
      <c r="L4482">
        <v>43338.706944444442</v>
      </c>
      <c r="M4482">
        <v>1.55</v>
      </c>
      <c r="N4482">
        <v>0</v>
      </c>
      <c r="O4482">
        <v>1</v>
      </c>
      <c r="P4482">
        <v>0</v>
      </c>
      <c r="Q4482">
        <v>0</v>
      </c>
      <c r="R4482">
        <v>0</v>
      </c>
      <c r="S4482">
        <v>1.55</v>
      </c>
      <c r="T4482">
        <v>0</v>
      </c>
      <c r="U4482">
        <v>0</v>
      </c>
    </row>
    <row r="4483" spans="1:21" x14ac:dyDescent="0.3">
      <c r="A4483">
        <v>20640</v>
      </c>
      <c r="B4483">
        <v>1</v>
      </c>
      <c r="C4483" t="s">
        <v>79</v>
      </c>
      <c r="D4483" t="s">
        <v>122</v>
      </c>
      <c r="E4483" t="s">
        <v>3543</v>
      </c>
      <c r="F4483" t="s">
        <v>134</v>
      </c>
      <c r="G4483" t="s">
        <v>72</v>
      </c>
      <c r="H4483" t="s">
        <v>128</v>
      </c>
      <c r="I4483" t="s">
        <v>22</v>
      </c>
      <c r="J4483" t="s">
        <v>129</v>
      </c>
      <c r="K4483">
        <v>43338.680833333332</v>
      </c>
      <c r="L4483">
        <v>43338.704861111109</v>
      </c>
      <c r="M4483">
        <v>0.58000000000000007</v>
      </c>
      <c r="N4483">
        <v>0</v>
      </c>
      <c r="O4483">
        <v>0</v>
      </c>
      <c r="P4483">
        <v>1</v>
      </c>
      <c r="Q4483">
        <v>31</v>
      </c>
      <c r="R4483">
        <v>0</v>
      </c>
      <c r="S4483">
        <v>0</v>
      </c>
      <c r="T4483">
        <v>0.58000000000000007</v>
      </c>
      <c r="U4483">
        <v>18.07</v>
      </c>
    </row>
    <row r="4484" spans="1:21" x14ac:dyDescent="0.3">
      <c r="A4484">
        <v>20642</v>
      </c>
      <c r="B4484">
        <v>1</v>
      </c>
      <c r="C4484" t="s">
        <v>78</v>
      </c>
      <c r="D4484" t="s">
        <v>101</v>
      </c>
      <c r="E4484" t="s">
        <v>3544</v>
      </c>
      <c r="F4484" t="s">
        <v>171</v>
      </c>
      <c r="G4484" t="s">
        <v>71</v>
      </c>
      <c r="H4484" t="s">
        <v>128</v>
      </c>
      <c r="I4484" t="s">
        <v>22</v>
      </c>
      <c r="J4484" t="s">
        <v>129</v>
      </c>
      <c r="K4484">
        <v>43338.682997685188</v>
      </c>
      <c r="L4484">
        <v>43338.818055555559</v>
      </c>
      <c r="M4484">
        <v>3.25</v>
      </c>
      <c r="N4484">
        <v>0</v>
      </c>
      <c r="O4484">
        <v>0</v>
      </c>
      <c r="P4484">
        <v>0</v>
      </c>
      <c r="Q4484">
        <v>111</v>
      </c>
      <c r="R4484">
        <v>0</v>
      </c>
      <c r="S4484">
        <v>0</v>
      </c>
      <c r="T4484">
        <v>0</v>
      </c>
      <c r="U4484">
        <v>360.75</v>
      </c>
    </row>
    <row r="4485" spans="1:21" x14ac:dyDescent="0.3">
      <c r="A4485">
        <v>20643</v>
      </c>
      <c r="B4485">
        <v>1</v>
      </c>
      <c r="C4485" t="s">
        <v>79</v>
      </c>
      <c r="D4485" t="s">
        <v>113</v>
      </c>
      <c r="E4485" t="s">
        <v>680</v>
      </c>
      <c r="F4485" t="s">
        <v>144</v>
      </c>
      <c r="G4485" t="s">
        <v>72</v>
      </c>
      <c r="H4485" t="s">
        <v>128</v>
      </c>
      <c r="I4485" t="s">
        <v>22</v>
      </c>
      <c r="J4485" t="s">
        <v>129</v>
      </c>
      <c r="K4485">
        <v>43338.683333333334</v>
      </c>
      <c r="L4485">
        <v>43338.713194444441</v>
      </c>
      <c r="M4485">
        <v>0.72</v>
      </c>
      <c r="N4485">
        <v>0</v>
      </c>
      <c r="O4485">
        <v>0</v>
      </c>
      <c r="P4485">
        <v>0</v>
      </c>
      <c r="Q4485">
        <v>122</v>
      </c>
      <c r="R4485">
        <v>0</v>
      </c>
      <c r="S4485">
        <v>0</v>
      </c>
      <c r="T4485">
        <v>0</v>
      </c>
      <c r="U4485">
        <v>87.47</v>
      </c>
    </row>
    <row r="4486" spans="1:21" x14ac:dyDescent="0.3">
      <c r="A4486">
        <v>20645</v>
      </c>
      <c r="B4486">
        <v>1</v>
      </c>
      <c r="C4486" t="s">
        <v>78</v>
      </c>
      <c r="D4486" t="s">
        <v>83</v>
      </c>
      <c r="E4486" t="s">
        <v>3545</v>
      </c>
      <c r="F4486" t="s">
        <v>163</v>
      </c>
      <c r="G4486" t="s">
        <v>71</v>
      </c>
      <c r="H4486" t="s">
        <v>128</v>
      </c>
      <c r="I4486" t="s">
        <v>22</v>
      </c>
      <c r="J4486" t="s">
        <v>129</v>
      </c>
      <c r="K4486">
        <v>43338.561365740738</v>
      </c>
      <c r="L4486">
        <v>43338.723611111112</v>
      </c>
      <c r="M4486">
        <v>3.9</v>
      </c>
      <c r="N4486">
        <v>0</v>
      </c>
      <c r="O4486">
        <v>0</v>
      </c>
      <c r="P4486">
        <v>0</v>
      </c>
      <c r="Q4486">
        <v>177</v>
      </c>
      <c r="R4486">
        <v>0</v>
      </c>
      <c r="S4486">
        <v>0</v>
      </c>
      <c r="T4486">
        <v>0</v>
      </c>
      <c r="U4486">
        <v>690.3</v>
      </c>
    </row>
    <row r="4487" spans="1:21" x14ac:dyDescent="0.3">
      <c r="A4487">
        <v>20646</v>
      </c>
      <c r="B4487">
        <v>1</v>
      </c>
      <c r="C4487" t="s">
        <v>78</v>
      </c>
      <c r="D4487" t="s">
        <v>96</v>
      </c>
      <c r="E4487" t="s">
        <v>896</v>
      </c>
      <c r="F4487" t="s">
        <v>151</v>
      </c>
      <c r="G4487" t="s">
        <v>71</v>
      </c>
      <c r="H4487" t="s">
        <v>128</v>
      </c>
      <c r="I4487" t="s">
        <v>22</v>
      </c>
      <c r="J4487" t="s">
        <v>129</v>
      </c>
      <c r="K4487">
        <v>43338.692337962966</v>
      </c>
      <c r="L4487">
        <v>43338.764409722222</v>
      </c>
      <c r="M4487">
        <v>1.73</v>
      </c>
      <c r="N4487">
        <v>0</v>
      </c>
      <c r="O4487">
        <v>0</v>
      </c>
      <c r="P4487">
        <v>0</v>
      </c>
      <c r="Q4487">
        <v>59</v>
      </c>
      <c r="R4487">
        <v>0</v>
      </c>
      <c r="S4487">
        <v>0</v>
      </c>
      <c r="T4487">
        <v>0</v>
      </c>
      <c r="U4487">
        <v>102.25</v>
      </c>
    </row>
    <row r="4488" spans="1:21" x14ac:dyDescent="0.3">
      <c r="A4488">
        <v>20647</v>
      </c>
      <c r="B4488">
        <v>1</v>
      </c>
      <c r="C4488" t="s">
        <v>79</v>
      </c>
      <c r="D4488" t="s">
        <v>118</v>
      </c>
      <c r="E4488" t="s">
        <v>890</v>
      </c>
      <c r="F4488" t="s">
        <v>130</v>
      </c>
      <c r="G4488" t="s">
        <v>72</v>
      </c>
      <c r="H4488" t="s">
        <v>128</v>
      </c>
      <c r="I4488" t="s">
        <v>22</v>
      </c>
      <c r="J4488" t="s">
        <v>129</v>
      </c>
      <c r="K4488">
        <v>43338.718819444446</v>
      </c>
      <c r="L4488">
        <v>43338.737500000003</v>
      </c>
      <c r="M4488">
        <v>0.45</v>
      </c>
      <c r="N4488">
        <v>0</v>
      </c>
      <c r="O4488">
        <v>0</v>
      </c>
      <c r="P4488">
        <v>29</v>
      </c>
      <c r="Q4488">
        <v>736</v>
      </c>
      <c r="R4488">
        <v>0</v>
      </c>
      <c r="S4488">
        <v>0</v>
      </c>
      <c r="T4488">
        <v>13.05</v>
      </c>
      <c r="U4488">
        <v>331.2</v>
      </c>
    </row>
    <row r="4489" spans="1:21" x14ac:dyDescent="0.3">
      <c r="A4489">
        <v>20648</v>
      </c>
      <c r="B4489">
        <v>1</v>
      </c>
      <c r="C4489" t="s">
        <v>79</v>
      </c>
      <c r="D4489" t="s">
        <v>108</v>
      </c>
      <c r="E4489" t="s">
        <v>3546</v>
      </c>
      <c r="F4489" t="s">
        <v>149</v>
      </c>
      <c r="G4489" t="s">
        <v>71</v>
      </c>
      <c r="H4489" t="s">
        <v>128</v>
      </c>
      <c r="I4489" t="s">
        <v>22</v>
      </c>
      <c r="J4489" t="s">
        <v>129</v>
      </c>
      <c r="K4489">
        <v>43338.676203703704</v>
      </c>
      <c r="L4489">
        <v>43338.736805555556</v>
      </c>
      <c r="M4489">
        <v>1.47</v>
      </c>
      <c r="N4489">
        <v>0</v>
      </c>
      <c r="O4489">
        <v>71</v>
      </c>
      <c r="P4489">
        <v>0</v>
      </c>
      <c r="Q4489">
        <v>0</v>
      </c>
      <c r="R4489">
        <v>0</v>
      </c>
      <c r="S4489">
        <v>104.16</v>
      </c>
      <c r="T4489">
        <v>0</v>
      </c>
      <c r="U4489">
        <v>0</v>
      </c>
    </row>
    <row r="4490" spans="1:21" x14ac:dyDescent="0.3">
      <c r="A4490">
        <v>20649</v>
      </c>
      <c r="B4490">
        <v>1</v>
      </c>
      <c r="C4490" t="s">
        <v>78</v>
      </c>
      <c r="D4490" t="s">
        <v>80</v>
      </c>
      <c r="E4490" t="s">
        <v>3547</v>
      </c>
      <c r="F4490" t="s">
        <v>163</v>
      </c>
      <c r="G4490" t="s">
        <v>71</v>
      </c>
      <c r="H4490" t="s">
        <v>128</v>
      </c>
      <c r="I4490" t="s">
        <v>22</v>
      </c>
      <c r="J4490" t="s">
        <v>129</v>
      </c>
      <c r="K4490">
        <v>43338.727881944447</v>
      </c>
      <c r="L4490">
        <v>43338.75</v>
      </c>
      <c r="M4490">
        <v>0.53</v>
      </c>
      <c r="N4490">
        <v>0</v>
      </c>
      <c r="O4490">
        <v>12</v>
      </c>
      <c r="P4490">
        <v>0</v>
      </c>
      <c r="Q4490">
        <v>0</v>
      </c>
      <c r="R4490">
        <v>0</v>
      </c>
      <c r="S4490">
        <v>6.4</v>
      </c>
      <c r="T4490">
        <v>0</v>
      </c>
      <c r="U4490">
        <v>0</v>
      </c>
    </row>
    <row r="4491" spans="1:21" x14ac:dyDescent="0.3">
      <c r="A4491">
        <v>20651</v>
      </c>
      <c r="B4491">
        <v>1</v>
      </c>
      <c r="C4491" t="s">
        <v>78</v>
      </c>
      <c r="D4491" t="s">
        <v>103</v>
      </c>
      <c r="E4491" t="s">
        <v>1966</v>
      </c>
      <c r="F4491" t="s">
        <v>134</v>
      </c>
      <c r="G4491" t="s">
        <v>72</v>
      </c>
      <c r="H4491" t="s">
        <v>128</v>
      </c>
      <c r="I4491" t="s">
        <v>22</v>
      </c>
      <c r="J4491" t="s">
        <v>129</v>
      </c>
      <c r="K4491">
        <v>43338.707094907404</v>
      </c>
      <c r="L4491">
        <v>43338.756249999999</v>
      </c>
      <c r="M4491">
        <v>1.1800000000000002</v>
      </c>
      <c r="N4491">
        <v>0</v>
      </c>
      <c r="O4491">
        <v>0</v>
      </c>
      <c r="P4491">
        <v>2</v>
      </c>
      <c r="Q4491">
        <v>720</v>
      </c>
      <c r="R4491">
        <v>0</v>
      </c>
      <c r="S4491">
        <v>0</v>
      </c>
      <c r="T4491">
        <v>2.3699999999999997</v>
      </c>
      <c r="U4491">
        <v>851.76</v>
      </c>
    </row>
    <row r="4492" spans="1:21" x14ac:dyDescent="0.3">
      <c r="A4492">
        <v>20652</v>
      </c>
      <c r="B4492">
        <v>1</v>
      </c>
      <c r="C4492" t="s">
        <v>78</v>
      </c>
      <c r="D4492" t="s">
        <v>94</v>
      </c>
      <c r="E4492" t="s">
        <v>745</v>
      </c>
      <c r="F4492" t="s">
        <v>149</v>
      </c>
      <c r="G4492" t="s">
        <v>71</v>
      </c>
      <c r="H4492" t="s">
        <v>128</v>
      </c>
      <c r="I4492" t="s">
        <v>22</v>
      </c>
      <c r="J4492" t="s">
        <v>129</v>
      </c>
      <c r="K4492">
        <v>43338.727650462963</v>
      </c>
      <c r="L4492">
        <v>43338.753472222219</v>
      </c>
      <c r="M4492">
        <v>0.63</v>
      </c>
      <c r="N4492">
        <v>0</v>
      </c>
      <c r="O4492">
        <v>321</v>
      </c>
      <c r="P4492">
        <v>0</v>
      </c>
      <c r="Q4492">
        <v>0</v>
      </c>
      <c r="R4492">
        <v>0</v>
      </c>
      <c r="S4492">
        <v>203.19</v>
      </c>
      <c r="T4492">
        <v>0</v>
      </c>
      <c r="U4492">
        <v>0</v>
      </c>
    </row>
    <row r="4493" spans="1:21" x14ac:dyDescent="0.3">
      <c r="A4493">
        <v>20653</v>
      </c>
      <c r="B4493">
        <v>1</v>
      </c>
      <c r="C4493" t="s">
        <v>79</v>
      </c>
      <c r="D4493" t="s">
        <v>108</v>
      </c>
      <c r="E4493" t="s">
        <v>3548</v>
      </c>
      <c r="F4493" t="s">
        <v>149</v>
      </c>
      <c r="G4493" t="s">
        <v>71</v>
      </c>
      <c r="H4493" t="s">
        <v>128</v>
      </c>
      <c r="I4493" t="s">
        <v>22</v>
      </c>
      <c r="J4493" t="s">
        <v>129</v>
      </c>
      <c r="K4493">
        <v>43338.716365740744</v>
      </c>
      <c r="L4493">
        <v>43338.755555555559</v>
      </c>
      <c r="M4493">
        <v>0.95000000000000007</v>
      </c>
      <c r="N4493">
        <v>0</v>
      </c>
      <c r="O4493">
        <v>74</v>
      </c>
      <c r="P4493">
        <v>0</v>
      </c>
      <c r="Q4493">
        <v>0</v>
      </c>
      <c r="R4493">
        <v>0</v>
      </c>
      <c r="S4493">
        <v>70.3</v>
      </c>
      <c r="T4493">
        <v>0</v>
      </c>
      <c r="U4493">
        <v>0</v>
      </c>
    </row>
    <row r="4494" spans="1:21" x14ac:dyDescent="0.3">
      <c r="A4494">
        <v>20655</v>
      </c>
      <c r="B4494">
        <v>1</v>
      </c>
      <c r="C4494" t="s">
        <v>78</v>
      </c>
      <c r="D4494" t="s">
        <v>96</v>
      </c>
      <c r="E4494" t="s">
        <v>3549</v>
      </c>
      <c r="F4494" t="s">
        <v>154</v>
      </c>
      <c r="G4494" t="s">
        <v>71</v>
      </c>
      <c r="H4494" t="s">
        <v>128</v>
      </c>
      <c r="I4494" t="s">
        <v>22</v>
      </c>
      <c r="J4494" t="s">
        <v>129</v>
      </c>
      <c r="K4494">
        <v>43338.664722222224</v>
      </c>
      <c r="L4494">
        <v>43338.770833333336</v>
      </c>
      <c r="M4494">
        <v>2.5499999999999998</v>
      </c>
      <c r="N4494">
        <v>0</v>
      </c>
      <c r="O4494">
        <v>0</v>
      </c>
      <c r="P4494">
        <v>0</v>
      </c>
      <c r="Q4494">
        <v>74</v>
      </c>
      <c r="R4494">
        <v>0</v>
      </c>
      <c r="S4494">
        <v>0</v>
      </c>
      <c r="T4494">
        <v>0</v>
      </c>
      <c r="U4494">
        <v>188.7</v>
      </c>
    </row>
    <row r="4495" spans="1:21" x14ac:dyDescent="0.3">
      <c r="A4495">
        <v>20656</v>
      </c>
      <c r="B4495">
        <v>1</v>
      </c>
      <c r="C4495" t="s">
        <v>78</v>
      </c>
      <c r="D4495" t="s">
        <v>92</v>
      </c>
      <c r="E4495" t="s">
        <v>3550</v>
      </c>
      <c r="F4495" t="s">
        <v>164</v>
      </c>
      <c r="G4495" t="s">
        <v>71</v>
      </c>
      <c r="H4495" t="s">
        <v>128</v>
      </c>
      <c r="I4495" t="s">
        <v>22</v>
      </c>
      <c r="J4495" t="s">
        <v>129</v>
      </c>
      <c r="K4495">
        <v>43338.766030092593</v>
      </c>
      <c r="L4495">
        <v>43338.822916666664</v>
      </c>
      <c r="M4495">
        <v>1.37</v>
      </c>
      <c r="N4495">
        <v>0</v>
      </c>
      <c r="O4495">
        <v>97</v>
      </c>
      <c r="P4495">
        <v>0</v>
      </c>
      <c r="Q4495">
        <v>0</v>
      </c>
      <c r="R4495">
        <v>0</v>
      </c>
      <c r="S4495">
        <v>132.6</v>
      </c>
      <c r="T4495">
        <v>0</v>
      </c>
      <c r="U4495">
        <v>0</v>
      </c>
    </row>
    <row r="4496" spans="1:21" x14ac:dyDescent="0.3">
      <c r="A4496">
        <v>20658</v>
      </c>
      <c r="B4496">
        <v>1</v>
      </c>
      <c r="C4496" t="s">
        <v>79</v>
      </c>
      <c r="D4496" t="s">
        <v>124</v>
      </c>
      <c r="E4496" t="s">
        <v>639</v>
      </c>
      <c r="F4496" t="s">
        <v>130</v>
      </c>
      <c r="G4496" t="s">
        <v>72</v>
      </c>
      <c r="H4496" t="s">
        <v>128</v>
      </c>
      <c r="I4496" t="s">
        <v>22</v>
      </c>
      <c r="J4496" t="s">
        <v>129</v>
      </c>
      <c r="K4496">
        <v>43338.775381944448</v>
      </c>
      <c r="L4496">
        <v>43338.789583333331</v>
      </c>
      <c r="M4496">
        <v>0.35</v>
      </c>
      <c r="N4496">
        <v>1</v>
      </c>
      <c r="O4496">
        <v>988</v>
      </c>
      <c r="P4496">
        <v>0</v>
      </c>
      <c r="Q4496">
        <v>0</v>
      </c>
      <c r="R4496">
        <v>0.35</v>
      </c>
      <c r="S4496">
        <v>345.8</v>
      </c>
      <c r="T4496">
        <v>0</v>
      </c>
      <c r="U4496">
        <v>0</v>
      </c>
    </row>
    <row r="4497" spans="1:21" x14ac:dyDescent="0.3">
      <c r="A4497">
        <v>20659</v>
      </c>
      <c r="B4497">
        <v>1</v>
      </c>
      <c r="C4497" t="s">
        <v>78</v>
      </c>
      <c r="D4497" t="s">
        <v>102</v>
      </c>
      <c r="E4497" t="s">
        <v>2281</v>
      </c>
      <c r="F4497" t="s">
        <v>130</v>
      </c>
      <c r="G4497" t="s">
        <v>72</v>
      </c>
      <c r="H4497" t="s">
        <v>128</v>
      </c>
      <c r="I4497" t="s">
        <v>22</v>
      </c>
      <c r="J4497" t="s">
        <v>129</v>
      </c>
      <c r="K4497">
        <v>43338.743576388886</v>
      </c>
      <c r="L4497">
        <v>43338.792361111111</v>
      </c>
      <c r="M4497">
        <v>1.1800000000000002</v>
      </c>
      <c r="N4497">
        <v>0</v>
      </c>
      <c r="O4497">
        <v>0</v>
      </c>
      <c r="P4497">
        <v>1</v>
      </c>
      <c r="Q4497">
        <v>180</v>
      </c>
      <c r="R4497">
        <v>0</v>
      </c>
      <c r="S4497">
        <v>0</v>
      </c>
      <c r="T4497">
        <v>1.1800000000000002</v>
      </c>
      <c r="U4497">
        <v>212.94</v>
      </c>
    </row>
    <row r="4498" spans="1:21" x14ac:dyDescent="0.3">
      <c r="A4498">
        <v>20660</v>
      </c>
      <c r="B4498">
        <v>1</v>
      </c>
      <c r="C4498" t="s">
        <v>79</v>
      </c>
      <c r="D4498" t="s">
        <v>119</v>
      </c>
      <c r="E4498" t="s">
        <v>3551</v>
      </c>
      <c r="F4498" t="s">
        <v>149</v>
      </c>
      <c r="G4498" t="s">
        <v>71</v>
      </c>
      <c r="H4498" t="s">
        <v>128</v>
      </c>
      <c r="I4498" t="s">
        <v>22</v>
      </c>
      <c r="J4498" t="s">
        <v>129</v>
      </c>
      <c r="K4498">
        <v>43338.743715277778</v>
      </c>
      <c r="L4498">
        <v>43338.790277777778</v>
      </c>
      <c r="M4498">
        <v>1.1299999999999997</v>
      </c>
      <c r="N4498">
        <v>0</v>
      </c>
      <c r="O4498">
        <v>0</v>
      </c>
      <c r="P4498">
        <v>0</v>
      </c>
      <c r="Q4498">
        <v>30</v>
      </c>
      <c r="R4498">
        <v>0</v>
      </c>
      <c r="S4498">
        <v>0</v>
      </c>
      <c r="T4498">
        <v>0</v>
      </c>
      <c r="U4498">
        <v>33.9</v>
      </c>
    </row>
    <row r="4499" spans="1:21" x14ac:dyDescent="0.3">
      <c r="A4499">
        <v>20662</v>
      </c>
      <c r="B4499">
        <v>1</v>
      </c>
      <c r="C4499" t="s">
        <v>79</v>
      </c>
      <c r="D4499" t="s">
        <v>116</v>
      </c>
      <c r="E4499" t="s">
        <v>3552</v>
      </c>
      <c r="F4499" t="s">
        <v>142</v>
      </c>
      <c r="G4499" t="s">
        <v>71</v>
      </c>
      <c r="H4499" t="s">
        <v>128</v>
      </c>
      <c r="I4499" t="s">
        <v>22</v>
      </c>
      <c r="J4499" t="s">
        <v>129</v>
      </c>
      <c r="K4499">
        <v>43338.717245370368</v>
      </c>
      <c r="L4499">
        <v>43338.792361111111</v>
      </c>
      <c r="M4499">
        <v>1.82</v>
      </c>
      <c r="N4499">
        <v>0</v>
      </c>
      <c r="O4499">
        <v>10</v>
      </c>
      <c r="P4499">
        <v>0</v>
      </c>
      <c r="Q4499">
        <v>7</v>
      </c>
      <c r="R4499">
        <v>0</v>
      </c>
      <c r="S4499">
        <v>18.170000000000005</v>
      </c>
      <c r="T4499">
        <v>0</v>
      </c>
      <c r="U4499">
        <v>12.719999999999999</v>
      </c>
    </row>
    <row r="4500" spans="1:21" x14ac:dyDescent="0.3">
      <c r="A4500">
        <v>20663</v>
      </c>
      <c r="B4500">
        <v>1</v>
      </c>
      <c r="C4500" t="s">
        <v>79</v>
      </c>
      <c r="D4500" t="s">
        <v>118</v>
      </c>
      <c r="E4500" t="s">
        <v>3553</v>
      </c>
      <c r="F4500" t="s">
        <v>134</v>
      </c>
      <c r="G4500" t="s">
        <v>72</v>
      </c>
      <c r="H4500" t="s">
        <v>128</v>
      </c>
      <c r="I4500" t="s">
        <v>22</v>
      </c>
      <c r="J4500" t="s">
        <v>129</v>
      </c>
      <c r="K4500">
        <v>43338.755798611113</v>
      </c>
      <c r="L4500">
        <v>43338.802083333336</v>
      </c>
      <c r="M4500">
        <v>1.1200000000000001</v>
      </c>
      <c r="N4500">
        <v>0</v>
      </c>
      <c r="O4500">
        <v>0</v>
      </c>
      <c r="P4500">
        <v>1</v>
      </c>
      <c r="Q4500">
        <v>46</v>
      </c>
      <c r="R4500">
        <v>0</v>
      </c>
      <c r="S4500">
        <v>0</v>
      </c>
      <c r="T4500">
        <v>1.1200000000000001</v>
      </c>
      <c r="U4500">
        <v>51.379999999999995</v>
      </c>
    </row>
    <row r="4501" spans="1:21" x14ac:dyDescent="0.3">
      <c r="A4501">
        <v>20664</v>
      </c>
      <c r="B4501">
        <v>1</v>
      </c>
      <c r="C4501" t="s">
        <v>78</v>
      </c>
      <c r="D4501" t="s">
        <v>81</v>
      </c>
      <c r="E4501" t="s">
        <v>3554</v>
      </c>
      <c r="F4501" t="s">
        <v>149</v>
      </c>
      <c r="G4501" t="s">
        <v>71</v>
      </c>
      <c r="H4501" t="s">
        <v>128</v>
      </c>
      <c r="I4501" t="s">
        <v>22</v>
      </c>
      <c r="J4501" t="s">
        <v>129</v>
      </c>
      <c r="K4501">
        <v>43338.741030092591</v>
      </c>
      <c r="L4501">
        <v>43338.8</v>
      </c>
      <c r="M4501">
        <v>1.42</v>
      </c>
      <c r="N4501">
        <v>0</v>
      </c>
      <c r="O4501">
        <v>410</v>
      </c>
      <c r="P4501">
        <v>0</v>
      </c>
      <c r="Q4501">
        <v>0</v>
      </c>
      <c r="R4501">
        <v>0</v>
      </c>
      <c r="S4501">
        <v>582.19999999999993</v>
      </c>
      <c r="T4501">
        <v>0</v>
      </c>
      <c r="U4501">
        <v>0</v>
      </c>
    </row>
    <row r="4502" spans="1:21" x14ac:dyDescent="0.3">
      <c r="A4502">
        <v>20666</v>
      </c>
      <c r="B4502">
        <v>1</v>
      </c>
      <c r="C4502" t="s">
        <v>78</v>
      </c>
      <c r="D4502" t="s">
        <v>104</v>
      </c>
      <c r="E4502" t="s">
        <v>1346</v>
      </c>
      <c r="F4502" t="s">
        <v>130</v>
      </c>
      <c r="G4502" t="s">
        <v>72</v>
      </c>
      <c r="H4502" t="s">
        <v>128</v>
      </c>
      <c r="I4502" t="s">
        <v>22</v>
      </c>
      <c r="J4502" t="s">
        <v>129</v>
      </c>
      <c r="K4502">
        <v>43338.765231481484</v>
      </c>
      <c r="L4502">
        <v>43338.802777777775</v>
      </c>
      <c r="M4502">
        <v>0.92</v>
      </c>
      <c r="N4502">
        <v>0</v>
      </c>
      <c r="O4502">
        <v>0</v>
      </c>
      <c r="P4502">
        <v>1</v>
      </c>
      <c r="Q4502">
        <v>163</v>
      </c>
      <c r="R4502">
        <v>0</v>
      </c>
      <c r="S4502">
        <v>0</v>
      </c>
      <c r="T4502">
        <v>0.92</v>
      </c>
      <c r="U4502">
        <v>149.47</v>
      </c>
    </row>
    <row r="4503" spans="1:21" x14ac:dyDescent="0.3">
      <c r="A4503">
        <v>20668</v>
      </c>
      <c r="B4503">
        <v>1</v>
      </c>
      <c r="C4503" t="s">
        <v>79</v>
      </c>
      <c r="D4503" t="s">
        <v>111</v>
      </c>
      <c r="E4503" t="s">
        <v>2348</v>
      </c>
      <c r="F4503" t="s">
        <v>149</v>
      </c>
      <c r="G4503" t="s">
        <v>71</v>
      </c>
      <c r="H4503" t="s">
        <v>128</v>
      </c>
      <c r="I4503" t="s">
        <v>22</v>
      </c>
      <c r="J4503" t="s">
        <v>129</v>
      </c>
      <c r="K4503">
        <v>43338.76357638889</v>
      </c>
      <c r="L4503">
        <v>43338.804861111108</v>
      </c>
      <c r="M4503">
        <v>1</v>
      </c>
      <c r="N4503">
        <v>0</v>
      </c>
      <c r="O4503">
        <v>0</v>
      </c>
      <c r="P4503">
        <v>0</v>
      </c>
      <c r="Q4503">
        <v>9</v>
      </c>
      <c r="R4503">
        <v>0</v>
      </c>
      <c r="S4503">
        <v>0</v>
      </c>
      <c r="T4503">
        <v>0</v>
      </c>
      <c r="U4503">
        <v>9</v>
      </c>
    </row>
    <row r="4504" spans="1:21" x14ac:dyDescent="0.3">
      <c r="A4504">
        <v>20669</v>
      </c>
      <c r="B4504">
        <v>1</v>
      </c>
      <c r="C4504" t="s">
        <v>78</v>
      </c>
      <c r="D4504" t="s">
        <v>102</v>
      </c>
      <c r="E4504" t="s">
        <v>3555</v>
      </c>
      <c r="F4504" t="s">
        <v>149</v>
      </c>
      <c r="G4504" t="s">
        <v>71</v>
      </c>
      <c r="H4504" t="s">
        <v>128</v>
      </c>
      <c r="I4504" t="s">
        <v>22</v>
      </c>
      <c r="J4504" t="s">
        <v>129</v>
      </c>
      <c r="K4504">
        <v>43338.765694444446</v>
      </c>
      <c r="L4504">
        <v>43338.806250000001</v>
      </c>
      <c r="M4504">
        <v>0.98</v>
      </c>
      <c r="N4504">
        <v>0</v>
      </c>
      <c r="O4504">
        <v>558</v>
      </c>
      <c r="P4504">
        <v>0</v>
      </c>
      <c r="Q4504">
        <v>0</v>
      </c>
      <c r="R4504">
        <v>0</v>
      </c>
      <c r="S4504">
        <v>548.51</v>
      </c>
      <c r="T4504">
        <v>0</v>
      </c>
      <c r="U4504">
        <v>0</v>
      </c>
    </row>
    <row r="4505" spans="1:21" x14ac:dyDescent="0.3">
      <c r="A4505">
        <v>20670</v>
      </c>
      <c r="B4505">
        <v>1</v>
      </c>
      <c r="C4505" t="s">
        <v>78</v>
      </c>
      <c r="D4505" t="s">
        <v>99</v>
      </c>
      <c r="E4505" t="s">
        <v>3556</v>
      </c>
      <c r="F4505" t="s">
        <v>130</v>
      </c>
      <c r="G4505" t="s">
        <v>72</v>
      </c>
      <c r="H4505" t="s">
        <v>128</v>
      </c>
      <c r="I4505" t="s">
        <v>22</v>
      </c>
      <c r="J4505" t="s">
        <v>129</v>
      </c>
      <c r="K4505">
        <v>43338.764756944445</v>
      </c>
      <c r="L4505">
        <v>43338.837500000001</v>
      </c>
      <c r="M4505">
        <v>1.75</v>
      </c>
      <c r="N4505">
        <v>0</v>
      </c>
      <c r="O4505">
        <v>136</v>
      </c>
      <c r="P4505">
        <v>1</v>
      </c>
      <c r="Q4505">
        <v>10</v>
      </c>
      <c r="R4505">
        <v>0</v>
      </c>
      <c r="S4505">
        <v>238</v>
      </c>
      <c r="T4505">
        <v>1.75</v>
      </c>
      <c r="U4505">
        <v>17.5</v>
      </c>
    </row>
    <row r="4506" spans="1:21" x14ac:dyDescent="0.3">
      <c r="A4506">
        <v>20671</v>
      </c>
      <c r="B4506">
        <v>1</v>
      </c>
      <c r="C4506" t="s">
        <v>78</v>
      </c>
      <c r="D4506" t="s">
        <v>104</v>
      </c>
      <c r="E4506" t="s">
        <v>3557</v>
      </c>
      <c r="F4506" t="s">
        <v>130</v>
      </c>
      <c r="G4506" t="s">
        <v>72</v>
      </c>
      <c r="H4506" t="s">
        <v>128</v>
      </c>
      <c r="I4506" t="s">
        <v>22</v>
      </c>
      <c r="J4506" t="s">
        <v>129</v>
      </c>
      <c r="K4506">
        <v>43338.793182870373</v>
      </c>
      <c r="L4506">
        <v>43338.814305555556</v>
      </c>
      <c r="M4506">
        <v>0.5</v>
      </c>
      <c r="N4506">
        <v>2</v>
      </c>
      <c r="O4506">
        <v>757</v>
      </c>
      <c r="P4506">
        <v>0</v>
      </c>
      <c r="Q4506">
        <v>0</v>
      </c>
      <c r="R4506">
        <v>1</v>
      </c>
      <c r="S4506">
        <v>378.5</v>
      </c>
      <c r="T4506">
        <v>0</v>
      </c>
      <c r="U4506">
        <v>0</v>
      </c>
    </row>
    <row r="4507" spans="1:21" x14ac:dyDescent="0.3">
      <c r="A4507">
        <v>20672</v>
      </c>
      <c r="B4507">
        <v>1</v>
      </c>
      <c r="C4507" t="s">
        <v>78</v>
      </c>
      <c r="D4507" t="s">
        <v>100</v>
      </c>
      <c r="E4507" t="s">
        <v>3558</v>
      </c>
      <c r="F4507" t="s">
        <v>134</v>
      </c>
      <c r="G4507" t="s">
        <v>72</v>
      </c>
      <c r="H4507" t="s">
        <v>128</v>
      </c>
      <c r="I4507" t="s">
        <v>22</v>
      </c>
      <c r="J4507" t="s">
        <v>129</v>
      </c>
      <c r="K4507">
        <v>43338.794166666667</v>
      </c>
      <c r="L4507">
        <v>43338.8125</v>
      </c>
      <c r="M4507">
        <v>0.45</v>
      </c>
      <c r="N4507">
        <v>0</v>
      </c>
      <c r="O4507">
        <v>0</v>
      </c>
      <c r="P4507">
        <v>0</v>
      </c>
      <c r="Q4507">
        <v>7</v>
      </c>
      <c r="R4507">
        <v>0</v>
      </c>
      <c r="S4507">
        <v>0</v>
      </c>
      <c r="T4507">
        <v>0</v>
      </c>
      <c r="U4507">
        <v>3.15</v>
      </c>
    </row>
    <row r="4508" spans="1:21" x14ac:dyDescent="0.3">
      <c r="A4508">
        <v>20673</v>
      </c>
      <c r="B4508">
        <v>1</v>
      </c>
      <c r="C4508" t="s">
        <v>79</v>
      </c>
      <c r="D4508" t="s">
        <v>112</v>
      </c>
      <c r="E4508" t="s">
        <v>3559</v>
      </c>
      <c r="F4508" t="s">
        <v>134</v>
      </c>
      <c r="G4508" t="s">
        <v>72</v>
      </c>
      <c r="H4508" t="s">
        <v>128</v>
      </c>
      <c r="I4508" t="s">
        <v>22</v>
      </c>
      <c r="J4508" t="s">
        <v>129</v>
      </c>
      <c r="K4508">
        <v>43338.724444444444</v>
      </c>
      <c r="L4508">
        <v>43338.824999999997</v>
      </c>
      <c r="M4508">
        <v>2.42</v>
      </c>
      <c r="N4508">
        <v>0</v>
      </c>
      <c r="O4508">
        <v>0</v>
      </c>
      <c r="P4508">
        <v>0</v>
      </c>
      <c r="Q4508">
        <v>76</v>
      </c>
      <c r="R4508">
        <v>0</v>
      </c>
      <c r="S4508">
        <v>0</v>
      </c>
      <c r="T4508">
        <v>0</v>
      </c>
      <c r="U4508">
        <v>183.69</v>
      </c>
    </row>
    <row r="4509" spans="1:21" x14ac:dyDescent="0.3">
      <c r="A4509">
        <v>20675</v>
      </c>
      <c r="B4509">
        <v>1</v>
      </c>
      <c r="C4509" t="s">
        <v>78</v>
      </c>
      <c r="D4509" t="s">
        <v>86</v>
      </c>
      <c r="E4509" t="s">
        <v>3560</v>
      </c>
      <c r="F4509" t="s">
        <v>163</v>
      </c>
      <c r="G4509" t="s">
        <v>71</v>
      </c>
      <c r="H4509" t="s">
        <v>128</v>
      </c>
      <c r="I4509" t="s">
        <v>22</v>
      </c>
      <c r="J4509" t="s">
        <v>129</v>
      </c>
      <c r="K4509">
        <v>43338.739699074074</v>
      </c>
      <c r="L4509">
        <v>43338.830555555556</v>
      </c>
      <c r="M4509">
        <v>2.1800000000000002</v>
      </c>
      <c r="N4509">
        <v>0</v>
      </c>
      <c r="O4509">
        <v>260</v>
      </c>
      <c r="P4509">
        <v>0</v>
      </c>
      <c r="Q4509">
        <v>0</v>
      </c>
      <c r="R4509">
        <v>0</v>
      </c>
      <c r="S4509">
        <v>566.80000000000007</v>
      </c>
      <c r="T4509">
        <v>0</v>
      </c>
      <c r="U4509">
        <v>0</v>
      </c>
    </row>
    <row r="4510" spans="1:21" x14ac:dyDescent="0.3">
      <c r="A4510">
        <v>20678</v>
      </c>
      <c r="B4510">
        <v>1</v>
      </c>
      <c r="C4510" t="s">
        <v>79</v>
      </c>
      <c r="D4510" t="s">
        <v>118</v>
      </c>
      <c r="E4510" t="s">
        <v>1536</v>
      </c>
      <c r="F4510" t="s">
        <v>130</v>
      </c>
      <c r="G4510" t="s">
        <v>72</v>
      </c>
      <c r="H4510" t="s">
        <v>128</v>
      </c>
      <c r="I4510" t="s">
        <v>22</v>
      </c>
      <c r="J4510" t="s">
        <v>129</v>
      </c>
      <c r="K4510">
        <v>43338.824976851851</v>
      </c>
      <c r="L4510">
        <v>43338.833333333336</v>
      </c>
      <c r="M4510">
        <v>0.22</v>
      </c>
      <c r="N4510">
        <v>3</v>
      </c>
      <c r="O4510">
        <v>4084</v>
      </c>
      <c r="P4510">
        <v>0</v>
      </c>
      <c r="Q4510">
        <v>102</v>
      </c>
      <c r="R4510">
        <v>0.65</v>
      </c>
      <c r="S4510">
        <v>886.23</v>
      </c>
      <c r="T4510">
        <v>0</v>
      </c>
      <c r="U4510">
        <v>22.130000000000003</v>
      </c>
    </row>
    <row r="4511" spans="1:21" x14ac:dyDescent="0.3">
      <c r="A4511">
        <v>20679</v>
      </c>
      <c r="B4511">
        <v>1</v>
      </c>
      <c r="C4511" t="s">
        <v>78</v>
      </c>
      <c r="D4511" t="s">
        <v>91</v>
      </c>
      <c r="E4511" t="s">
        <v>3561</v>
      </c>
      <c r="F4511" t="s">
        <v>146</v>
      </c>
      <c r="G4511" t="s">
        <v>71</v>
      </c>
      <c r="H4511" t="s">
        <v>128</v>
      </c>
      <c r="I4511" t="s">
        <v>22</v>
      </c>
      <c r="J4511" t="s">
        <v>129</v>
      </c>
      <c r="K4511">
        <v>43338.73578703704</v>
      </c>
      <c r="L4511">
        <v>43338.833333333336</v>
      </c>
      <c r="M4511">
        <v>2.3499999999999996</v>
      </c>
      <c r="N4511">
        <v>0</v>
      </c>
      <c r="O4511">
        <v>58</v>
      </c>
      <c r="P4511">
        <v>0</v>
      </c>
      <c r="Q4511">
        <v>0</v>
      </c>
      <c r="R4511">
        <v>0</v>
      </c>
      <c r="S4511">
        <v>136.30000000000001</v>
      </c>
      <c r="T4511">
        <v>0</v>
      </c>
      <c r="U4511">
        <v>0</v>
      </c>
    </row>
    <row r="4512" spans="1:21" x14ac:dyDescent="0.3">
      <c r="A4512">
        <v>20680</v>
      </c>
      <c r="B4512">
        <v>1</v>
      </c>
      <c r="C4512" t="s">
        <v>78</v>
      </c>
      <c r="D4512" t="s">
        <v>96</v>
      </c>
      <c r="E4512" t="s">
        <v>3562</v>
      </c>
      <c r="F4512" t="s">
        <v>149</v>
      </c>
      <c r="G4512" t="s">
        <v>71</v>
      </c>
      <c r="H4512" t="s">
        <v>128</v>
      </c>
      <c r="I4512" t="s">
        <v>22</v>
      </c>
      <c r="J4512" t="s">
        <v>129</v>
      </c>
      <c r="K4512">
        <v>43338.805289351854</v>
      </c>
      <c r="L4512">
        <v>43338.836805555555</v>
      </c>
      <c r="M4512">
        <v>0.77</v>
      </c>
      <c r="N4512">
        <v>0</v>
      </c>
      <c r="O4512">
        <v>0</v>
      </c>
      <c r="P4512">
        <v>0</v>
      </c>
      <c r="Q4512">
        <v>65</v>
      </c>
      <c r="R4512">
        <v>0</v>
      </c>
      <c r="S4512">
        <v>0</v>
      </c>
      <c r="T4512">
        <v>0</v>
      </c>
      <c r="U4512">
        <v>50.050000000000004</v>
      </c>
    </row>
    <row r="4513" spans="1:21" x14ac:dyDescent="0.3">
      <c r="A4513">
        <v>20681</v>
      </c>
      <c r="B4513">
        <v>1</v>
      </c>
      <c r="C4513" t="s">
        <v>79</v>
      </c>
      <c r="D4513" t="s">
        <v>118</v>
      </c>
      <c r="E4513" t="s">
        <v>3563</v>
      </c>
      <c r="F4513" t="s">
        <v>134</v>
      </c>
      <c r="G4513" t="s">
        <v>72</v>
      </c>
      <c r="H4513" t="s">
        <v>128</v>
      </c>
      <c r="I4513" t="s">
        <v>22</v>
      </c>
      <c r="J4513" t="s">
        <v>129</v>
      </c>
      <c r="K4513">
        <v>43338.800173611111</v>
      </c>
      <c r="L4513">
        <v>43338.837500000001</v>
      </c>
      <c r="M4513">
        <v>0.9</v>
      </c>
      <c r="N4513">
        <v>0</v>
      </c>
      <c r="O4513">
        <v>0</v>
      </c>
      <c r="P4513">
        <v>0</v>
      </c>
      <c r="Q4513">
        <v>186</v>
      </c>
      <c r="R4513">
        <v>0</v>
      </c>
      <c r="S4513">
        <v>0</v>
      </c>
      <c r="T4513">
        <v>0</v>
      </c>
      <c r="U4513">
        <v>167.4</v>
      </c>
    </row>
    <row r="4514" spans="1:21" x14ac:dyDescent="0.3">
      <c r="A4514">
        <v>20683</v>
      </c>
      <c r="B4514">
        <v>1</v>
      </c>
      <c r="C4514" t="s">
        <v>78</v>
      </c>
      <c r="D4514" t="s">
        <v>91</v>
      </c>
      <c r="E4514" t="s">
        <v>3564</v>
      </c>
      <c r="F4514" t="s">
        <v>157</v>
      </c>
      <c r="G4514" t="s">
        <v>71</v>
      </c>
      <c r="H4514" t="s">
        <v>128</v>
      </c>
      <c r="I4514" t="s">
        <v>22</v>
      </c>
      <c r="J4514" t="s">
        <v>129</v>
      </c>
      <c r="K4514">
        <v>43338.774687500001</v>
      </c>
      <c r="L4514">
        <v>43338.837500000001</v>
      </c>
      <c r="M4514">
        <v>1.52</v>
      </c>
      <c r="N4514">
        <v>0</v>
      </c>
      <c r="O4514">
        <v>0</v>
      </c>
      <c r="P4514">
        <v>0</v>
      </c>
      <c r="Q4514">
        <v>11</v>
      </c>
      <c r="R4514">
        <v>0</v>
      </c>
      <c r="S4514">
        <v>0</v>
      </c>
      <c r="T4514">
        <v>0</v>
      </c>
      <c r="U4514">
        <v>16.690000000000001</v>
      </c>
    </row>
    <row r="4515" spans="1:21" x14ac:dyDescent="0.3">
      <c r="A4515">
        <v>20685</v>
      </c>
      <c r="B4515">
        <v>1</v>
      </c>
      <c r="C4515" t="s">
        <v>79</v>
      </c>
      <c r="D4515" t="s">
        <v>124</v>
      </c>
      <c r="E4515" t="s">
        <v>539</v>
      </c>
      <c r="F4515" t="s">
        <v>134</v>
      </c>
      <c r="G4515" t="s">
        <v>72</v>
      </c>
      <c r="H4515" t="s">
        <v>128</v>
      </c>
      <c r="I4515" t="s">
        <v>22</v>
      </c>
      <c r="J4515" t="s">
        <v>129</v>
      </c>
      <c r="K4515">
        <v>43338.810312499998</v>
      </c>
      <c r="L4515">
        <v>43338.883333333331</v>
      </c>
      <c r="M4515">
        <v>1.77</v>
      </c>
      <c r="N4515">
        <v>0</v>
      </c>
      <c r="O4515">
        <v>15</v>
      </c>
      <c r="P4515">
        <v>0</v>
      </c>
      <c r="Q4515">
        <v>14</v>
      </c>
      <c r="R4515">
        <v>0</v>
      </c>
      <c r="S4515">
        <v>26.51</v>
      </c>
      <c r="T4515">
        <v>0</v>
      </c>
      <c r="U4515">
        <v>24.74</v>
      </c>
    </row>
    <row r="4516" spans="1:21" x14ac:dyDescent="0.3">
      <c r="A4516">
        <v>20687</v>
      </c>
      <c r="B4516">
        <v>1</v>
      </c>
      <c r="C4516" t="s">
        <v>79</v>
      </c>
      <c r="D4516" t="s">
        <v>117</v>
      </c>
      <c r="E4516" t="s">
        <v>3565</v>
      </c>
      <c r="F4516" t="s">
        <v>130</v>
      </c>
      <c r="G4516" t="s">
        <v>72</v>
      </c>
      <c r="H4516" t="s">
        <v>128</v>
      </c>
      <c r="I4516" t="s">
        <v>22</v>
      </c>
      <c r="J4516" t="s">
        <v>129</v>
      </c>
      <c r="K4516">
        <v>43338.838217592594</v>
      </c>
      <c r="L4516">
        <v>43338.862604166665</v>
      </c>
      <c r="M4516">
        <v>0.58000000000000007</v>
      </c>
      <c r="N4516">
        <v>0</v>
      </c>
      <c r="O4516">
        <v>0</v>
      </c>
      <c r="P4516">
        <v>14</v>
      </c>
      <c r="Q4516">
        <v>477</v>
      </c>
      <c r="R4516">
        <v>0</v>
      </c>
      <c r="S4516">
        <v>0</v>
      </c>
      <c r="T4516">
        <v>8.16</v>
      </c>
      <c r="U4516">
        <v>278.08999999999992</v>
      </c>
    </row>
    <row r="4517" spans="1:21" x14ac:dyDescent="0.3">
      <c r="A4517">
        <v>20688</v>
      </c>
      <c r="B4517">
        <v>1</v>
      </c>
      <c r="C4517" t="s">
        <v>79</v>
      </c>
      <c r="D4517" t="s">
        <v>114</v>
      </c>
      <c r="E4517" t="s">
        <v>3566</v>
      </c>
      <c r="F4517" t="s">
        <v>147</v>
      </c>
      <c r="G4517" t="s">
        <v>71</v>
      </c>
      <c r="H4517" t="s">
        <v>128</v>
      </c>
      <c r="I4517" t="s">
        <v>22</v>
      </c>
      <c r="J4517" t="s">
        <v>129</v>
      </c>
      <c r="K4517">
        <v>43338.691747685189</v>
      </c>
      <c r="L4517">
        <v>43338.906759259262</v>
      </c>
      <c r="M4517">
        <v>5.1499999999999995</v>
      </c>
      <c r="N4517">
        <v>0</v>
      </c>
      <c r="O4517">
        <v>243</v>
      </c>
      <c r="P4517">
        <v>0</v>
      </c>
      <c r="Q4517">
        <v>0</v>
      </c>
      <c r="R4517">
        <v>0</v>
      </c>
      <c r="S4517">
        <v>1251.45</v>
      </c>
      <c r="T4517">
        <v>0</v>
      </c>
      <c r="U4517">
        <v>0</v>
      </c>
    </row>
    <row r="4518" spans="1:21" x14ac:dyDescent="0.3">
      <c r="A4518">
        <v>20689</v>
      </c>
      <c r="B4518">
        <v>1</v>
      </c>
      <c r="C4518" t="s">
        <v>78</v>
      </c>
      <c r="D4518" t="s">
        <v>103</v>
      </c>
      <c r="E4518" t="s">
        <v>3567</v>
      </c>
      <c r="F4518" t="s">
        <v>157</v>
      </c>
      <c r="G4518" t="s">
        <v>71</v>
      </c>
      <c r="H4518" t="s">
        <v>128</v>
      </c>
      <c r="I4518" t="s">
        <v>22</v>
      </c>
      <c r="J4518" t="s">
        <v>129</v>
      </c>
      <c r="K4518">
        <v>43338.833912037036</v>
      </c>
      <c r="L4518">
        <v>43338.899305555555</v>
      </c>
      <c r="M4518">
        <v>1.58</v>
      </c>
      <c r="N4518">
        <v>0</v>
      </c>
      <c r="O4518">
        <v>0</v>
      </c>
      <c r="P4518">
        <v>0</v>
      </c>
      <c r="Q4518">
        <v>38</v>
      </c>
      <c r="R4518">
        <v>0</v>
      </c>
      <c r="S4518">
        <v>0</v>
      </c>
      <c r="T4518">
        <v>0</v>
      </c>
      <c r="U4518">
        <v>60.15</v>
      </c>
    </row>
    <row r="4519" spans="1:21" x14ac:dyDescent="0.3">
      <c r="A4519">
        <v>20690</v>
      </c>
      <c r="B4519">
        <v>1</v>
      </c>
      <c r="C4519" t="s">
        <v>78</v>
      </c>
      <c r="D4519" t="s">
        <v>96</v>
      </c>
      <c r="E4519" t="s">
        <v>3568</v>
      </c>
      <c r="F4519" t="s">
        <v>149</v>
      </c>
      <c r="G4519" t="s">
        <v>71</v>
      </c>
      <c r="H4519" t="s">
        <v>128</v>
      </c>
      <c r="I4519" t="s">
        <v>22</v>
      </c>
      <c r="J4519" t="s">
        <v>129</v>
      </c>
      <c r="K4519">
        <v>43338.846064814818</v>
      </c>
      <c r="L4519">
        <v>43338.886805555558</v>
      </c>
      <c r="M4519">
        <v>0.98</v>
      </c>
      <c r="N4519">
        <v>0</v>
      </c>
      <c r="O4519">
        <v>0</v>
      </c>
      <c r="P4519">
        <v>0</v>
      </c>
      <c r="Q4519">
        <v>35</v>
      </c>
      <c r="R4519">
        <v>0</v>
      </c>
      <c r="S4519">
        <v>0</v>
      </c>
      <c r="T4519">
        <v>0</v>
      </c>
      <c r="U4519">
        <v>34.410000000000004</v>
      </c>
    </row>
    <row r="4520" spans="1:21" x14ac:dyDescent="0.3">
      <c r="A4520">
        <v>20692</v>
      </c>
      <c r="B4520">
        <v>1</v>
      </c>
      <c r="C4520" t="s">
        <v>78</v>
      </c>
      <c r="D4520" t="s">
        <v>105</v>
      </c>
      <c r="E4520" t="s">
        <v>3569</v>
      </c>
      <c r="F4520" t="s">
        <v>172</v>
      </c>
      <c r="G4520" t="s">
        <v>72</v>
      </c>
      <c r="H4520" t="s">
        <v>128</v>
      </c>
      <c r="I4520" t="s">
        <v>24</v>
      </c>
      <c r="J4520" t="s">
        <v>129</v>
      </c>
      <c r="K4520">
        <v>43338.839513888888</v>
      </c>
      <c r="L4520">
        <v>43338.895833333336</v>
      </c>
      <c r="M4520">
        <v>1.37</v>
      </c>
      <c r="N4520">
        <v>0</v>
      </c>
      <c r="O4520">
        <v>17</v>
      </c>
      <c r="P4520">
        <v>0</v>
      </c>
      <c r="Q4520">
        <v>0</v>
      </c>
      <c r="R4520">
        <v>0</v>
      </c>
      <c r="S4520">
        <v>23.24</v>
      </c>
      <c r="T4520">
        <v>0</v>
      </c>
      <c r="U4520">
        <v>0</v>
      </c>
    </row>
    <row r="4521" spans="1:21" x14ac:dyDescent="0.3">
      <c r="A4521">
        <v>20693</v>
      </c>
      <c r="B4521">
        <v>1</v>
      </c>
      <c r="C4521" t="s">
        <v>78</v>
      </c>
      <c r="D4521" t="s">
        <v>89</v>
      </c>
      <c r="E4521" t="s">
        <v>3570</v>
      </c>
      <c r="F4521" t="s">
        <v>134</v>
      </c>
      <c r="G4521" t="s">
        <v>72</v>
      </c>
      <c r="H4521" t="s">
        <v>128</v>
      </c>
      <c r="I4521" t="s">
        <v>22</v>
      </c>
      <c r="J4521" t="s">
        <v>129</v>
      </c>
      <c r="K4521">
        <v>43338.849120370367</v>
      </c>
      <c r="L4521">
        <v>43338.902777777781</v>
      </c>
      <c r="M4521">
        <v>1.3</v>
      </c>
      <c r="N4521">
        <v>0</v>
      </c>
      <c r="O4521">
        <v>0</v>
      </c>
      <c r="P4521">
        <v>0</v>
      </c>
      <c r="Q4521">
        <v>7</v>
      </c>
      <c r="R4521">
        <v>0</v>
      </c>
      <c r="S4521">
        <v>0</v>
      </c>
      <c r="T4521">
        <v>0</v>
      </c>
      <c r="U4521">
        <v>9.1</v>
      </c>
    </row>
    <row r="4522" spans="1:21" x14ac:dyDescent="0.3">
      <c r="A4522">
        <v>20694</v>
      </c>
      <c r="B4522">
        <v>1</v>
      </c>
      <c r="C4522" t="s">
        <v>79</v>
      </c>
      <c r="D4522" t="s">
        <v>117</v>
      </c>
      <c r="E4522" t="s">
        <v>3571</v>
      </c>
      <c r="F4522" t="s">
        <v>134</v>
      </c>
      <c r="G4522" t="s">
        <v>72</v>
      </c>
      <c r="H4522" t="s">
        <v>128</v>
      </c>
      <c r="I4522" t="s">
        <v>22</v>
      </c>
      <c r="J4522" t="s">
        <v>129</v>
      </c>
      <c r="K4522">
        <v>43338.878495370373</v>
      </c>
      <c r="L4522">
        <v>43338.902083333334</v>
      </c>
      <c r="M4522">
        <v>0.56999999999999995</v>
      </c>
      <c r="N4522">
        <v>0</v>
      </c>
      <c r="O4522">
        <v>0</v>
      </c>
      <c r="P4522">
        <v>1</v>
      </c>
      <c r="Q4522">
        <v>13</v>
      </c>
      <c r="R4522">
        <v>0</v>
      </c>
      <c r="S4522">
        <v>0</v>
      </c>
      <c r="T4522">
        <v>0.56999999999999995</v>
      </c>
      <c r="U4522">
        <v>7.37</v>
      </c>
    </row>
    <row r="4523" spans="1:21" x14ac:dyDescent="0.3">
      <c r="A4523">
        <v>20695</v>
      </c>
      <c r="B4523">
        <v>1</v>
      </c>
      <c r="C4523" t="s">
        <v>78</v>
      </c>
      <c r="D4523" t="s">
        <v>104</v>
      </c>
      <c r="E4523" t="s">
        <v>3572</v>
      </c>
      <c r="F4523" t="s">
        <v>157</v>
      </c>
      <c r="G4523" t="s">
        <v>71</v>
      </c>
      <c r="H4523" t="s">
        <v>128</v>
      </c>
      <c r="I4523" t="s">
        <v>22</v>
      </c>
      <c r="J4523" t="s">
        <v>129</v>
      </c>
      <c r="K4523">
        <v>43338.863935185182</v>
      </c>
      <c r="L4523">
        <v>43338.907638888886</v>
      </c>
      <c r="M4523">
        <v>1.05</v>
      </c>
      <c r="N4523">
        <v>0</v>
      </c>
      <c r="O4523">
        <v>0</v>
      </c>
      <c r="P4523">
        <v>0</v>
      </c>
      <c r="Q4523">
        <v>16</v>
      </c>
      <c r="R4523">
        <v>0</v>
      </c>
      <c r="S4523">
        <v>0</v>
      </c>
      <c r="T4523">
        <v>0</v>
      </c>
      <c r="U4523">
        <v>16.8</v>
      </c>
    </row>
    <row r="4524" spans="1:21" x14ac:dyDescent="0.3">
      <c r="A4524">
        <v>20697</v>
      </c>
      <c r="B4524">
        <v>1</v>
      </c>
      <c r="C4524" t="s">
        <v>79</v>
      </c>
      <c r="D4524" t="s">
        <v>123</v>
      </c>
      <c r="E4524" t="s">
        <v>3573</v>
      </c>
      <c r="F4524" t="s">
        <v>130</v>
      </c>
      <c r="G4524" t="s">
        <v>72</v>
      </c>
      <c r="H4524" t="s">
        <v>128</v>
      </c>
      <c r="I4524" t="s">
        <v>22</v>
      </c>
      <c r="J4524" t="s">
        <v>129</v>
      </c>
      <c r="K4524">
        <v>43338.889305555553</v>
      </c>
      <c r="L4524">
        <v>43338.911111111112</v>
      </c>
      <c r="M4524">
        <v>0.53</v>
      </c>
      <c r="N4524">
        <v>2</v>
      </c>
      <c r="O4524">
        <v>356</v>
      </c>
      <c r="P4524">
        <v>0</v>
      </c>
      <c r="Q4524">
        <v>0</v>
      </c>
      <c r="R4524">
        <v>1.07</v>
      </c>
      <c r="S4524">
        <v>189.75</v>
      </c>
      <c r="T4524">
        <v>0</v>
      </c>
      <c r="U4524">
        <v>0</v>
      </c>
    </row>
    <row r="4525" spans="1:21" x14ac:dyDescent="0.3">
      <c r="A4525">
        <v>20699</v>
      </c>
      <c r="B4525">
        <v>1</v>
      </c>
      <c r="C4525" t="s">
        <v>79</v>
      </c>
      <c r="D4525" t="s">
        <v>114</v>
      </c>
      <c r="E4525" t="s">
        <v>3574</v>
      </c>
      <c r="F4525" t="s">
        <v>134</v>
      </c>
      <c r="G4525" t="s">
        <v>72</v>
      </c>
      <c r="H4525" t="s">
        <v>128</v>
      </c>
      <c r="I4525" t="s">
        <v>22</v>
      </c>
      <c r="J4525" t="s">
        <v>129</v>
      </c>
      <c r="K4525">
        <v>43338.80673611111</v>
      </c>
      <c r="L4525">
        <v>43338.940972222219</v>
      </c>
      <c r="M4525">
        <v>3.23</v>
      </c>
      <c r="N4525">
        <v>43</v>
      </c>
      <c r="O4525">
        <v>0</v>
      </c>
      <c r="P4525">
        <v>0</v>
      </c>
      <c r="Q4525">
        <v>0</v>
      </c>
      <c r="R4525">
        <v>138.89000000000001</v>
      </c>
      <c r="S4525">
        <v>0</v>
      </c>
      <c r="T4525">
        <v>0</v>
      </c>
      <c r="U4525">
        <v>0</v>
      </c>
    </row>
    <row r="4526" spans="1:21" x14ac:dyDescent="0.3">
      <c r="A4526">
        <v>20700</v>
      </c>
      <c r="B4526">
        <v>1</v>
      </c>
      <c r="C4526" t="s">
        <v>78</v>
      </c>
      <c r="D4526" t="s">
        <v>80</v>
      </c>
      <c r="E4526" t="s">
        <v>3575</v>
      </c>
      <c r="F4526" t="s">
        <v>162</v>
      </c>
      <c r="G4526" t="s">
        <v>71</v>
      </c>
      <c r="H4526" t="s">
        <v>128</v>
      </c>
      <c r="I4526" t="s">
        <v>22</v>
      </c>
      <c r="J4526" t="s">
        <v>129</v>
      </c>
      <c r="K4526">
        <v>43338.925543981481</v>
      </c>
      <c r="L4526">
        <v>43339.01666666667</v>
      </c>
      <c r="M4526">
        <v>2.2000000000000002</v>
      </c>
      <c r="N4526">
        <v>0</v>
      </c>
      <c r="O4526">
        <v>6</v>
      </c>
      <c r="P4526">
        <v>0</v>
      </c>
      <c r="Q4526">
        <v>0</v>
      </c>
      <c r="R4526">
        <v>0</v>
      </c>
      <c r="S4526">
        <v>13.2</v>
      </c>
      <c r="T4526">
        <v>0</v>
      </c>
      <c r="U4526">
        <v>0</v>
      </c>
    </row>
    <row r="4527" spans="1:21" x14ac:dyDescent="0.3">
      <c r="A4527">
        <v>20701</v>
      </c>
      <c r="B4527">
        <v>1</v>
      </c>
      <c r="C4527" t="s">
        <v>78</v>
      </c>
      <c r="D4527" t="s">
        <v>94</v>
      </c>
      <c r="E4527" t="s">
        <v>3576</v>
      </c>
      <c r="F4527" t="s">
        <v>149</v>
      </c>
      <c r="G4527" t="s">
        <v>71</v>
      </c>
      <c r="H4527" t="s">
        <v>128</v>
      </c>
      <c r="I4527" t="s">
        <v>22</v>
      </c>
      <c r="J4527" t="s">
        <v>129</v>
      </c>
      <c r="K4527">
        <v>43338.88380787037</v>
      </c>
      <c r="L4527">
        <v>43338.962500000001</v>
      </c>
      <c r="M4527">
        <v>1.9</v>
      </c>
      <c r="N4527">
        <v>0</v>
      </c>
      <c r="O4527">
        <v>55</v>
      </c>
      <c r="P4527">
        <v>0</v>
      </c>
      <c r="Q4527">
        <v>0</v>
      </c>
      <c r="R4527">
        <v>0</v>
      </c>
      <c r="S4527">
        <v>104.5</v>
      </c>
      <c r="T4527">
        <v>0</v>
      </c>
      <c r="U4527">
        <v>0</v>
      </c>
    </row>
    <row r="4528" spans="1:21" x14ac:dyDescent="0.3">
      <c r="A4528">
        <v>20702</v>
      </c>
      <c r="B4528">
        <v>1</v>
      </c>
      <c r="C4528" t="s">
        <v>79</v>
      </c>
      <c r="D4528" t="s">
        <v>108</v>
      </c>
      <c r="E4528" t="s">
        <v>3577</v>
      </c>
      <c r="F4528" t="s">
        <v>149</v>
      </c>
      <c r="G4528" t="s">
        <v>71</v>
      </c>
      <c r="H4528" t="s">
        <v>128</v>
      </c>
      <c r="I4528" t="s">
        <v>22</v>
      </c>
      <c r="J4528" t="s">
        <v>129</v>
      </c>
      <c r="K4528">
        <v>43338.934317129628</v>
      </c>
      <c r="L4528">
        <v>43338.961805555555</v>
      </c>
      <c r="M4528">
        <v>0.66999999999999993</v>
      </c>
      <c r="N4528">
        <v>0</v>
      </c>
      <c r="O4528">
        <v>0</v>
      </c>
      <c r="P4528">
        <v>0</v>
      </c>
      <c r="Q4528">
        <v>30</v>
      </c>
      <c r="R4528">
        <v>0</v>
      </c>
      <c r="S4528">
        <v>0</v>
      </c>
      <c r="T4528">
        <v>0</v>
      </c>
      <c r="U4528">
        <v>20.010000000000005</v>
      </c>
    </row>
    <row r="4529" spans="1:21" x14ac:dyDescent="0.3">
      <c r="A4529">
        <v>20703</v>
      </c>
      <c r="B4529">
        <v>1</v>
      </c>
      <c r="C4529" t="s">
        <v>78</v>
      </c>
      <c r="D4529" t="s">
        <v>104</v>
      </c>
      <c r="E4529" t="s">
        <v>3578</v>
      </c>
      <c r="F4529" t="s">
        <v>144</v>
      </c>
      <c r="G4529" t="s">
        <v>72</v>
      </c>
      <c r="H4529" t="s">
        <v>128</v>
      </c>
      <c r="I4529" t="s">
        <v>22</v>
      </c>
      <c r="J4529" t="s">
        <v>129</v>
      </c>
      <c r="K4529">
        <v>43338.948761574073</v>
      </c>
      <c r="L4529">
        <v>43338.979166666664</v>
      </c>
      <c r="M4529">
        <v>0.73</v>
      </c>
      <c r="N4529">
        <v>0</v>
      </c>
      <c r="O4529">
        <v>0</v>
      </c>
      <c r="P4529">
        <v>0</v>
      </c>
      <c r="Q4529">
        <v>17</v>
      </c>
      <c r="R4529">
        <v>0</v>
      </c>
      <c r="S4529">
        <v>0</v>
      </c>
      <c r="T4529">
        <v>0</v>
      </c>
      <c r="U4529">
        <v>12.46</v>
      </c>
    </row>
    <row r="4530" spans="1:21" x14ac:dyDescent="0.3">
      <c r="A4530">
        <v>20704</v>
      </c>
      <c r="B4530">
        <v>1</v>
      </c>
      <c r="C4530" t="s">
        <v>79</v>
      </c>
      <c r="D4530" t="s">
        <v>123</v>
      </c>
      <c r="E4530" t="s">
        <v>3579</v>
      </c>
      <c r="F4530" t="s">
        <v>142</v>
      </c>
      <c r="G4530" t="s">
        <v>71</v>
      </c>
      <c r="H4530" t="s">
        <v>128</v>
      </c>
      <c r="I4530" t="s">
        <v>22</v>
      </c>
      <c r="J4530" t="s">
        <v>129</v>
      </c>
      <c r="K4530">
        <v>43338.969537037039</v>
      </c>
      <c r="L4530">
        <v>43338.987500000003</v>
      </c>
      <c r="M4530">
        <v>0.43000000000000005</v>
      </c>
      <c r="N4530">
        <v>0</v>
      </c>
      <c r="O4530">
        <v>250</v>
      </c>
      <c r="P4530">
        <v>0</v>
      </c>
      <c r="Q4530">
        <v>0</v>
      </c>
      <c r="R4530">
        <v>0</v>
      </c>
      <c r="S4530">
        <v>108.25</v>
      </c>
      <c r="T4530">
        <v>0</v>
      </c>
      <c r="U4530">
        <v>0</v>
      </c>
    </row>
    <row r="4531" spans="1:21" x14ac:dyDescent="0.3">
      <c r="A4531">
        <v>20706</v>
      </c>
      <c r="B4531">
        <v>1</v>
      </c>
      <c r="C4531" t="s">
        <v>79</v>
      </c>
      <c r="D4531" t="s">
        <v>124</v>
      </c>
      <c r="E4531" t="s">
        <v>3580</v>
      </c>
      <c r="F4531" t="s">
        <v>163</v>
      </c>
      <c r="G4531" t="s">
        <v>71</v>
      </c>
      <c r="H4531" t="s">
        <v>128</v>
      </c>
      <c r="I4531" t="s">
        <v>22</v>
      </c>
      <c r="J4531" t="s">
        <v>129</v>
      </c>
      <c r="K4531">
        <v>43338.947013888886</v>
      </c>
      <c r="L4531">
        <v>43338.989583333336</v>
      </c>
      <c r="M4531">
        <v>1.03</v>
      </c>
      <c r="N4531">
        <v>0</v>
      </c>
      <c r="O4531">
        <v>327</v>
      </c>
      <c r="P4531">
        <v>0</v>
      </c>
      <c r="Q4531">
        <v>0</v>
      </c>
      <c r="R4531">
        <v>0</v>
      </c>
      <c r="S4531">
        <v>337.78999999999996</v>
      </c>
      <c r="T4531">
        <v>0</v>
      </c>
      <c r="U4531">
        <v>0</v>
      </c>
    </row>
    <row r="4532" spans="1:21" x14ac:dyDescent="0.3">
      <c r="A4532">
        <v>20707</v>
      </c>
      <c r="B4532">
        <v>1</v>
      </c>
      <c r="C4532" t="s">
        <v>79</v>
      </c>
      <c r="D4532" t="s">
        <v>114</v>
      </c>
      <c r="E4532" t="s">
        <v>3581</v>
      </c>
      <c r="F4532" t="s">
        <v>149</v>
      </c>
      <c r="G4532" t="s">
        <v>71</v>
      </c>
      <c r="H4532" t="s">
        <v>128</v>
      </c>
      <c r="I4532" t="s">
        <v>22</v>
      </c>
      <c r="J4532" t="s">
        <v>129</v>
      </c>
      <c r="K4532">
        <v>43338.794606481482</v>
      </c>
      <c r="L4532">
        <v>43338.998611111114</v>
      </c>
      <c r="M4532">
        <v>4.9000000000000004</v>
      </c>
      <c r="N4532">
        <v>0</v>
      </c>
      <c r="O4532">
        <v>0</v>
      </c>
      <c r="P4532">
        <v>0</v>
      </c>
      <c r="Q4532">
        <v>11</v>
      </c>
      <c r="R4532">
        <v>0</v>
      </c>
      <c r="S4532">
        <v>0</v>
      </c>
      <c r="T4532">
        <v>0</v>
      </c>
      <c r="U4532">
        <v>53.9</v>
      </c>
    </row>
    <row r="4533" spans="1:21" x14ac:dyDescent="0.3">
      <c r="A4533">
        <v>20709</v>
      </c>
      <c r="B4533">
        <v>1</v>
      </c>
      <c r="C4533" t="s">
        <v>78</v>
      </c>
      <c r="D4533" t="s">
        <v>99</v>
      </c>
      <c r="E4533" t="s">
        <v>3582</v>
      </c>
      <c r="F4533" t="s">
        <v>130</v>
      </c>
      <c r="G4533" t="s">
        <v>72</v>
      </c>
      <c r="H4533" t="s">
        <v>128</v>
      </c>
      <c r="I4533" t="s">
        <v>22</v>
      </c>
      <c r="J4533" t="s">
        <v>129</v>
      </c>
      <c r="K4533">
        <v>43338.983668981484</v>
      </c>
      <c r="L4533">
        <v>43339.010416666664</v>
      </c>
      <c r="M4533">
        <v>0.65</v>
      </c>
      <c r="N4533">
        <v>0</v>
      </c>
      <c r="O4533">
        <v>1479</v>
      </c>
      <c r="P4533">
        <v>4</v>
      </c>
      <c r="Q4533">
        <v>435</v>
      </c>
      <c r="R4533">
        <v>0</v>
      </c>
      <c r="S4533">
        <v>961.34999999999991</v>
      </c>
      <c r="T4533">
        <v>2.6</v>
      </c>
      <c r="U4533">
        <v>282.75</v>
      </c>
    </row>
    <row r="4534" spans="1:21" x14ac:dyDescent="0.3">
      <c r="A4534">
        <v>20710</v>
      </c>
      <c r="B4534">
        <v>1</v>
      </c>
      <c r="C4534" t="s">
        <v>78</v>
      </c>
      <c r="D4534" t="s">
        <v>82</v>
      </c>
      <c r="E4534" t="s">
        <v>3583</v>
      </c>
      <c r="F4534" t="s">
        <v>142</v>
      </c>
      <c r="G4534" t="s">
        <v>71</v>
      </c>
      <c r="H4534" t="s">
        <v>128</v>
      </c>
      <c r="I4534" t="s">
        <v>22</v>
      </c>
      <c r="J4534" t="s">
        <v>129</v>
      </c>
      <c r="K4534">
        <v>43339.010567129626</v>
      </c>
      <c r="L4534">
        <v>43339.023611111108</v>
      </c>
      <c r="M4534">
        <v>0.32</v>
      </c>
      <c r="N4534">
        <v>0</v>
      </c>
      <c r="O4534">
        <v>5</v>
      </c>
      <c r="P4534">
        <v>0</v>
      </c>
      <c r="Q4534">
        <v>0</v>
      </c>
      <c r="R4534">
        <v>0</v>
      </c>
      <c r="S4534">
        <v>1.59</v>
      </c>
      <c r="T4534">
        <v>0</v>
      </c>
      <c r="U4534">
        <v>0</v>
      </c>
    </row>
    <row r="4535" spans="1:21" x14ac:dyDescent="0.3">
      <c r="A4535">
        <v>20714</v>
      </c>
      <c r="B4535">
        <v>1</v>
      </c>
      <c r="C4535" t="s">
        <v>78</v>
      </c>
      <c r="D4535" t="s">
        <v>94</v>
      </c>
      <c r="E4535" t="s">
        <v>3584</v>
      </c>
      <c r="F4535" t="s">
        <v>149</v>
      </c>
      <c r="G4535" t="s">
        <v>71</v>
      </c>
      <c r="H4535" t="s">
        <v>128</v>
      </c>
      <c r="I4535" t="s">
        <v>22</v>
      </c>
      <c r="J4535" t="s">
        <v>129</v>
      </c>
      <c r="K4535">
        <v>43339.013055555559</v>
      </c>
      <c r="L4535">
        <v>43339.106944444444</v>
      </c>
      <c r="M4535">
        <v>2.27</v>
      </c>
      <c r="N4535">
        <v>0</v>
      </c>
      <c r="O4535">
        <v>310</v>
      </c>
      <c r="P4535">
        <v>0</v>
      </c>
      <c r="Q4535">
        <v>0</v>
      </c>
      <c r="R4535">
        <v>0</v>
      </c>
      <c r="S4535">
        <v>702.7700000000001</v>
      </c>
      <c r="T4535">
        <v>0</v>
      </c>
      <c r="U4535">
        <v>0</v>
      </c>
    </row>
    <row r="4536" spans="1:21" x14ac:dyDescent="0.3">
      <c r="A4536">
        <v>20715</v>
      </c>
      <c r="B4536">
        <v>1</v>
      </c>
      <c r="C4536" t="s">
        <v>79</v>
      </c>
      <c r="D4536" t="s">
        <v>116</v>
      </c>
      <c r="E4536" t="s">
        <v>3585</v>
      </c>
      <c r="F4536" t="s">
        <v>130</v>
      </c>
      <c r="G4536" t="s">
        <v>72</v>
      </c>
      <c r="H4536" t="s">
        <v>128</v>
      </c>
      <c r="I4536" t="s">
        <v>22</v>
      </c>
      <c r="J4536" t="s">
        <v>129</v>
      </c>
      <c r="K4536">
        <v>43339.094953703701</v>
      </c>
      <c r="L4536">
        <v>43339.213993055557</v>
      </c>
      <c r="M4536">
        <v>2.8699999999999997</v>
      </c>
      <c r="N4536">
        <v>0</v>
      </c>
      <c r="O4536">
        <v>0</v>
      </c>
      <c r="P4536">
        <v>0</v>
      </c>
      <c r="Q4536">
        <v>115</v>
      </c>
      <c r="R4536">
        <v>0</v>
      </c>
      <c r="S4536">
        <v>0</v>
      </c>
      <c r="T4536">
        <v>0</v>
      </c>
      <c r="U4536">
        <v>329.71</v>
      </c>
    </row>
    <row r="4537" spans="1:21" x14ac:dyDescent="0.3">
      <c r="A4537">
        <v>20716</v>
      </c>
      <c r="B4537">
        <v>1</v>
      </c>
      <c r="C4537" t="s">
        <v>78</v>
      </c>
      <c r="D4537" t="s">
        <v>125</v>
      </c>
      <c r="E4537" t="s">
        <v>3586</v>
      </c>
      <c r="F4537" t="s">
        <v>130</v>
      </c>
      <c r="G4537" t="s">
        <v>72</v>
      </c>
      <c r="H4537" t="s">
        <v>128</v>
      </c>
      <c r="I4537" t="s">
        <v>22</v>
      </c>
      <c r="J4537" t="s">
        <v>129</v>
      </c>
      <c r="K4537">
        <v>43339.191631944443</v>
      </c>
      <c r="L4537">
        <v>43339.206342592595</v>
      </c>
      <c r="M4537">
        <v>0.37</v>
      </c>
      <c r="N4537">
        <v>9</v>
      </c>
      <c r="O4537">
        <v>5950</v>
      </c>
      <c r="P4537">
        <v>0</v>
      </c>
      <c r="Q4537">
        <v>0</v>
      </c>
      <c r="R4537">
        <v>3.3</v>
      </c>
      <c r="S4537">
        <v>2183.65</v>
      </c>
      <c r="T4537">
        <v>0</v>
      </c>
      <c r="U4537">
        <v>0</v>
      </c>
    </row>
    <row r="4538" spans="1:21" x14ac:dyDescent="0.3">
      <c r="A4538">
        <v>20719</v>
      </c>
      <c r="B4538">
        <v>1</v>
      </c>
      <c r="C4538" t="s">
        <v>78</v>
      </c>
      <c r="D4538" t="s">
        <v>102</v>
      </c>
      <c r="E4538" t="s">
        <v>3587</v>
      </c>
      <c r="F4538" t="s">
        <v>130</v>
      </c>
      <c r="G4538" t="s">
        <v>72</v>
      </c>
      <c r="H4538" t="s">
        <v>128</v>
      </c>
      <c r="I4538" t="s">
        <v>22</v>
      </c>
      <c r="J4538" t="s">
        <v>129</v>
      </c>
      <c r="K4538">
        <v>43339.29891203704</v>
      </c>
      <c r="L4538">
        <v>43339.32708333333</v>
      </c>
      <c r="M4538">
        <v>0.67999999999999994</v>
      </c>
      <c r="N4538">
        <v>0</v>
      </c>
      <c r="O4538">
        <v>0</v>
      </c>
      <c r="P4538">
        <v>0</v>
      </c>
      <c r="Q4538">
        <v>32</v>
      </c>
      <c r="R4538">
        <v>0</v>
      </c>
      <c r="S4538">
        <v>0</v>
      </c>
      <c r="T4538">
        <v>0</v>
      </c>
      <c r="U4538">
        <v>21.86</v>
      </c>
    </row>
    <row r="4539" spans="1:21" x14ac:dyDescent="0.3">
      <c r="A4539">
        <v>20721</v>
      </c>
      <c r="B4539">
        <v>1</v>
      </c>
      <c r="C4539" t="s">
        <v>78</v>
      </c>
      <c r="D4539" t="s">
        <v>106</v>
      </c>
      <c r="E4539" t="s">
        <v>3588</v>
      </c>
      <c r="F4539" t="s">
        <v>130</v>
      </c>
      <c r="G4539" t="s">
        <v>72</v>
      </c>
      <c r="H4539" t="s">
        <v>128</v>
      </c>
      <c r="I4539" t="s">
        <v>22</v>
      </c>
      <c r="J4539" t="s">
        <v>129</v>
      </c>
      <c r="K4539">
        <v>43339.335798611108</v>
      </c>
      <c r="L4539">
        <v>43339.34652777778</v>
      </c>
      <c r="M4539">
        <v>0.27</v>
      </c>
      <c r="N4539">
        <v>0</v>
      </c>
      <c r="O4539">
        <v>0</v>
      </c>
      <c r="P4539">
        <v>1</v>
      </c>
      <c r="Q4539">
        <v>197</v>
      </c>
      <c r="R4539">
        <v>0</v>
      </c>
      <c r="S4539">
        <v>0</v>
      </c>
      <c r="T4539">
        <v>0.27</v>
      </c>
      <c r="U4539">
        <v>52.6</v>
      </c>
    </row>
    <row r="4540" spans="1:21" x14ac:dyDescent="0.3">
      <c r="A4540">
        <v>20722</v>
      </c>
      <c r="B4540">
        <v>1</v>
      </c>
      <c r="C4540" t="s">
        <v>79</v>
      </c>
      <c r="D4540" t="s">
        <v>114</v>
      </c>
      <c r="E4540" t="s">
        <v>3589</v>
      </c>
      <c r="F4540" t="s">
        <v>134</v>
      </c>
      <c r="G4540" t="s">
        <v>72</v>
      </c>
      <c r="H4540" t="s">
        <v>128</v>
      </c>
      <c r="I4540" t="s">
        <v>22</v>
      </c>
      <c r="J4540" t="s">
        <v>129</v>
      </c>
      <c r="K4540">
        <v>43339.334513888891</v>
      </c>
      <c r="L4540">
        <v>43339.366666666669</v>
      </c>
      <c r="M4540">
        <v>0.77999999999999992</v>
      </c>
      <c r="N4540">
        <v>0</v>
      </c>
      <c r="O4540">
        <v>0</v>
      </c>
      <c r="P4540">
        <v>0</v>
      </c>
      <c r="Q4540">
        <v>61</v>
      </c>
      <c r="R4540">
        <v>0</v>
      </c>
      <c r="S4540">
        <v>0</v>
      </c>
      <c r="T4540">
        <v>0</v>
      </c>
      <c r="U4540">
        <v>47.760000000000005</v>
      </c>
    </row>
    <row r="4541" spans="1:21" x14ac:dyDescent="0.3">
      <c r="A4541">
        <v>20723</v>
      </c>
      <c r="B4541">
        <v>1</v>
      </c>
      <c r="C4541" t="s">
        <v>79</v>
      </c>
      <c r="D4541" t="s">
        <v>116</v>
      </c>
      <c r="E4541" t="s">
        <v>3590</v>
      </c>
      <c r="F4541" t="s">
        <v>130</v>
      </c>
      <c r="G4541" t="s">
        <v>72</v>
      </c>
      <c r="H4541" t="s">
        <v>128</v>
      </c>
      <c r="I4541" t="s">
        <v>22</v>
      </c>
      <c r="J4541" t="s">
        <v>129</v>
      </c>
      <c r="K4541">
        <v>43339.363043981481</v>
      </c>
      <c r="L4541">
        <v>43339.372916666667</v>
      </c>
      <c r="M4541">
        <v>0.25</v>
      </c>
      <c r="N4541">
        <v>0</v>
      </c>
      <c r="O4541">
        <v>0</v>
      </c>
      <c r="P4541">
        <v>0</v>
      </c>
      <c r="Q4541">
        <v>41</v>
      </c>
      <c r="R4541">
        <v>0</v>
      </c>
      <c r="S4541">
        <v>0</v>
      </c>
      <c r="T4541">
        <v>0</v>
      </c>
      <c r="U4541">
        <v>10.25</v>
      </c>
    </row>
    <row r="4542" spans="1:21" x14ac:dyDescent="0.3">
      <c r="A4542">
        <v>20724</v>
      </c>
      <c r="B4542">
        <v>1</v>
      </c>
      <c r="C4542" t="s">
        <v>79</v>
      </c>
      <c r="D4542" t="s">
        <v>117</v>
      </c>
      <c r="E4542" t="s">
        <v>3591</v>
      </c>
      <c r="F4542" t="s">
        <v>134</v>
      </c>
      <c r="G4542" t="s">
        <v>72</v>
      </c>
      <c r="H4542" t="s">
        <v>128</v>
      </c>
      <c r="I4542" t="s">
        <v>22</v>
      </c>
      <c r="J4542" t="s">
        <v>129</v>
      </c>
      <c r="K4542">
        <v>43339.323564814818</v>
      </c>
      <c r="L4542">
        <v>43339.375</v>
      </c>
      <c r="M4542">
        <v>1.25</v>
      </c>
      <c r="N4542">
        <v>0</v>
      </c>
      <c r="O4542">
        <v>0</v>
      </c>
      <c r="P4542">
        <v>2</v>
      </c>
      <c r="Q4542">
        <v>78</v>
      </c>
      <c r="R4542">
        <v>0</v>
      </c>
      <c r="S4542">
        <v>0</v>
      </c>
      <c r="T4542">
        <v>2.5</v>
      </c>
      <c r="U4542">
        <v>97.5</v>
      </c>
    </row>
    <row r="4543" spans="1:21" x14ac:dyDescent="0.3">
      <c r="A4543">
        <v>20725</v>
      </c>
      <c r="B4543">
        <v>1</v>
      </c>
      <c r="C4543" t="s">
        <v>78</v>
      </c>
      <c r="D4543" t="s">
        <v>95</v>
      </c>
      <c r="E4543" t="s">
        <v>3592</v>
      </c>
      <c r="F4543" t="s">
        <v>142</v>
      </c>
      <c r="G4543" t="s">
        <v>71</v>
      </c>
      <c r="H4543" t="s">
        <v>128</v>
      </c>
      <c r="I4543" t="s">
        <v>22</v>
      </c>
      <c r="J4543" t="s">
        <v>129</v>
      </c>
      <c r="K4543">
        <v>43339.3671875</v>
      </c>
      <c r="L4543">
        <v>43339.379861111112</v>
      </c>
      <c r="M4543">
        <v>0.32</v>
      </c>
      <c r="N4543">
        <v>0</v>
      </c>
      <c r="O4543">
        <v>330</v>
      </c>
      <c r="P4543">
        <v>0</v>
      </c>
      <c r="Q4543">
        <v>0</v>
      </c>
      <c r="R4543">
        <v>0</v>
      </c>
      <c r="S4543">
        <v>104.61</v>
      </c>
      <c r="T4543">
        <v>0</v>
      </c>
      <c r="U4543">
        <v>0</v>
      </c>
    </row>
    <row r="4544" spans="1:21" x14ac:dyDescent="0.3">
      <c r="A4544">
        <v>20726</v>
      </c>
      <c r="B4544">
        <v>1</v>
      </c>
      <c r="C4544" t="s">
        <v>78</v>
      </c>
      <c r="D4544" t="s">
        <v>85</v>
      </c>
      <c r="E4544" t="s">
        <v>3593</v>
      </c>
      <c r="F4544" t="s">
        <v>135</v>
      </c>
      <c r="G4544" t="s">
        <v>71</v>
      </c>
      <c r="H4544" t="s">
        <v>132</v>
      </c>
      <c r="I4544" t="s">
        <v>22</v>
      </c>
      <c r="J4544" t="s">
        <v>137</v>
      </c>
      <c r="K4544">
        <v>43339.416296296295</v>
      </c>
      <c r="L4544">
        <v>43339.417025462964</v>
      </c>
      <c r="M4544">
        <v>0.02</v>
      </c>
      <c r="N4544">
        <v>0</v>
      </c>
      <c r="O4544">
        <v>242</v>
      </c>
      <c r="P4544">
        <v>0</v>
      </c>
      <c r="Q4544">
        <v>0</v>
      </c>
      <c r="R4544">
        <v>0</v>
      </c>
      <c r="S4544">
        <v>4.1099999999999994</v>
      </c>
      <c r="T4544">
        <v>0</v>
      </c>
      <c r="U4544">
        <v>0</v>
      </c>
    </row>
    <row r="4545" spans="1:21" x14ac:dyDescent="0.3">
      <c r="A4545">
        <v>20727</v>
      </c>
      <c r="B4545">
        <v>1</v>
      </c>
      <c r="C4545" t="s">
        <v>78</v>
      </c>
      <c r="D4545" t="s">
        <v>88</v>
      </c>
      <c r="E4545" t="s">
        <v>3594</v>
      </c>
      <c r="F4545" t="s">
        <v>135</v>
      </c>
      <c r="G4545" t="s">
        <v>71</v>
      </c>
      <c r="H4545" t="s">
        <v>128</v>
      </c>
      <c r="I4545" t="s">
        <v>22</v>
      </c>
      <c r="J4545" t="s">
        <v>137</v>
      </c>
      <c r="K4545">
        <v>43339.402465277781</v>
      </c>
      <c r="L4545">
        <v>43339.524363425924</v>
      </c>
      <c r="M4545">
        <v>2.9299999999999997</v>
      </c>
      <c r="N4545">
        <v>0</v>
      </c>
      <c r="O4545">
        <v>301</v>
      </c>
      <c r="P4545">
        <v>0</v>
      </c>
      <c r="Q4545">
        <v>0</v>
      </c>
      <c r="R4545">
        <v>0</v>
      </c>
      <c r="S4545">
        <v>882.82999999999993</v>
      </c>
      <c r="T4545">
        <v>0</v>
      </c>
      <c r="U4545">
        <v>0</v>
      </c>
    </row>
    <row r="4546" spans="1:21" x14ac:dyDescent="0.3">
      <c r="A4546">
        <v>20728</v>
      </c>
      <c r="B4546">
        <v>1</v>
      </c>
      <c r="C4546" t="s">
        <v>78</v>
      </c>
      <c r="D4546" t="s">
        <v>103</v>
      </c>
      <c r="E4546" t="s">
        <v>3595</v>
      </c>
      <c r="F4546" t="s">
        <v>134</v>
      </c>
      <c r="G4546" t="s">
        <v>72</v>
      </c>
      <c r="H4546" t="s">
        <v>128</v>
      </c>
      <c r="I4546" t="s">
        <v>22</v>
      </c>
      <c r="J4546" t="s">
        <v>129</v>
      </c>
      <c r="K4546">
        <v>43339.311620370368</v>
      </c>
      <c r="L4546">
        <v>43339.386111111111</v>
      </c>
      <c r="M4546">
        <v>1.8</v>
      </c>
      <c r="N4546">
        <v>0</v>
      </c>
      <c r="O4546">
        <v>0</v>
      </c>
      <c r="P4546">
        <v>0</v>
      </c>
      <c r="Q4546">
        <v>49</v>
      </c>
      <c r="R4546">
        <v>0</v>
      </c>
      <c r="S4546">
        <v>0</v>
      </c>
      <c r="T4546">
        <v>0</v>
      </c>
      <c r="U4546">
        <v>88.2</v>
      </c>
    </row>
    <row r="4547" spans="1:21" x14ac:dyDescent="0.3">
      <c r="A4547">
        <v>20729</v>
      </c>
      <c r="B4547">
        <v>1</v>
      </c>
      <c r="C4547" t="s">
        <v>78</v>
      </c>
      <c r="D4547" t="s">
        <v>80</v>
      </c>
      <c r="E4547" t="s">
        <v>1548</v>
      </c>
      <c r="F4547" t="s">
        <v>135</v>
      </c>
      <c r="G4547" t="s">
        <v>71</v>
      </c>
      <c r="H4547" t="s">
        <v>128</v>
      </c>
      <c r="I4547" t="s">
        <v>22</v>
      </c>
      <c r="J4547" t="s">
        <v>137</v>
      </c>
      <c r="K4547">
        <v>43339.414085648146</v>
      </c>
      <c r="L4547">
        <v>43339.522916666669</v>
      </c>
      <c r="M4547">
        <v>2.62</v>
      </c>
      <c r="N4547">
        <v>0</v>
      </c>
      <c r="O4547">
        <v>630</v>
      </c>
      <c r="P4547">
        <v>0</v>
      </c>
      <c r="Q4547">
        <v>0</v>
      </c>
      <c r="R4547">
        <v>0</v>
      </c>
      <c r="S4547">
        <v>1648.71</v>
      </c>
      <c r="T4547">
        <v>0</v>
      </c>
      <c r="U4547">
        <v>0</v>
      </c>
    </row>
    <row r="4548" spans="1:21" x14ac:dyDescent="0.3">
      <c r="A4548">
        <v>20730</v>
      </c>
      <c r="B4548">
        <v>1</v>
      </c>
      <c r="C4548" t="s">
        <v>79</v>
      </c>
      <c r="D4548" t="s">
        <v>109</v>
      </c>
      <c r="E4548" t="s">
        <v>1299</v>
      </c>
      <c r="F4548" t="s">
        <v>136</v>
      </c>
      <c r="G4548" t="s">
        <v>72</v>
      </c>
      <c r="H4548" t="s">
        <v>128</v>
      </c>
      <c r="I4548" t="s">
        <v>22</v>
      </c>
      <c r="J4548" t="s">
        <v>137</v>
      </c>
      <c r="K4548">
        <v>43339.380532407406</v>
      </c>
      <c r="L4548">
        <v>43339.712835648148</v>
      </c>
      <c r="M4548">
        <v>7.98</v>
      </c>
      <c r="N4548">
        <v>0</v>
      </c>
      <c r="O4548">
        <v>0</v>
      </c>
      <c r="P4548">
        <v>75</v>
      </c>
      <c r="Q4548">
        <v>3662</v>
      </c>
      <c r="R4548">
        <v>0</v>
      </c>
      <c r="S4548">
        <v>0</v>
      </c>
      <c r="T4548">
        <v>598.73</v>
      </c>
      <c r="U4548">
        <v>29233.75</v>
      </c>
    </row>
    <row r="4549" spans="1:21" x14ac:dyDescent="0.3">
      <c r="A4549">
        <v>20732</v>
      </c>
      <c r="B4549">
        <v>1</v>
      </c>
      <c r="C4549" t="s">
        <v>79</v>
      </c>
      <c r="D4549" t="s">
        <v>114</v>
      </c>
      <c r="E4549" t="s">
        <v>3596</v>
      </c>
      <c r="F4549" t="s">
        <v>130</v>
      </c>
      <c r="G4549" t="s">
        <v>72</v>
      </c>
      <c r="H4549" t="s">
        <v>128</v>
      </c>
      <c r="I4549" t="s">
        <v>22</v>
      </c>
      <c r="J4549" t="s">
        <v>129</v>
      </c>
      <c r="K4549">
        <v>43339.378703703704</v>
      </c>
      <c r="L4549">
        <v>43339.408101851855</v>
      </c>
      <c r="M4549">
        <v>0.7</v>
      </c>
      <c r="N4549">
        <v>6</v>
      </c>
      <c r="O4549">
        <v>76</v>
      </c>
      <c r="P4549">
        <v>0</v>
      </c>
      <c r="Q4549">
        <v>4</v>
      </c>
      <c r="R4549">
        <v>4.2</v>
      </c>
      <c r="S4549">
        <v>53.2</v>
      </c>
      <c r="T4549">
        <v>0</v>
      </c>
      <c r="U4549">
        <v>2.8</v>
      </c>
    </row>
    <row r="4550" spans="1:21" x14ac:dyDescent="0.3">
      <c r="A4550">
        <v>20735</v>
      </c>
      <c r="B4550">
        <v>1</v>
      </c>
      <c r="C4550" t="s">
        <v>78</v>
      </c>
      <c r="D4550" t="s">
        <v>103</v>
      </c>
      <c r="E4550" t="s">
        <v>3597</v>
      </c>
      <c r="F4550" t="s">
        <v>134</v>
      </c>
      <c r="G4550" t="s">
        <v>72</v>
      </c>
      <c r="H4550" t="s">
        <v>128</v>
      </c>
      <c r="I4550" t="s">
        <v>22</v>
      </c>
      <c r="J4550" t="s">
        <v>129</v>
      </c>
      <c r="K4550">
        <v>43339.371400462966</v>
      </c>
      <c r="L4550">
        <v>43339.40625</v>
      </c>
      <c r="M4550">
        <v>0.85000000000000009</v>
      </c>
      <c r="N4550">
        <v>0</v>
      </c>
      <c r="O4550">
        <v>0</v>
      </c>
      <c r="P4550">
        <v>0</v>
      </c>
      <c r="Q4550">
        <v>225</v>
      </c>
      <c r="R4550">
        <v>0</v>
      </c>
      <c r="S4550">
        <v>0</v>
      </c>
      <c r="T4550">
        <v>0</v>
      </c>
      <c r="U4550">
        <v>191.25</v>
      </c>
    </row>
    <row r="4551" spans="1:21" x14ac:dyDescent="0.3">
      <c r="A4551">
        <v>20736</v>
      </c>
      <c r="B4551">
        <v>1</v>
      </c>
      <c r="C4551" t="s">
        <v>78</v>
      </c>
      <c r="D4551" t="s">
        <v>98</v>
      </c>
      <c r="E4551" t="s">
        <v>3598</v>
      </c>
      <c r="F4551" t="s">
        <v>130</v>
      </c>
      <c r="G4551" t="s">
        <v>72</v>
      </c>
      <c r="H4551" t="s">
        <v>128</v>
      </c>
      <c r="I4551" t="s">
        <v>22</v>
      </c>
      <c r="J4551" t="s">
        <v>129</v>
      </c>
      <c r="K4551">
        <v>43339.405960648146</v>
      </c>
      <c r="L4551">
        <v>43339.411805555559</v>
      </c>
      <c r="M4551">
        <v>0.15000000000000002</v>
      </c>
      <c r="N4551">
        <v>0</v>
      </c>
      <c r="O4551">
        <v>747</v>
      </c>
      <c r="P4551">
        <v>0</v>
      </c>
      <c r="Q4551">
        <v>74</v>
      </c>
      <c r="R4551">
        <v>0</v>
      </c>
      <c r="S4551">
        <v>112.05</v>
      </c>
      <c r="T4551">
        <v>0</v>
      </c>
      <c r="U4551">
        <v>11.1</v>
      </c>
    </row>
    <row r="4552" spans="1:21" x14ac:dyDescent="0.3">
      <c r="A4552">
        <v>20737</v>
      </c>
      <c r="B4552">
        <v>1</v>
      </c>
      <c r="C4552" t="s">
        <v>78</v>
      </c>
      <c r="D4552" t="s">
        <v>81</v>
      </c>
      <c r="E4552" t="s">
        <v>3599</v>
      </c>
      <c r="F4552" t="s">
        <v>135</v>
      </c>
      <c r="G4552" t="s">
        <v>71</v>
      </c>
      <c r="H4552" t="s">
        <v>128</v>
      </c>
      <c r="I4552" t="s">
        <v>22</v>
      </c>
      <c r="J4552" t="s">
        <v>137</v>
      </c>
      <c r="K4552">
        <v>43339.366701388892</v>
      </c>
      <c r="L4552">
        <v>43339.442361111112</v>
      </c>
      <c r="M4552">
        <v>1.82</v>
      </c>
      <c r="N4552">
        <v>0</v>
      </c>
      <c r="O4552">
        <v>581</v>
      </c>
      <c r="P4552">
        <v>0</v>
      </c>
      <c r="Q4552">
        <v>0</v>
      </c>
      <c r="R4552">
        <v>0</v>
      </c>
      <c r="S4552">
        <v>1055.6799999999998</v>
      </c>
      <c r="T4552">
        <v>0</v>
      </c>
      <c r="U4552">
        <v>0</v>
      </c>
    </row>
    <row r="4553" spans="1:21" x14ac:dyDescent="0.3">
      <c r="A4553">
        <v>20738</v>
      </c>
      <c r="B4553">
        <v>1</v>
      </c>
      <c r="C4553" t="s">
        <v>78</v>
      </c>
      <c r="D4553" t="s">
        <v>98</v>
      </c>
      <c r="E4553" t="s">
        <v>3598</v>
      </c>
      <c r="F4553" t="s">
        <v>130</v>
      </c>
      <c r="G4553" t="s">
        <v>72</v>
      </c>
      <c r="H4553" t="s">
        <v>128</v>
      </c>
      <c r="I4553" t="s">
        <v>22</v>
      </c>
      <c r="J4553" t="s">
        <v>129</v>
      </c>
      <c r="K4553">
        <v>43339.417245370372</v>
      </c>
      <c r="L4553">
        <v>43339.433333333334</v>
      </c>
      <c r="M4553">
        <v>0.4</v>
      </c>
      <c r="N4553">
        <v>0</v>
      </c>
      <c r="O4553">
        <v>747</v>
      </c>
      <c r="P4553">
        <v>0</v>
      </c>
      <c r="Q4553">
        <v>74</v>
      </c>
      <c r="R4553">
        <v>0</v>
      </c>
      <c r="S4553">
        <v>298.8</v>
      </c>
      <c r="T4553">
        <v>0</v>
      </c>
      <c r="U4553">
        <v>29.6</v>
      </c>
    </row>
    <row r="4554" spans="1:21" x14ac:dyDescent="0.3">
      <c r="A4554">
        <v>20739</v>
      </c>
      <c r="B4554">
        <v>1</v>
      </c>
      <c r="C4554" t="s">
        <v>78</v>
      </c>
      <c r="D4554" t="s">
        <v>98</v>
      </c>
      <c r="E4554" t="s">
        <v>294</v>
      </c>
      <c r="F4554" t="s">
        <v>130</v>
      </c>
      <c r="G4554" t="s">
        <v>72</v>
      </c>
      <c r="H4554" t="s">
        <v>132</v>
      </c>
      <c r="I4554" t="s">
        <v>22</v>
      </c>
      <c r="J4554" t="s">
        <v>129</v>
      </c>
      <c r="K4554">
        <v>43339.417245370372</v>
      </c>
      <c r="L4554">
        <v>43339.418055555558</v>
      </c>
      <c r="M4554">
        <v>0.03</v>
      </c>
      <c r="N4554">
        <v>0</v>
      </c>
      <c r="O4554">
        <v>5</v>
      </c>
      <c r="P4554">
        <v>1</v>
      </c>
      <c r="Q4554">
        <v>1105</v>
      </c>
      <c r="R4554">
        <v>0</v>
      </c>
      <c r="S4554">
        <v>0.17</v>
      </c>
      <c r="T4554">
        <v>0.03</v>
      </c>
      <c r="U4554">
        <v>36.47</v>
      </c>
    </row>
    <row r="4555" spans="1:21" x14ac:dyDescent="0.3">
      <c r="A4555">
        <v>20740</v>
      </c>
      <c r="B4555">
        <v>1</v>
      </c>
      <c r="C4555" t="s">
        <v>78</v>
      </c>
      <c r="D4555" t="s">
        <v>102</v>
      </c>
      <c r="E4555" t="s">
        <v>3600</v>
      </c>
      <c r="F4555" t="s">
        <v>135</v>
      </c>
      <c r="G4555" t="s">
        <v>71</v>
      </c>
      <c r="H4555" t="s">
        <v>128</v>
      </c>
      <c r="I4555" t="s">
        <v>22</v>
      </c>
      <c r="J4555" t="s">
        <v>137</v>
      </c>
      <c r="K4555">
        <v>43339.410034722219</v>
      </c>
      <c r="L4555">
        <v>43339.478726851848</v>
      </c>
      <c r="M4555">
        <v>1.6500000000000001</v>
      </c>
      <c r="N4555">
        <v>0</v>
      </c>
      <c r="O4555">
        <v>0</v>
      </c>
      <c r="P4555">
        <v>0</v>
      </c>
      <c r="Q4555">
        <v>17</v>
      </c>
      <c r="R4555">
        <v>0</v>
      </c>
      <c r="S4555">
        <v>0</v>
      </c>
      <c r="T4555">
        <v>0</v>
      </c>
      <c r="U4555">
        <v>28.05</v>
      </c>
    </row>
    <row r="4556" spans="1:21" x14ac:dyDescent="0.3">
      <c r="A4556">
        <v>20741</v>
      </c>
      <c r="B4556">
        <v>1</v>
      </c>
      <c r="C4556" t="s">
        <v>79</v>
      </c>
      <c r="D4556" t="s">
        <v>113</v>
      </c>
      <c r="E4556" t="s">
        <v>3601</v>
      </c>
      <c r="F4556" t="s">
        <v>134</v>
      </c>
      <c r="G4556" t="s">
        <v>72</v>
      </c>
      <c r="H4556" t="s">
        <v>128</v>
      </c>
      <c r="I4556" t="s">
        <v>22</v>
      </c>
      <c r="J4556" t="s">
        <v>129</v>
      </c>
      <c r="K4556">
        <v>43339.37636574074</v>
      </c>
      <c r="L4556">
        <v>43339.422222222223</v>
      </c>
      <c r="M4556">
        <v>1.1200000000000001</v>
      </c>
      <c r="N4556">
        <v>1</v>
      </c>
      <c r="O4556">
        <v>23</v>
      </c>
      <c r="P4556">
        <v>0</v>
      </c>
      <c r="Q4556">
        <v>13</v>
      </c>
      <c r="R4556">
        <v>1.1200000000000001</v>
      </c>
      <c r="S4556">
        <v>25.69</v>
      </c>
      <c r="T4556">
        <v>0</v>
      </c>
      <c r="U4556">
        <v>14.52</v>
      </c>
    </row>
    <row r="4557" spans="1:21" x14ac:dyDescent="0.3">
      <c r="A4557">
        <v>20743</v>
      </c>
      <c r="B4557">
        <v>1</v>
      </c>
      <c r="C4557" t="s">
        <v>79</v>
      </c>
      <c r="D4557" t="s">
        <v>115</v>
      </c>
      <c r="E4557" t="s">
        <v>3602</v>
      </c>
      <c r="F4557" t="s">
        <v>134</v>
      </c>
      <c r="G4557" t="s">
        <v>72</v>
      </c>
      <c r="H4557" t="s">
        <v>128</v>
      </c>
      <c r="I4557" t="s">
        <v>22</v>
      </c>
      <c r="J4557" t="s">
        <v>129</v>
      </c>
      <c r="K4557">
        <v>43339.381666666668</v>
      </c>
      <c r="L4557">
        <v>43339.426388888889</v>
      </c>
      <c r="M4557">
        <v>1.08</v>
      </c>
      <c r="N4557">
        <v>0</v>
      </c>
      <c r="O4557">
        <v>0</v>
      </c>
      <c r="P4557">
        <v>1</v>
      </c>
      <c r="Q4557">
        <v>36</v>
      </c>
      <c r="R4557">
        <v>0</v>
      </c>
      <c r="S4557">
        <v>0</v>
      </c>
      <c r="T4557">
        <v>1.08</v>
      </c>
      <c r="U4557">
        <v>38.99</v>
      </c>
    </row>
    <row r="4558" spans="1:21" x14ac:dyDescent="0.3">
      <c r="A4558">
        <v>20745</v>
      </c>
      <c r="B4558">
        <v>1</v>
      </c>
      <c r="C4558" t="s">
        <v>79</v>
      </c>
      <c r="D4558" t="s">
        <v>114</v>
      </c>
      <c r="E4558" t="s">
        <v>3603</v>
      </c>
      <c r="F4558" t="s">
        <v>134</v>
      </c>
      <c r="G4558" t="s">
        <v>72</v>
      </c>
      <c r="H4558" t="s">
        <v>128</v>
      </c>
      <c r="I4558" t="s">
        <v>22</v>
      </c>
      <c r="J4558" t="s">
        <v>129</v>
      </c>
      <c r="K4558">
        <v>43339.403634259259</v>
      </c>
      <c r="L4558">
        <v>43339.447222222225</v>
      </c>
      <c r="M4558">
        <v>1.05</v>
      </c>
      <c r="N4558">
        <v>0</v>
      </c>
      <c r="O4558">
        <v>0</v>
      </c>
      <c r="P4558">
        <v>0</v>
      </c>
      <c r="Q4558">
        <v>8</v>
      </c>
      <c r="R4558">
        <v>0</v>
      </c>
      <c r="S4558">
        <v>0</v>
      </c>
      <c r="T4558">
        <v>0</v>
      </c>
      <c r="U4558">
        <v>8.4</v>
      </c>
    </row>
    <row r="4559" spans="1:21" x14ac:dyDescent="0.3">
      <c r="A4559">
        <v>20746</v>
      </c>
      <c r="B4559">
        <v>1</v>
      </c>
      <c r="C4559" t="s">
        <v>78</v>
      </c>
      <c r="D4559" t="s">
        <v>85</v>
      </c>
      <c r="E4559" t="s">
        <v>3604</v>
      </c>
      <c r="F4559" t="s">
        <v>135</v>
      </c>
      <c r="G4559" t="s">
        <v>71</v>
      </c>
      <c r="H4559" t="s">
        <v>128</v>
      </c>
      <c r="I4559" t="s">
        <v>22</v>
      </c>
      <c r="J4559" t="s">
        <v>137</v>
      </c>
      <c r="K4559">
        <v>43339.446921296294</v>
      </c>
      <c r="L4559">
        <v>43339.51666666667</v>
      </c>
      <c r="M4559">
        <v>1.6800000000000002</v>
      </c>
      <c r="N4559">
        <v>0</v>
      </c>
      <c r="O4559">
        <v>217</v>
      </c>
      <c r="P4559">
        <v>0</v>
      </c>
      <c r="Q4559">
        <v>0</v>
      </c>
      <c r="R4559">
        <v>0</v>
      </c>
      <c r="S4559">
        <v>365.21</v>
      </c>
      <c r="T4559">
        <v>0</v>
      </c>
      <c r="U4559">
        <v>0</v>
      </c>
    </row>
    <row r="4560" spans="1:21" x14ac:dyDescent="0.3">
      <c r="A4560">
        <v>20749</v>
      </c>
      <c r="B4560">
        <v>1</v>
      </c>
      <c r="C4560" t="s">
        <v>78</v>
      </c>
      <c r="D4560" t="s">
        <v>104</v>
      </c>
      <c r="E4560" t="s">
        <v>3491</v>
      </c>
      <c r="F4560" t="s">
        <v>148</v>
      </c>
      <c r="G4560" t="s">
        <v>71</v>
      </c>
      <c r="H4560" t="s">
        <v>128</v>
      </c>
      <c r="I4560" t="s">
        <v>22</v>
      </c>
      <c r="J4560" t="s">
        <v>129</v>
      </c>
      <c r="K4560">
        <v>43339.453472222223</v>
      </c>
      <c r="L4560">
        <v>43339.500694444447</v>
      </c>
      <c r="M4560">
        <v>1.1299999999999997</v>
      </c>
      <c r="N4560">
        <v>0</v>
      </c>
      <c r="O4560">
        <v>0</v>
      </c>
      <c r="P4560">
        <v>0</v>
      </c>
      <c r="Q4560">
        <v>113</v>
      </c>
      <c r="R4560">
        <v>0</v>
      </c>
      <c r="S4560">
        <v>0</v>
      </c>
      <c r="T4560">
        <v>0</v>
      </c>
      <c r="U4560">
        <v>128.03</v>
      </c>
    </row>
    <row r="4561" spans="1:21" x14ac:dyDescent="0.3">
      <c r="A4561">
        <v>20750</v>
      </c>
      <c r="B4561">
        <v>1</v>
      </c>
      <c r="C4561" t="s">
        <v>79</v>
      </c>
      <c r="D4561" t="s">
        <v>124</v>
      </c>
      <c r="E4561" t="s">
        <v>197</v>
      </c>
      <c r="F4561" t="s">
        <v>130</v>
      </c>
      <c r="G4561" t="s">
        <v>72</v>
      </c>
      <c r="H4561" t="s">
        <v>128</v>
      </c>
      <c r="I4561" t="s">
        <v>22</v>
      </c>
      <c r="J4561" t="s">
        <v>129</v>
      </c>
      <c r="K4561">
        <v>43339.457476851851</v>
      </c>
      <c r="L4561">
        <v>43339.479166666664</v>
      </c>
      <c r="M4561">
        <v>0.53</v>
      </c>
      <c r="N4561">
        <v>0</v>
      </c>
      <c r="O4561">
        <v>260</v>
      </c>
      <c r="P4561">
        <v>0</v>
      </c>
      <c r="Q4561">
        <v>759</v>
      </c>
      <c r="R4561">
        <v>0</v>
      </c>
      <c r="S4561">
        <v>138.58000000000001</v>
      </c>
      <c r="T4561">
        <v>0</v>
      </c>
      <c r="U4561">
        <v>404.55</v>
      </c>
    </row>
    <row r="4562" spans="1:21" x14ac:dyDescent="0.3">
      <c r="A4562">
        <v>20751</v>
      </c>
      <c r="B4562">
        <v>1</v>
      </c>
      <c r="C4562" t="s">
        <v>78</v>
      </c>
      <c r="D4562" t="s">
        <v>102</v>
      </c>
      <c r="E4562" t="s">
        <v>3305</v>
      </c>
      <c r="F4562" t="s">
        <v>130</v>
      </c>
      <c r="G4562" t="s">
        <v>72</v>
      </c>
      <c r="H4562" t="s">
        <v>128</v>
      </c>
      <c r="I4562" t="s">
        <v>22</v>
      </c>
      <c r="J4562" t="s">
        <v>129</v>
      </c>
      <c r="K4562">
        <v>43339.44425925926</v>
      </c>
      <c r="L4562">
        <v>43339.46597222222</v>
      </c>
      <c r="M4562">
        <v>0.53</v>
      </c>
      <c r="N4562">
        <v>0</v>
      </c>
      <c r="O4562">
        <v>0</v>
      </c>
      <c r="P4562">
        <v>4</v>
      </c>
      <c r="Q4562">
        <v>488</v>
      </c>
      <c r="R4562">
        <v>0</v>
      </c>
      <c r="S4562">
        <v>0</v>
      </c>
      <c r="T4562">
        <v>2.13</v>
      </c>
      <c r="U4562">
        <v>260.10000000000002</v>
      </c>
    </row>
    <row r="4563" spans="1:21" x14ac:dyDescent="0.3">
      <c r="A4563">
        <v>20752</v>
      </c>
      <c r="B4563">
        <v>1</v>
      </c>
      <c r="C4563" t="s">
        <v>78</v>
      </c>
      <c r="D4563" t="s">
        <v>94</v>
      </c>
      <c r="E4563" t="s">
        <v>3605</v>
      </c>
      <c r="F4563" t="s">
        <v>135</v>
      </c>
      <c r="G4563" t="s">
        <v>71</v>
      </c>
      <c r="H4563" t="s">
        <v>128</v>
      </c>
      <c r="I4563" t="s">
        <v>22</v>
      </c>
      <c r="J4563" t="s">
        <v>137</v>
      </c>
      <c r="K4563">
        <v>43339.465277777781</v>
      </c>
      <c r="L4563">
        <v>43339.725694444445</v>
      </c>
      <c r="M4563">
        <v>6.25</v>
      </c>
      <c r="N4563">
        <v>0</v>
      </c>
      <c r="O4563">
        <v>45</v>
      </c>
      <c r="P4563">
        <v>0</v>
      </c>
      <c r="Q4563">
        <v>0</v>
      </c>
      <c r="R4563">
        <v>0</v>
      </c>
      <c r="S4563">
        <v>281.25</v>
      </c>
      <c r="T4563">
        <v>0</v>
      </c>
      <c r="U4563">
        <v>0</v>
      </c>
    </row>
    <row r="4564" spans="1:21" x14ac:dyDescent="0.3">
      <c r="A4564">
        <v>20753</v>
      </c>
      <c r="B4564">
        <v>1</v>
      </c>
      <c r="C4564" t="s">
        <v>78</v>
      </c>
      <c r="D4564" t="s">
        <v>105</v>
      </c>
      <c r="E4564" t="s">
        <v>3073</v>
      </c>
      <c r="F4564" t="s">
        <v>157</v>
      </c>
      <c r="G4564" t="s">
        <v>71</v>
      </c>
      <c r="H4564" t="s">
        <v>128</v>
      </c>
      <c r="I4564" t="s">
        <v>22</v>
      </c>
      <c r="J4564" t="s">
        <v>129</v>
      </c>
      <c r="K4564">
        <v>43339.435624999998</v>
      </c>
      <c r="L4564">
        <v>43339.470833333333</v>
      </c>
      <c r="M4564">
        <v>0.85000000000000009</v>
      </c>
      <c r="N4564">
        <v>0</v>
      </c>
      <c r="O4564">
        <v>0</v>
      </c>
      <c r="P4564">
        <v>0</v>
      </c>
      <c r="Q4564">
        <v>7</v>
      </c>
      <c r="R4564">
        <v>0</v>
      </c>
      <c r="S4564">
        <v>0</v>
      </c>
      <c r="T4564">
        <v>0</v>
      </c>
      <c r="U4564">
        <v>5.95</v>
      </c>
    </row>
    <row r="4565" spans="1:21" x14ac:dyDescent="0.3">
      <c r="A4565">
        <v>20755</v>
      </c>
      <c r="B4565">
        <v>1</v>
      </c>
      <c r="C4565" t="s">
        <v>78</v>
      </c>
      <c r="D4565" t="s">
        <v>84</v>
      </c>
      <c r="E4565" t="s">
        <v>3606</v>
      </c>
      <c r="F4565" t="s">
        <v>155</v>
      </c>
      <c r="G4565" t="s">
        <v>71</v>
      </c>
      <c r="H4565" t="s">
        <v>128</v>
      </c>
      <c r="I4565" t="s">
        <v>22</v>
      </c>
      <c r="J4565" t="s">
        <v>137</v>
      </c>
      <c r="K4565">
        <v>43339.467002314814</v>
      </c>
      <c r="L4565">
        <v>43339.529166666667</v>
      </c>
      <c r="M4565">
        <v>1.5</v>
      </c>
      <c r="N4565">
        <v>0</v>
      </c>
      <c r="O4565">
        <v>42</v>
      </c>
      <c r="P4565">
        <v>0</v>
      </c>
      <c r="Q4565">
        <v>0</v>
      </c>
      <c r="R4565">
        <v>0</v>
      </c>
      <c r="S4565">
        <v>63</v>
      </c>
      <c r="T4565">
        <v>0</v>
      </c>
      <c r="U4565">
        <v>0</v>
      </c>
    </row>
    <row r="4566" spans="1:21" x14ac:dyDescent="0.3">
      <c r="A4566">
        <v>20756</v>
      </c>
      <c r="B4566">
        <v>1</v>
      </c>
      <c r="C4566" t="s">
        <v>78</v>
      </c>
      <c r="D4566" t="s">
        <v>101</v>
      </c>
      <c r="E4566" t="s">
        <v>3168</v>
      </c>
      <c r="F4566" t="s">
        <v>130</v>
      </c>
      <c r="G4566" t="s">
        <v>72</v>
      </c>
      <c r="H4566" t="s">
        <v>128</v>
      </c>
      <c r="I4566" t="s">
        <v>22</v>
      </c>
      <c r="J4566" t="s">
        <v>129</v>
      </c>
      <c r="K4566">
        <v>43339.473298611112</v>
      </c>
      <c r="L4566">
        <v>43339.481249999997</v>
      </c>
      <c r="M4566">
        <v>0.2</v>
      </c>
      <c r="N4566">
        <v>3</v>
      </c>
      <c r="O4566">
        <v>1684</v>
      </c>
      <c r="P4566">
        <v>0</v>
      </c>
      <c r="Q4566">
        <v>10</v>
      </c>
      <c r="R4566">
        <v>0.6</v>
      </c>
      <c r="S4566">
        <v>336.8</v>
      </c>
      <c r="T4566">
        <v>0</v>
      </c>
      <c r="U4566">
        <v>2</v>
      </c>
    </row>
    <row r="4567" spans="1:21" x14ac:dyDescent="0.3">
      <c r="A4567">
        <v>20757</v>
      </c>
      <c r="B4567">
        <v>1</v>
      </c>
      <c r="C4567" t="s">
        <v>78</v>
      </c>
      <c r="D4567" t="s">
        <v>92</v>
      </c>
      <c r="E4567" t="s">
        <v>3607</v>
      </c>
      <c r="F4567" t="s">
        <v>130</v>
      </c>
      <c r="G4567" t="s">
        <v>76</v>
      </c>
      <c r="H4567" t="s">
        <v>128</v>
      </c>
      <c r="I4567" t="s">
        <v>22</v>
      </c>
      <c r="J4567" t="s">
        <v>129</v>
      </c>
      <c r="K4567">
        <v>43339.474247685182</v>
      </c>
      <c r="L4567">
        <v>43339.478368055556</v>
      </c>
      <c r="M4567">
        <v>0.1</v>
      </c>
      <c r="N4567">
        <v>0</v>
      </c>
      <c r="O4567">
        <v>425</v>
      </c>
      <c r="P4567">
        <v>1</v>
      </c>
      <c r="Q4567">
        <v>1633</v>
      </c>
      <c r="R4567">
        <v>0</v>
      </c>
      <c r="S4567">
        <v>42.5</v>
      </c>
      <c r="T4567">
        <v>0.1</v>
      </c>
      <c r="U4567">
        <v>163.30000000000001</v>
      </c>
    </row>
    <row r="4568" spans="1:21" x14ac:dyDescent="0.3">
      <c r="A4568">
        <v>20758</v>
      </c>
      <c r="B4568">
        <v>1</v>
      </c>
      <c r="C4568" t="s">
        <v>79</v>
      </c>
      <c r="D4568" t="s">
        <v>114</v>
      </c>
      <c r="E4568" t="s">
        <v>3608</v>
      </c>
      <c r="F4568" t="s">
        <v>149</v>
      </c>
      <c r="G4568" t="s">
        <v>71</v>
      </c>
      <c r="H4568" t="s">
        <v>128</v>
      </c>
      <c r="I4568" t="s">
        <v>22</v>
      </c>
      <c r="J4568" t="s">
        <v>129</v>
      </c>
      <c r="K4568">
        <v>43339.446388888886</v>
      </c>
      <c r="L4568">
        <v>43339.487500000003</v>
      </c>
      <c r="M4568">
        <v>1</v>
      </c>
      <c r="N4568">
        <v>0</v>
      </c>
      <c r="O4568">
        <v>21</v>
      </c>
      <c r="P4568">
        <v>0</v>
      </c>
      <c r="Q4568">
        <v>0</v>
      </c>
      <c r="R4568">
        <v>0</v>
      </c>
      <c r="S4568">
        <v>21</v>
      </c>
      <c r="T4568">
        <v>0</v>
      </c>
      <c r="U4568">
        <v>0</v>
      </c>
    </row>
    <row r="4569" spans="1:21" x14ac:dyDescent="0.3">
      <c r="A4569">
        <v>20759</v>
      </c>
      <c r="B4569">
        <v>1</v>
      </c>
      <c r="C4569" t="s">
        <v>78</v>
      </c>
      <c r="D4569" t="s">
        <v>83</v>
      </c>
      <c r="E4569" t="s">
        <v>3609</v>
      </c>
      <c r="F4569" t="s">
        <v>165</v>
      </c>
      <c r="G4569" t="s">
        <v>71</v>
      </c>
      <c r="H4569" t="s">
        <v>128</v>
      </c>
      <c r="I4569" t="s">
        <v>22</v>
      </c>
      <c r="J4569" t="s">
        <v>129</v>
      </c>
      <c r="K4569">
        <v>43339.486805555556</v>
      </c>
      <c r="L4569">
        <v>43339.538194444445</v>
      </c>
      <c r="M4569">
        <v>1.23</v>
      </c>
      <c r="N4569">
        <v>0</v>
      </c>
      <c r="O4569">
        <v>7</v>
      </c>
      <c r="P4569">
        <v>0</v>
      </c>
      <c r="Q4569">
        <v>0</v>
      </c>
      <c r="R4569">
        <v>0</v>
      </c>
      <c r="S4569">
        <v>8.629999999999999</v>
      </c>
      <c r="T4569">
        <v>0</v>
      </c>
      <c r="U4569">
        <v>0</v>
      </c>
    </row>
    <row r="4570" spans="1:21" x14ac:dyDescent="0.3">
      <c r="A4570">
        <v>20760</v>
      </c>
      <c r="B4570">
        <v>1</v>
      </c>
      <c r="C4570" t="s">
        <v>78</v>
      </c>
      <c r="D4570" t="s">
        <v>92</v>
      </c>
      <c r="E4570" t="s">
        <v>3013</v>
      </c>
      <c r="F4570" t="s">
        <v>165</v>
      </c>
      <c r="G4570" t="s">
        <v>71</v>
      </c>
      <c r="H4570" t="s">
        <v>128</v>
      </c>
      <c r="I4570" t="s">
        <v>22</v>
      </c>
      <c r="J4570" t="s">
        <v>129</v>
      </c>
      <c r="K4570">
        <v>43339.400381944448</v>
      </c>
      <c r="L4570">
        <v>43339.487500000003</v>
      </c>
      <c r="M4570">
        <v>2.1</v>
      </c>
      <c r="N4570">
        <v>0</v>
      </c>
      <c r="O4570">
        <v>58</v>
      </c>
      <c r="P4570">
        <v>0</v>
      </c>
      <c r="Q4570">
        <v>0</v>
      </c>
      <c r="R4570">
        <v>0</v>
      </c>
      <c r="S4570">
        <v>121.8</v>
      </c>
      <c r="T4570">
        <v>0</v>
      </c>
      <c r="U4570">
        <v>0</v>
      </c>
    </row>
    <row r="4571" spans="1:21" x14ac:dyDescent="0.3">
      <c r="A4571">
        <v>20762</v>
      </c>
      <c r="B4571">
        <v>1</v>
      </c>
      <c r="C4571" t="s">
        <v>79</v>
      </c>
      <c r="D4571" t="s">
        <v>124</v>
      </c>
      <c r="E4571" t="s">
        <v>3610</v>
      </c>
      <c r="F4571" t="s">
        <v>130</v>
      </c>
      <c r="G4571" t="s">
        <v>72</v>
      </c>
      <c r="H4571" t="s">
        <v>128</v>
      </c>
      <c r="I4571" t="s">
        <v>22</v>
      </c>
      <c r="J4571" t="s">
        <v>129</v>
      </c>
      <c r="K4571">
        <v>43339.435555555552</v>
      </c>
      <c r="L4571">
        <v>43339.493055555555</v>
      </c>
      <c r="M4571">
        <v>1.3800000000000001</v>
      </c>
      <c r="N4571">
        <v>0</v>
      </c>
      <c r="O4571">
        <v>260</v>
      </c>
      <c r="P4571">
        <v>0</v>
      </c>
      <c r="Q4571">
        <v>0</v>
      </c>
      <c r="R4571">
        <v>0</v>
      </c>
      <c r="S4571">
        <v>358.7999999999999</v>
      </c>
      <c r="T4571">
        <v>0</v>
      </c>
      <c r="U4571">
        <v>0</v>
      </c>
    </row>
    <row r="4572" spans="1:21" x14ac:dyDescent="0.3">
      <c r="A4572">
        <v>20763</v>
      </c>
      <c r="B4572">
        <v>1</v>
      </c>
      <c r="C4572" t="s">
        <v>78</v>
      </c>
      <c r="D4572" t="s">
        <v>101</v>
      </c>
      <c r="E4572" t="s">
        <v>3168</v>
      </c>
      <c r="F4572" t="s">
        <v>130</v>
      </c>
      <c r="G4572" t="s">
        <v>72</v>
      </c>
      <c r="H4572" t="s">
        <v>128</v>
      </c>
      <c r="I4572" t="s">
        <v>22</v>
      </c>
      <c r="J4572" t="s">
        <v>129</v>
      </c>
      <c r="K4572">
        <v>43339.47246527778</v>
      </c>
      <c r="L4572">
        <v>43339.5</v>
      </c>
      <c r="M4572">
        <v>0.66999999999999993</v>
      </c>
      <c r="N4572">
        <v>0</v>
      </c>
      <c r="O4572">
        <v>0</v>
      </c>
      <c r="P4572">
        <v>68</v>
      </c>
      <c r="Q4572">
        <v>1633</v>
      </c>
      <c r="R4572">
        <v>0</v>
      </c>
      <c r="S4572">
        <v>0</v>
      </c>
      <c r="T4572">
        <v>45.56</v>
      </c>
      <c r="U4572">
        <v>1094.1099999999999</v>
      </c>
    </row>
    <row r="4573" spans="1:21" x14ac:dyDescent="0.3">
      <c r="A4573">
        <v>20764</v>
      </c>
      <c r="B4573">
        <v>1</v>
      </c>
      <c r="C4573" t="s">
        <v>78</v>
      </c>
      <c r="D4573" t="s">
        <v>102</v>
      </c>
      <c r="E4573" t="s">
        <v>1847</v>
      </c>
      <c r="F4573" t="s">
        <v>130</v>
      </c>
      <c r="G4573" t="s">
        <v>72</v>
      </c>
      <c r="H4573" t="s">
        <v>128</v>
      </c>
      <c r="I4573" t="s">
        <v>22</v>
      </c>
      <c r="J4573" t="s">
        <v>129</v>
      </c>
      <c r="K4573">
        <v>43339.462430555555</v>
      </c>
      <c r="L4573">
        <v>43339.49722222222</v>
      </c>
      <c r="M4573">
        <v>0.85000000000000009</v>
      </c>
      <c r="N4573">
        <v>0</v>
      </c>
      <c r="O4573">
        <v>3</v>
      </c>
      <c r="P4573">
        <v>2</v>
      </c>
      <c r="Q4573">
        <v>157</v>
      </c>
      <c r="R4573">
        <v>0</v>
      </c>
      <c r="S4573">
        <v>2.5499999999999998</v>
      </c>
      <c r="T4573">
        <v>1.7</v>
      </c>
      <c r="U4573">
        <v>133.44999999999999</v>
      </c>
    </row>
    <row r="4574" spans="1:21" x14ac:dyDescent="0.3">
      <c r="A4574">
        <v>20766</v>
      </c>
      <c r="B4574">
        <v>1</v>
      </c>
      <c r="C4574" t="s">
        <v>78</v>
      </c>
      <c r="D4574" t="s">
        <v>102</v>
      </c>
      <c r="E4574" t="s">
        <v>819</v>
      </c>
      <c r="F4574" t="s">
        <v>135</v>
      </c>
      <c r="G4574" t="s">
        <v>71</v>
      </c>
      <c r="H4574" t="s">
        <v>128</v>
      </c>
      <c r="I4574" t="s">
        <v>22</v>
      </c>
      <c r="J4574" t="s">
        <v>137</v>
      </c>
      <c r="K4574">
        <v>43339.509837962964</v>
      </c>
      <c r="L4574">
        <v>43339.540023148147</v>
      </c>
      <c r="M4574">
        <v>0.72</v>
      </c>
      <c r="N4574">
        <v>0</v>
      </c>
      <c r="O4574">
        <v>0</v>
      </c>
      <c r="P4574">
        <v>0</v>
      </c>
      <c r="Q4574">
        <v>6</v>
      </c>
      <c r="R4574">
        <v>0</v>
      </c>
      <c r="S4574">
        <v>0</v>
      </c>
      <c r="T4574">
        <v>0</v>
      </c>
      <c r="U4574">
        <v>4.3</v>
      </c>
    </row>
    <row r="4575" spans="1:21" x14ac:dyDescent="0.3">
      <c r="A4575">
        <v>20767</v>
      </c>
      <c r="B4575">
        <v>1</v>
      </c>
      <c r="C4575" t="s">
        <v>79</v>
      </c>
      <c r="D4575" t="s">
        <v>111</v>
      </c>
      <c r="E4575" t="s">
        <v>3611</v>
      </c>
      <c r="F4575" t="s">
        <v>134</v>
      </c>
      <c r="G4575" t="s">
        <v>72</v>
      </c>
      <c r="H4575" t="s">
        <v>128</v>
      </c>
      <c r="I4575" t="s">
        <v>22</v>
      </c>
      <c r="J4575" t="s">
        <v>129</v>
      </c>
      <c r="K4575">
        <v>43339.462569444448</v>
      </c>
      <c r="L4575">
        <v>43339.515277777777</v>
      </c>
      <c r="M4575">
        <v>1.27</v>
      </c>
      <c r="N4575">
        <v>0</v>
      </c>
      <c r="O4575">
        <v>0</v>
      </c>
      <c r="P4575">
        <v>0</v>
      </c>
      <c r="Q4575">
        <v>123</v>
      </c>
      <c r="R4575">
        <v>0</v>
      </c>
      <c r="S4575">
        <v>0</v>
      </c>
      <c r="T4575">
        <v>0</v>
      </c>
      <c r="U4575">
        <v>155.84</v>
      </c>
    </row>
    <row r="4576" spans="1:21" x14ac:dyDescent="0.3">
      <c r="A4576">
        <v>20768</v>
      </c>
      <c r="B4576">
        <v>1</v>
      </c>
      <c r="C4576" t="s">
        <v>78</v>
      </c>
      <c r="D4576" t="s">
        <v>82</v>
      </c>
      <c r="E4576" t="s">
        <v>3612</v>
      </c>
      <c r="F4576" t="s">
        <v>134</v>
      </c>
      <c r="G4576" t="s">
        <v>72</v>
      </c>
      <c r="H4576" t="s">
        <v>128</v>
      </c>
      <c r="I4576" t="s">
        <v>22</v>
      </c>
      <c r="J4576" t="s">
        <v>129</v>
      </c>
      <c r="K4576">
        <v>43339.380300925928</v>
      </c>
      <c r="L4576">
        <v>43339.523518518516</v>
      </c>
      <c r="M4576">
        <v>3.4299999999999997</v>
      </c>
      <c r="N4576">
        <v>0</v>
      </c>
      <c r="O4576">
        <v>0</v>
      </c>
      <c r="P4576">
        <v>0</v>
      </c>
      <c r="Q4576">
        <v>7</v>
      </c>
      <c r="R4576">
        <v>0</v>
      </c>
      <c r="S4576">
        <v>0</v>
      </c>
      <c r="T4576">
        <v>0</v>
      </c>
      <c r="U4576">
        <v>24.03</v>
      </c>
    </row>
    <row r="4577" spans="1:21" x14ac:dyDescent="0.3">
      <c r="A4577">
        <v>20769</v>
      </c>
      <c r="B4577">
        <v>1</v>
      </c>
      <c r="C4577" t="s">
        <v>79</v>
      </c>
      <c r="D4577" t="s">
        <v>108</v>
      </c>
      <c r="E4577" t="s">
        <v>2126</v>
      </c>
      <c r="F4577" t="s">
        <v>151</v>
      </c>
      <c r="G4577" t="s">
        <v>71</v>
      </c>
      <c r="H4577" t="s">
        <v>128</v>
      </c>
      <c r="I4577" t="s">
        <v>22</v>
      </c>
      <c r="J4577" t="s">
        <v>129</v>
      </c>
      <c r="K4577">
        <v>43339.439317129632</v>
      </c>
      <c r="L4577">
        <v>43339.504861111112</v>
      </c>
      <c r="M4577">
        <v>1.58</v>
      </c>
      <c r="N4577">
        <v>0</v>
      </c>
      <c r="O4577">
        <v>153</v>
      </c>
      <c r="P4577">
        <v>0</v>
      </c>
      <c r="Q4577">
        <v>0</v>
      </c>
      <c r="R4577">
        <v>0</v>
      </c>
      <c r="S4577">
        <v>242.2</v>
      </c>
      <c r="T4577">
        <v>0</v>
      </c>
      <c r="U4577">
        <v>0</v>
      </c>
    </row>
    <row r="4578" spans="1:21" x14ac:dyDescent="0.3">
      <c r="A4578">
        <v>20770</v>
      </c>
      <c r="B4578">
        <v>1</v>
      </c>
      <c r="C4578" t="s">
        <v>78</v>
      </c>
      <c r="D4578" t="s">
        <v>98</v>
      </c>
      <c r="E4578" t="s">
        <v>3292</v>
      </c>
      <c r="F4578" t="s">
        <v>147</v>
      </c>
      <c r="G4578" t="s">
        <v>71</v>
      </c>
      <c r="H4578" t="s">
        <v>128</v>
      </c>
      <c r="I4578" t="s">
        <v>22</v>
      </c>
      <c r="J4578" t="s">
        <v>129</v>
      </c>
      <c r="K4578">
        <v>43339.500914351855</v>
      </c>
      <c r="L4578">
        <v>43339.5625</v>
      </c>
      <c r="M4578">
        <v>1.48</v>
      </c>
      <c r="N4578">
        <v>0</v>
      </c>
      <c r="O4578">
        <v>0</v>
      </c>
      <c r="P4578">
        <v>0</v>
      </c>
      <c r="Q4578">
        <v>5</v>
      </c>
      <c r="R4578">
        <v>0</v>
      </c>
      <c r="S4578">
        <v>0</v>
      </c>
      <c r="T4578">
        <v>0</v>
      </c>
      <c r="U4578">
        <v>7.42</v>
      </c>
    </row>
    <row r="4579" spans="1:21" x14ac:dyDescent="0.3">
      <c r="A4579">
        <v>20772</v>
      </c>
      <c r="B4579">
        <v>1</v>
      </c>
      <c r="C4579" t="s">
        <v>78</v>
      </c>
      <c r="D4579" t="s">
        <v>106</v>
      </c>
      <c r="E4579" t="s">
        <v>3613</v>
      </c>
      <c r="F4579" t="s">
        <v>130</v>
      </c>
      <c r="G4579" t="s">
        <v>72</v>
      </c>
      <c r="H4579" t="s">
        <v>128</v>
      </c>
      <c r="I4579" t="s">
        <v>22</v>
      </c>
      <c r="J4579" t="s">
        <v>129</v>
      </c>
      <c r="K4579">
        <v>43339.475277777776</v>
      </c>
      <c r="L4579">
        <v>43339.511805555558</v>
      </c>
      <c r="M4579">
        <v>0.88</v>
      </c>
      <c r="N4579">
        <v>0</v>
      </c>
      <c r="O4579">
        <v>0</v>
      </c>
      <c r="P4579">
        <v>0</v>
      </c>
      <c r="Q4579">
        <v>58</v>
      </c>
      <c r="R4579">
        <v>0</v>
      </c>
      <c r="S4579">
        <v>0</v>
      </c>
      <c r="T4579">
        <v>0</v>
      </c>
      <c r="U4579">
        <v>51.21</v>
      </c>
    </row>
    <row r="4580" spans="1:21" x14ac:dyDescent="0.3">
      <c r="A4580">
        <v>20777</v>
      </c>
      <c r="B4580">
        <v>1</v>
      </c>
      <c r="C4580" t="s">
        <v>78</v>
      </c>
      <c r="D4580" t="s">
        <v>88</v>
      </c>
      <c r="E4580" t="s">
        <v>3614</v>
      </c>
      <c r="F4580" t="s">
        <v>154</v>
      </c>
      <c r="G4580" t="s">
        <v>71</v>
      </c>
      <c r="H4580" t="s">
        <v>128</v>
      </c>
      <c r="I4580" t="s">
        <v>22</v>
      </c>
      <c r="J4580" t="s">
        <v>129</v>
      </c>
      <c r="K4580">
        <v>43339.449907407405</v>
      </c>
      <c r="L4580">
        <v>43339.527083333334</v>
      </c>
      <c r="M4580">
        <v>1.87</v>
      </c>
      <c r="N4580">
        <v>0</v>
      </c>
      <c r="O4580">
        <v>325</v>
      </c>
      <c r="P4580">
        <v>0</v>
      </c>
      <c r="Q4580">
        <v>0</v>
      </c>
      <c r="R4580">
        <v>0</v>
      </c>
      <c r="S4580">
        <v>606.78000000000009</v>
      </c>
      <c r="T4580">
        <v>0</v>
      </c>
      <c r="U4580">
        <v>0</v>
      </c>
    </row>
    <row r="4581" spans="1:21" x14ac:dyDescent="0.3">
      <c r="A4581">
        <v>20779</v>
      </c>
      <c r="B4581">
        <v>1</v>
      </c>
      <c r="C4581" t="s">
        <v>78</v>
      </c>
      <c r="D4581" t="s">
        <v>91</v>
      </c>
      <c r="E4581" t="s">
        <v>357</v>
      </c>
      <c r="F4581" t="s">
        <v>130</v>
      </c>
      <c r="G4581" t="s">
        <v>72</v>
      </c>
      <c r="H4581" t="s">
        <v>128</v>
      </c>
      <c r="I4581" t="s">
        <v>22</v>
      </c>
      <c r="J4581" t="s">
        <v>129</v>
      </c>
      <c r="K4581">
        <v>43339.476388888892</v>
      </c>
      <c r="L4581">
        <v>43339.53125</v>
      </c>
      <c r="M4581">
        <v>1.32</v>
      </c>
      <c r="N4581">
        <v>2</v>
      </c>
      <c r="O4581">
        <v>872</v>
      </c>
      <c r="P4581">
        <v>28</v>
      </c>
      <c r="Q4581">
        <v>2627</v>
      </c>
      <c r="R4581">
        <v>2.63</v>
      </c>
      <c r="S4581">
        <v>1148.42</v>
      </c>
      <c r="T4581">
        <v>36.879999999999995</v>
      </c>
      <c r="U4581">
        <v>3459.7599999999998</v>
      </c>
    </row>
    <row r="4582" spans="1:21" x14ac:dyDescent="0.3">
      <c r="A4582">
        <v>20782</v>
      </c>
      <c r="B4582">
        <v>1</v>
      </c>
      <c r="C4582" t="s">
        <v>78</v>
      </c>
      <c r="D4582" t="s">
        <v>85</v>
      </c>
      <c r="E4582" t="s">
        <v>3615</v>
      </c>
      <c r="F4582" t="s">
        <v>135</v>
      </c>
      <c r="G4582" t="s">
        <v>71</v>
      </c>
      <c r="H4582" t="s">
        <v>128</v>
      </c>
      <c r="I4582" t="s">
        <v>22</v>
      </c>
      <c r="J4582" t="s">
        <v>137</v>
      </c>
      <c r="K4582">
        <v>43339.551076388889</v>
      </c>
      <c r="L4582">
        <v>43339.62222222222</v>
      </c>
      <c r="M4582">
        <v>1.72</v>
      </c>
      <c r="N4582">
        <v>0</v>
      </c>
      <c r="O4582">
        <v>436</v>
      </c>
      <c r="P4582">
        <v>0</v>
      </c>
      <c r="Q4582">
        <v>0</v>
      </c>
      <c r="R4582">
        <v>0</v>
      </c>
      <c r="S4582">
        <v>748.61</v>
      </c>
      <c r="T4582">
        <v>0</v>
      </c>
      <c r="U4582">
        <v>0</v>
      </c>
    </row>
    <row r="4583" spans="1:21" x14ac:dyDescent="0.3">
      <c r="A4583">
        <v>20784</v>
      </c>
      <c r="B4583">
        <v>1</v>
      </c>
      <c r="C4583" t="s">
        <v>79</v>
      </c>
      <c r="D4583" t="s">
        <v>111</v>
      </c>
      <c r="E4583" t="s">
        <v>3616</v>
      </c>
      <c r="F4583" t="s">
        <v>153</v>
      </c>
      <c r="G4583" t="s">
        <v>71</v>
      </c>
      <c r="H4583" t="s">
        <v>128</v>
      </c>
      <c r="I4583" t="s">
        <v>22</v>
      </c>
      <c r="J4583" t="s">
        <v>129</v>
      </c>
      <c r="K4583">
        <v>43339.48228009259</v>
      </c>
      <c r="L4583">
        <v>43339.561111111114</v>
      </c>
      <c r="M4583">
        <v>1.9</v>
      </c>
      <c r="N4583">
        <v>0</v>
      </c>
      <c r="O4583">
        <v>0</v>
      </c>
      <c r="P4583">
        <v>0</v>
      </c>
      <c r="Q4583">
        <v>5</v>
      </c>
      <c r="R4583">
        <v>0</v>
      </c>
      <c r="S4583">
        <v>0</v>
      </c>
      <c r="T4583">
        <v>0</v>
      </c>
      <c r="U4583">
        <v>9.5</v>
      </c>
    </row>
    <row r="4584" spans="1:21" x14ac:dyDescent="0.3">
      <c r="A4584">
        <v>20785</v>
      </c>
      <c r="B4584">
        <v>1</v>
      </c>
      <c r="C4584" t="s">
        <v>79</v>
      </c>
      <c r="D4584" t="s">
        <v>124</v>
      </c>
      <c r="E4584" t="s">
        <v>3617</v>
      </c>
      <c r="F4584" t="s">
        <v>145</v>
      </c>
      <c r="G4584" t="s">
        <v>72</v>
      </c>
      <c r="H4584" t="s">
        <v>128</v>
      </c>
      <c r="I4584" t="s">
        <v>22</v>
      </c>
      <c r="J4584" t="s">
        <v>129</v>
      </c>
      <c r="K4584">
        <v>43339.463252314818</v>
      </c>
      <c r="L4584">
        <v>43339.561111111114</v>
      </c>
      <c r="M4584">
        <v>2.3499999999999996</v>
      </c>
      <c r="N4584">
        <v>0</v>
      </c>
      <c r="O4584">
        <v>0</v>
      </c>
      <c r="P4584">
        <v>0</v>
      </c>
      <c r="Q4584">
        <v>115</v>
      </c>
      <c r="R4584">
        <v>0</v>
      </c>
      <c r="S4584">
        <v>0</v>
      </c>
      <c r="T4584">
        <v>0</v>
      </c>
      <c r="U4584">
        <v>270.25</v>
      </c>
    </row>
    <row r="4585" spans="1:21" x14ac:dyDescent="0.3">
      <c r="A4585">
        <v>20788</v>
      </c>
      <c r="B4585">
        <v>1</v>
      </c>
      <c r="C4585" t="s">
        <v>78</v>
      </c>
      <c r="D4585" t="s">
        <v>98</v>
      </c>
      <c r="E4585" t="s">
        <v>3618</v>
      </c>
      <c r="F4585" t="s">
        <v>147</v>
      </c>
      <c r="G4585" t="s">
        <v>71</v>
      </c>
      <c r="H4585" t="s">
        <v>128</v>
      </c>
      <c r="I4585" t="s">
        <v>22</v>
      </c>
      <c r="J4585" t="s">
        <v>129</v>
      </c>
      <c r="K4585">
        <v>43339.546944444446</v>
      </c>
      <c r="L4585">
        <v>43339.659722222219</v>
      </c>
      <c r="M4585">
        <v>2.72</v>
      </c>
      <c r="N4585">
        <v>0</v>
      </c>
      <c r="O4585">
        <v>0</v>
      </c>
      <c r="P4585">
        <v>0</v>
      </c>
      <c r="Q4585">
        <v>3</v>
      </c>
      <c r="R4585">
        <v>0</v>
      </c>
      <c r="S4585">
        <v>0</v>
      </c>
      <c r="T4585">
        <v>0</v>
      </c>
      <c r="U4585">
        <v>8.15</v>
      </c>
    </row>
    <row r="4586" spans="1:21" x14ac:dyDescent="0.3">
      <c r="A4586">
        <v>20789</v>
      </c>
      <c r="B4586">
        <v>1</v>
      </c>
      <c r="C4586" t="s">
        <v>78</v>
      </c>
      <c r="D4586" t="s">
        <v>96</v>
      </c>
      <c r="E4586" t="s">
        <v>3619</v>
      </c>
      <c r="F4586" t="s">
        <v>146</v>
      </c>
      <c r="G4586" t="s">
        <v>71</v>
      </c>
      <c r="H4586" t="s">
        <v>128</v>
      </c>
      <c r="I4586" t="s">
        <v>22</v>
      </c>
      <c r="J4586" t="s">
        <v>129</v>
      </c>
      <c r="K4586">
        <v>43339.520277777781</v>
      </c>
      <c r="L4586">
        <v>43339.571527777778</v>
      </c>
      <c r="M4586">
        <v>1.23</v>
      </c>
      <c r="N4586">
        <v>0</v>
      </c>
      <c r="O4586">
        <v>0</v>
      </c>
      <c r="P4586">
        <v>0</v>
      </c>
      <c r="Q4586">
        <v>98</v>
      </c>
      <c r="R4586">
        <v>0</v>
      </c>
      <c r="S4586">
        <v>0</v>
      </c>
      <c r="T4586">
        <v>0</v>
      </c>
      <c r="U4586">
        <v>120.83</v>
      </c>
    </row>
    <row r="4587" spans="1:21" x14ac:dyDescent="0.3">
      <c r="A4587">
        <v>20790</v>
      </c>
      <c r="B4587">
        <v>1</v>
      </c>
      <c r="C4587" t="s">
        <v>78</v>
      </c>
      <c r="D4587" t="s">
        <v>80</v>
      </c>
      <c r="E4587" t="s">
        <v>3620</v>
      </c>
      <c r="F4587" t="s">
        <v>130</v>
      </c>
      <c r="G4587" t="s">
        <v>72</v>
      </c>
      <c r="H4587" t="s">
        <v>128</v>
      </c>
      <c r="I4587" t="s">
        <v>22</v>
      </c>
      <c r="J4587" t="s">
        <v>129</v>
      </c>
      <c r="K4587">
        <v>43339.576122685183</v>
      </c>
      <c r="L4587">
        <v>43339.611898148149</v>
      </c>
      <c r="M4587">
        <v>0.87000000000000011</v>
      </c>
      <c r="N4587">
        <v>4</v>
      </c>
      <c r="O4587">
        <v>1371</v>
      </c>
      <c r="P4587">
        <v>0</v>
      </c>
      <c r="Q4587">
        <v>0</v>
      </c>
      <c r="R4587">
        <v>3.48</v>
      </c>
      <c r="S4587">
        <v>1192.77</v>
      </c>
      <c r="T4587">
        <v>0</v>
      </c>
      <c r="U4587">
        <v>0</v>
      </c>
    </row>
    <row r="4588" spans="1:21" x14ac:dyDescent="0.3">
      <c r="A4588">
        <v>20791</v>
      </c>
      <c r="B4588">
        <v>1</v>
      </c>
      <c r="C4588" t="s">
        <v>78</v>
      </c>
      <c r="D4588" t="s">
        <v>81</v>
      </c>
      <c r="E4588" t="s">
        <v>3621</v>
      </c>
      <c r="F4588" t="s">
        <v>135</v>
      </c>
      <c r="G4588" t="s">
        <v>71</v>
      </c>
      <c r="H4588" t="s">
        <v>128</v>
      </c>
      <c r="I4588" t="s">
        <v>22</v>
      </c>
      <c r="J4588" t="s">
        <v>129</v>
      </c>
      <c r="K4588">
        <v>43339.548773148148</v>
      </c>
      <c r="L4588">
        <v>43339.604861111111</v>
      </c>
      <c r="M4588">
        <v>1.35</v>
      </c>
      <c r="N4588">
        <v>0</v>
      </c>
      <c r="O4588">
        <v>554</v>
      </c>
      <c r="P4588">
        <v>0</v>
      </c>
      <c r="Q4588">
        <v>0</v>
      </c>
      <c r="R4588">
        <v>0</v>
      </c>
      <c r="S4588">
        <v>747.9</v>
      </c>
      <c r="T4588">
        <v>0</v>
      </c>
      <c r="U4588">
        <v>0</v>
      </c>
    </row>
    <row r="4589" spans="1:21" x14ac:dyDescent="0.3">
      <c r="A4589">
        <v>20793</v>
      </c>
      <c r="B4589">
        <v>1</v>
      </c>
      <c r="C4589" t="s">
        <v>79</v>
      </c>
      <c r="D4589" t="s">
        <v>109</v>
      </c>
      <c r="E4589" t="s">
        <v>3622</v>
      </c>
      <c r="F4589" t="s">
        <v>134</v>
      </c>
      <c r="G4589" t="s">
        <v>72</v>
      </c>
      <c r="H4589" t="s">
        <v>128</v>
      </c>
      <c r="I4589" t="s">
        <v>22</v>
      </c>
      <c r="J4589" t="s">
        <v>129</v>
      </c>
      <c r="K4589">
        <v>43339.476145833331</v>
      </c>
      <c r="L4589">
        <v>43339.591666666667</v>
      </c>
      <c r="M4589">
        <v>2.7800000000000002</v>
      </c>
      <c r="N4589">
        <v>0</v>
      </c>
      <c r="O4589">
        <v>0</v>
      </c>
      <c r="P4589">
        <v>2</v>
      </c>
      <c r="Q4589">
        <v>59</v>
      </c>
      <c r="R4589">
        <v>0</v>
      </c>
      <c r="S4589">
        <v>0</v>
      </c>
      <c r="T4589">
        <v>5.57</v>
      </c>
      <c r="U4589">
        <v>164.2</v>
      </c>
    </row>
    <row r="4590" spans="1:21" x14ac:dyDescent="0.3">
      <c r="A4590">
        <v>20794</v>
      </c>
      <c r="B4590">
        <v>1</v>
      </c>
      <c r="C4590" t="s">
        <v>78</v>
      </c>
      <c r="D4590" t="s">
        <v>125</v>
      </c>
      <c r="E4590" t="s">
        <v>3623</v>
      </c>
      <c r="F4590" t="s">
        <v>130</v>
      </c>
      <c r="G4590" t="s">
        <v>72</v>
      </c>
      <c r="H4590" t="s">
        <v>128</v>
      </c>
      <c r="I4590" t="s">
        <v>22</v>
      </c>
      <c r="J4590" t="s">
        <v>129</v>
      </c>
      <c r="K4590">
        <v>43339.594467592593</v>
      </c>
      <c r="L4590">
        <v>43339.627083333333</v>
      </c>
      <c r="M4590">
        <v>0.77999999999999992</v>
      </c>
      <c r="N4590">
        <v>1</v>
      </c>
      <c r="O4590">
        <v>5733</v>
      </c>
      <c r="P4590">
        <v>0</v>
      </c>
      <c r="Q4590">
        <v>0</v>
      </c>
      <c r="R4590">
        <v>0.77999999999999992</v>
      </c>
      <c r="S4590">
        <v>4471.74</v>
      </c>
      <c r="T4590">
        <v>0</v>
      </c>
      <c r="U4590">
        <v>0</v>
      </c>
    </row>
    <row r="4591" spans="1:21" x14ac:dyDescent="0.3">
      <c r="A4591">
        <v>20795</v>
      </c>
      <c r="B4591">
        <v>1</v>
      </c>
      <c r="C4591" t="s">
        <v>78</v>
      </c>
      <c r="D4591" t="s">
        <v>125</v>
      </c>
      <c r="E4591" t="s">
        <v>3624</v>
      </c>
      <c r="F4591" t="s">
        <v>139</v>
      </c>
      <c r="G4591" t="s">
        <v>72</v>
      </c>
      <c r="H4591" t="s">
        <v>128</v>
      </c>
      <c r="I4591" t="s">
        <v>22</v>
      </c>
      <c r="J4591" t="s">
        <v>129</v>
      </c>
      <c r="K4591">
        <v>43339.594699074078</v>
      </c>
      <c r="L4591">
        <v>43339.67083333333</v>
      </c>
      <c r="M4591">
        <v>1.83</v>
      </c>
      <c r="N4591">
        <v>4</v>
      </c>
      <c r="O4591">
        <v>6043</v>
      </c>
      <c r="P4591">
        <v>0</v>
      </c>
      <c r="Q4591">
        <v>0</v>
      </c>
      <c r="R4591">
        <v>7.33</v>
      </c>
      <c r="S4591">
        <v>11076.82</v>
      </c>
      <c r="T4591">
        <v>0</v>
      </c>
      <c r="U4591">
        <v>0</v>
      </c>
    </row>
    <row r="4592" spans="1:21" x14ac:dyDescent="0.3">
      <c r="A4592">
        <v>20796</v>
      </c>
      <c r="B4592">
        <v>1</v>
      </c>
      <c r="C4592" t="s">
        <v>78</v>
      </c>
      <c r="D4592" t="s">
        <v>125</v>
      </c>
      <c r="E4592" t="s">
        <v>3625</v>
      </c>
      <c r="F4592" t="s">
        <v>130</v>
      </c>
      <c r="G4592" t="s">
        <v>72</v>
      </c>
      <c r="H4592" t="s">
        <v>128</v>
      </c>
      <c r="I4592" t="s">
        <v>22</v>
      </c>
      <c r="J4592" t="s">
        <v>129</v>
      </c>
      <c r="K4592">
        <v>43339.594641203701</v>
      </c>
      <c r="L4592">
        <v>43339.705405092594</v>
      </c>
      <c r="M4592">
        <v>2.65</v>
      </c>
      <c r="N4592">
        <v>3</v>
      </c>
      <c r="O4592">
        <v>5801</v>
      </c>
      <c r="P4592">
        <v>0</v>
      </c>
      <c r="Q4592">
        <v>0</v>
      </c>
      <c r="R4592">
        <v>7.95</v>
      </c>
      <c r="S4592">
        <v>15372.65</v>
      </c>
      <c r="T4592">
        <v>0</v>
      </c>
      <c r="U4592">
        <v>0</v>
      </c>
    </row>
    <row r="4593" spans="1:21" x14ac:dyDescent="0.3">
      <c r="A4593">
        <v>20797</v>
      </c>
      <c r="B4593">
        <v>1</v>
      </c>
      <c r="C4593" t="s">
        <v>78</v>
      </c>
      <c r="D4593" t="s">
        <v>125</v>
      </c>
      <c r="E4593" t="s">
        <v>3626</v>
      </c>
      <c r="F4593" t="s">
        <v>133</v>
      </c>
      <c r="G4593" t="s">
        <v>72</v>
      </c>
      <c r="H4593" t="s">
        <v>128</v>
      </c>
      <c r="I4593" t="s">
        <v>22</v>
      </c>
      <c r="J4593" t="s">
        <v>129</v>
      </c>
      <c r="K4593">
        <v>43339.594583333332</v>
      </c>
      <c r="L4593">
        <v>43339.879861111112</v>
      </c>
      <c r="M4593">
        <v>6.85</v>
      </c>
      <c r="N4593">
        <v>3</v>
      </c>
      <c r="O4593">
        <v>2829</v>
      </c>
      <c r="P4593">
        <v>0</v>
      </c>
      <c r="Q4593">
        <v>0</v>
      </c>
      <c r="R4593">
        <v>20.55</v>
      </c>
      <c r="S4593">
        <v>19378.649999999998</v>
      </c>
      <c r="T4593">
        <v>0</v>
      </c>
      <c r="U4593">
        <v>0</v>
      </c>
    </row>
    <row r="4594" spans="1:21" x14ac:dyDescent="0.3">
      <c r="A4594">
        <v>20798</v>
      </c>
      <c r="B4594">
        <v>1</v>
      </c>
      <c r="C4594" t="s">
        <v>78</v>
      </c>
      <c r="D4594" t="s">
        <v>125</v>
      </c>
      <c r="E4594" t="s">
        <v>3627</v>
      </c>
      <c r="F4594" t="s">
        <v>130</v>
      </c>
      <c r="G4594" t="s">
        <v>72</v>
      </c>
      <c r="H4594" t="s">
        <v>128</v>
      </c>
      <c r="I4594" t="s">
        <v>22</v>
      </c>
      <c r="J4594" t="s">
        <v>129</v>
      </c>
      <c r="K4594">
        <v>43339.594699074078</v>
      </c>
      <c r="L4594">
        <v>43339.722222222219</v>
      </c>
      <c r="M4594">
        <v>3.07</v>
      </c>
      <c r="N4594">
        <v>5</v>
      </c>
      <c r="O4594">
        <v>3779</v>
      </c>
      <c r="P4594">
        <v>0</v>
      </c>
      <c r="Q4594">
        <v>0</v>
      </c>
      <c r="R4594">
        <v>15.34</v>
      </c>
      <c r="S4594">
        <v>11590.19</v>
      </c>
      <c r="T4594">
        <v>0</v>
      </c>
      <c r="U4594">
        <v>0</v>
      </c>
    </row>
    <row r="4595" spans="1:21" x14ac:dyDescent="0.3">
      <c r="A4595">
        <v>20799</v>
      </c>
      <c r="B4595">
        <v>1</v>
      </c>
      <c r="C4595" t="s">
        <v>78</v>
      </c>
      <c r="D4595" t="s">
        <v>125</v>
      </c>
      <c r="E4595" t="s">
        <v>3498</v>
      </c>
      <c r="F4595" t="s">
        <v>130</v>
      </c>
      <c r="G4595" t="s">
        <v>72</v>
      </c>
      <c r="H4595" t="s">
        <v>128</v>
      </c>
      <c r="I4595" t="s">
        <v>22</v>
      </c>
      <c r="J4595" t="s">
        <v>129</v>
      </c>
      <c r="K4595">
        <v>43339.594525462962</v>
      </c>
      <c r="L4595">
        <v>43339.756249999999</v>
      </c>
      <c r="M4595">
        <v>3.88</v>
      </c>
      <c r="N4595">
        <v>3</v>
      </c>
      <c r="O4595">
        <v>7308</v>
      </c>
      <c r="P4595">
        <v>0</v>
      </c>
      <c r="Q4595">
        <v>0</v>
      </c>
      <c r="R4595">
        <v>11.65</v>
      </c>
      <c r="S4595">
        <v>28376.959999999995</v>
      </c>
      <c r="T4595">
        <v>0</v>
      </c>
      <c r="U4595">
        <v>0</v>
      </c>
    </row>
    <row r="4596" spans="1:21" x14ac:dyDescent="0.3">
      <c r="A4596">
        <v>20801</v>
      </c>
      <c r="B4596">
        <v>1</v>
      </c>
      <c r="C4596" t="s">
        <v>78</v>
      </c>
      <c r="D4596" t="s">
        <v>125</v>
      </c>
      <c r="E4596" t="s">
        <v>3628</v>
      </c>
      <c r="F4596" t="s">
        <v>139</v>
      </c>
      <c r="G4596" t="s">
        <v>72</v>
      </c>
      <c r="H4596" t="s">
        <v>128</v>
      </c>
      <c r="I4596" t="s">
        <v>22</v>
      </c>
      <c r="J4596" t="s">
        <v>129</v>
      </c>
      <c r="K4596">
        <v>43339.594953703701</v>
      </c>
      <c r="L4596">
        <v>43339.706064814818</v>
      </c>
      <c r="M4596">
        <v>2.67</v>
      </c>
      <c r="N4596">
        <v>5</v>
      </c>
      <c r="O4596">
        <v>6174</v>
      </c>
      <c r="P4596">
        <v>2</v>
      </c>
      <c r="Q4596">
        <v>615</v>
      </c>
      <c r="R4596">
        <v>13.34</v>
      </c>
      <c r="S4596">
        <v>16466.060000000001</v>
      </c>
      <c r="T4596">
        <v>5.33</v>
      </c>
      <c r="U4596">
        <v>1640.21</v>
      </c>
    </row>
    <row r="4597" spans="1:21" x14ac:dyDescent="0.3">
      <c r="A4597">
        <v>20802</v>
      </c>
      <c r="B4597">
        <v>1</v>
      </c>
      <c r="C4597" t="s">
        <v>78</v>
      </c>
      <c r="D4597" t="s">
        <v>125</v>
      </c>
      <c r="E4597" t="s">
        <v>3428</v>
      </c>
      <c r="F4597" t="s">
        <v>130</v>
      </c>
      <c r="G4597" t="s">
        <v>72</v>
      </c>
      <c r="H4597" t="s">
        <v>128</v>
      </c>
      <c r="I4597" t="s">
        <v>22</v>
      </c>
      <c r="J4597" t="s">
        <v>129</v>
      </c>
      <c r="K4597">
        <v>43339.594884259262</v>
      </c>
      <c r="L4597">
        <v>43339.724351851852</v>
      </c>
      <c r="M4597">
        <v>3.12</v>
      </c>
      <c r="N4597">
        <v>2</v>
      </c>
      <c r="O4597">
        <v>2220</v>
      </c>
      <c r="P4597">
        <v>0</v>
      </c>
      <c r="Q4597">
        <v>0</v>
      </c>
      <c r="R4597">
        <v>6.23</v>
      </c>
      <c r="S4597">
        <v>6919.74</v>
      </c>
      <c r="T4597">
        <v>0</v>
      </c>
      <c r="U4597">
        <v>0</v>
      </c>
    </row>
    <row r="4598" spans="1:21" x14ac:dyDescent="0.3">
      <c r="A4598">
        <v>20803</v>
      </c>
      <c r="B4598">
        <v>1</v>
      </c>
      <c r="C4598" t="s">
        <v>78</v>
      </c>
      <c r="D4598" t="s">
        <v>125</v>
      </c>
      <c r="E4598" t="s">
        <v>3629</v>
      </c>
      <c r="F4598" t="s">
        <v>130</v>
      </c>
      <c r="G4598" t="s">
        <v>72</v>
      </c>
      <c r="H4598" t="s">
        <v>128</v>
      </c>
      <c r="I4598" t="s">
        <v>22</v>
      </c>
      <c r="J4598" t="s">
        <v>129</v>
      </c>
      <c r="K4598">
        <v>43339.594826388886</v>
      </c>
      <c r="L4598">
        <v>43339.722418981481</v>
      </c>
      <c r="M4598">
        <v>3.07</v>
      </c>
      <c r="N4598">
        <v>0</v>
      </c>
      <c r="O4598">
        <v>2964</v>
      </c>
      <c r="P4598">
        <v>0</v>
      </c>
      <c r="Q4598">
        <v>0</v>
      </c>
      <c r="R4598">
        <v>0</v>
      </c>
      <c r="S4598">
        <v>9090.59</v>
      </c>
      <c r="T4598">
        <v>0</v>
      </c>
      <c r="U4598">
        <v>0</v>
      </c>
    </row>
    <row r="4599" spans="1:21" x14ac:dyDescent="0.3">
      <c r="A4599">
        <v>20804</v>
      </c>
      <c r="B4599">
        <v>1</v>
      </c>
      <c r="C4599" t="s">
        <v>78</v>
      </c>
      <c r="D4599" t="s">
        <v>125</v>
      </c>
      <c r="E4599" t="s">
        <v>3411</v>
      </c>
      <c r="F4599" t="s">
        <v>139</v>
      </c>
      <c r="G4599" t="s">
        <v>72</v>
      </c>
      <c r="H4599" t="s">
        <v>128</v>
      </c>
      <c r="I4599" t="s">
        <v>22</v>
      </c>
      <c r="J4599" t="s">
        <v>129</v>
      </c>
      <c r="K4599">
        <v>43339.594756944447</v>
      </c>
      <c r="L4599">
        <v>43339.675694444442</v>
      </c>
      <c r="M4599">
        <v>1.95</v>
      </c>
      <c r="N4599">
        <v>1</v>
      </c>
      <c r="O4599">
        <v>401</v>
      </c>
      <c r="P4599">
        <v>0</v>
      </c>
      <c r="Q4599">
        <v>0</v>
      </c>
      <c r="R4599">
        <v>1.95</v>
      </c>
      <c r="S4599">
        <v>781.94999999999993</v>
      </c>
      <c r="T4599">
        <v>0</v>
      </c>
      <c r="U4599">
        <v>0</v>
      </c>
    </row>
    <row r="4600" spans="1:21" x14ac:dyDescent="0.3">
      <c r="A4600">
        <v>20805</v>
      </c>
      <c r="B4600">
        <v>1</v>
      </c>
      <c r="C4600" t="s">
        <v>78</v>
      </c>
      <c r="D4600" t="s">
        <v>125</v>
      </c>
      <c r="E4600" t="s">
        <v>3630</v>
      </c>
      <c r="F4600" t="s">
        <v>130</v>
      </c>
      <c r="G4600" t="s">
        <v>72</v>
      </c>
      <c r="H4600" t="s">
        <v>128</v>
      </c>
      <c r="I4600" t="s">
        <v>22</v>
      </c>
      <c r="J4600" t="s">
        <v>129</v>
      </c>
      <c r="K4600">
        <v>43339.594768518517</v>
      </c>
      <c r="L4600">
        <v>43339.743622685186</v>
      </c>
      <c r="M4600">
        <v>3.57</v>
      </c>
      <c r="N4600">
        <v>2</v>
      </c>
      <c r="O4600">
        <v>3722</v>
      </c>
      <c r="P4600">
        <v>0</v>
      </c>
      <c r="Q4600">
        <v>0</v>
      </c>
      <c r="R4600">
        <v>7.13</v>
      </c>
      <c r="S4600">
        <v>13276.369999999999</v>
      </c>
      <c r="T4600">
        <v>0</v>
      </c>
      <c r="U4600">
        <v>0</v>
      </c>
    </row>
    <row r="4601" spans="1:21" x14ac:dyDescent="0.3">
      <c r="A4601">
        <v>20806</v>
      </c>
      <c r="B4601">
        <v>1</v>
      </c>
      <c r="C4601" t="s">
        <v>78</v>
      </c>
      <c r="D4601" t="s">
        <v>125</v>
      </c>
      <c r="E4601" t="s">
        <v>3494</v>
      </c>
      <c r="F4601" t="s">
        <v>130</v>
      </c>
      <c r="G4601" t="s">
        <v>72</v>
      </c>
      <c r="H4601" t="s">
        <v>128</v>
      </c>
      <c r="I4601" t="s">
        <v>22</v>
      </c>
      <c r="J4601" t="s">
        <v>129</v>
      </c>
      <c r="K4601">
        <v>43339.595000000001</v>
      </c>
      <c r="L4601">
        <v>43339.724479166667</v>
      </c>
      <c r="M4601">
        <v>3.12</v>
      </c>
      <c r="N4601">
        <v>8</v>
      </c>
      <c r="O4601">
        <v>5342</v>
      </c>
      <c r="P4601">
        <v>0</v>
      </c>
      <c r="Q4601">
        <v>0</v>
      </c>
      <c r="R4601">
        <v>24.939999999999998</v>
      </c>
      <c r="S4601">
        <v>16651.009999999995</v>
      </c>
      <c r="T4601">
        <v>0</v>
      </c>
      <c r="U4601">
        <v>0</v>
      </c>
    </row>
    <row r="4602" spans="1:21" x14ac:dyDescent="0.3">
      <c r="A4602">
        <v>20807</v>
      </c>
      <c r="B4602">
        <v>1</v>
      </c>
      <c r="C4602" t="s">
        <v>78</v>
      </c>
      <c r="D4602" t="s">
        <v>103</v>
      </c>
      <c r="E4602" t="s">
        <v>3631</v>
      </c>
      <c r="F4602" t="s">
        <v>149</v>
      </c>
      <c r="G4602" t="s">
        <v>71</v>
      </c>
      <c r="H4602" t="s">
        <v>128</v>
      </c>
      <c r="I4602" t="s">
        <v>22</v>
      </c>
      <c r="J4602" t="s">
        <v>129</v>
      </c>
      <c r="K4602">
        <v>43339.575127314813</v>
      </c>
      <c r="L4602">
        <v>43339.597916666666</v>
      </c>
      <c r="M4602">
        <v>0.55000000000000004</v>
      </c>
      <c r="N4602">
        <v>1</v>
      </c>
      <c r="O4602">
        <v>7</v>
      </c>
      <c r="P4602">
        <v>0</v>
      </c>
      <c r="Q4602">
        <v>0</v>
      </c>
      <c r="R4602">
        <v>0.55000000000000004</v>
      </c>
      <c r="S4602">
        <v>3.85</v>
      </c>
      <c r="T4602">
        <v>0</v>
      </c>
      <c r="U4602">
        <v>0</v>
      </c>
    </row>
    <row r="4603" spans="1:21" x14ac:dyDescent="0.3">
      <c r="A4603">
        <v>20808</v>
      </c>
      <c r="B4603">
        <v>1</v>
      </c>
      <c r="C4603" t="s">
        <v>79</v>
      </c>
      <c r="D4603" t="s">
        <v>108</v>
      </c>
      <c r="E4603" t="s">
        <v>3577</v>
      </c>
      <c r="F4603" t="s">
        <v>150</v>
      </c>
      <c r="G4603" t="s">
        <v>71</v>
      </c>
      <c r="H4603" t="s">
        <v>128</v>
      </c>
      <c r="I4603" t="s">
        <v>22</v>
      </c>
      <c r="J4603" t="s">
        <v>129</v>
      </c>
      <c r="K4603">
        <v>43339.559282407405</v>
      </c>
      <c r="L4603">
        <v>43339.599305555559</v>
      </c>
      <c r="M4603">
        <v>0.97</v>
      </c>
      <c r="N4603">
        <v>0</v>
      </c>
      <c r="O4603">
        <v>0</v>
      </c>
      <c r="P4603">
        <v>0</v>
      </c>
      <c r="Q4603">
        <v>30</v>
      </c>
      <c r="R4603">
        <v>0</v>
      </c>
      <c r="S4603">
        <v>0</v>
      </c>
      <c r="T4603">
        <v>0</v>
      </c>
      <c r="U4603">
        <v>29.01</v>
      </c>
    </row>
    <row r="4604" spans="1:21" x14ac:dyDescent="0.3">
      <c r="A4604">
        <v>20809</v>
      </c>
      <c r="B4604">
        <v>1</v>
      </c>
      <c r="C4604" t="s">
        <v>79</v>
      </c>
      <c r="D4604" t="s">
        <v>109</v>
      </c>
      <c r="E4604" t="s">
        <v>1826</v>
      </c>
      <c r="F4604" t="s">
        <v>130</v>
      </c>
      <c r="G4604" t="s">
        <v>72</v>
      </c>
      <c r="H4604" t="s">
        <v>128</v>
      </c>
      <c r="I4604" t="s">
        <v>22</v>
      </c>
      <c r="J4604" t="s">
        <v>129</v>
      </c>
      <c r="K4604">
        <v>43339.591319444444</v>
      </c>
      <c r="L4604">
        <v>43339.612592592595</v>
      </c>
      <c r="M4604">
        <v>0.52</v>
      </c>
      <c r="N4604">
        <v>14</v>
      </c>
      <c r="O4604">
        <v>1105</v>
      </c>
      <c r="P4604">
        <v>45</v>
      </c>
      <c r="Q4604">
        <v>1695</v>
      </c>
      <c r="R4604">
        <v>7.24</v>
      </c>
      <c r="S4604">
        <v>571.29000000000008</v>
      </c>
      <c r="T4604">
        <v>23.27</v>
      </c>
      <c r="U4604">
        <v>876.31999999999994</v>
      </c>
    </row>
    <row r="4605" spans="1:21" x14ac:dyDescent="0.3">
      <c r="A4605">
        <v>20810</v>
      </c>
      <c r="B4605">
        <v>1</v>
      </c>
      <c r="C4605" t="s">
        <v>79</v>
      </c>
      <c r="D4605" t="s">
        <v>108</v>
      </c>
      <c r="E4605" t="s">
        <v>3632</v>
      </c>
      <c r="F4605" t="s">
        <v>154</v>
      </c>
      <c r="G4605" t="s">
        <v>71</v>
      </c>
      <c r="H4605" t="s">
        <v>128</v>
      </c>
      <c r="I4605" t="s">
        <v>22</v>
      </c>
      <c r="J4605" t="s">
        <v>129</v>
      </c>
      <c r="K4605">
        <v>43339.561145833337</v>
      </c>
      <c r="L4605">
        <v>43339.609722222223</v>
      </c>
      <c r="M4605">
        <v>1.1700000000000002</v>
      </c>
      <c r="N4605">
        <v>0</v>
      </c>
      <c r="O4605">
        <v>140</v>
      </c>
      <c r="P4605">
        <v>0</v>
      </c>
      <c r="Q4605">
        <v>0</v>
      </c>
      <c r="R4605">
        <v>0</v>
      </c>
      <c r="S4605">
        <v>163.38000000000002</v>
      </c>
      <c r="T4605">
        <v>0</v>
      </c>
      <c r="U4605">
        <v>0</v>
      </c>
    </row>
    <row r="4606" spans="1:21" x14ac:dyDescent="0.3">
      <c r="A4606">
        <v>20813</v>
      </c>
      <c r="B4606">
        <v>1</v>
      </c>
      <c r="C4606" t="s">
        <v>78</v>
      </c>
      <c r="D4606" t="s">
        <v>88</v>
      </c>
      <c r="E4606" t="s">
        <v>3633</v>
      </c>
      <c r="F4606" t="s">
        <v>147</v>
      </c>
      <c r="G4606" t="s">
        <v>71</v>
      </c>
      <c r="H4606" t="s">
        <v>128</v>
      </c>
      <c r="I4606" t="s">
        <v>22</v>
      </c>
      <c r="J4606" t="s">
        <v>129</v>
      </c>
      <c r="K4606">
        <v>43339.428356481483</v>
      </c>
      <c r="L4606">
        <v>43339.868055555555</v>
      </c>
      <c r="M4606">
        <v>10.57</v>
      </c>
      <c r="N4606">
        <v>0</v>
      </c>
      <c r="O4606">
        <v>99</v>
      </c>
      <c r="P4606">
        <v>0</v>
      </c>
      <c r="Q4606">
        <v>0</v>
      </c>
      <c r="R4606">
        <v>0</v>
      </c>
      <c r="S4606">
        <v>1046.1299999999999</v>
      </c>
      <c r="T4606">
        <v>0</v>
      </c>
      <c r="U4606">
        <v>0</v>
      </c>
    </row>
    <row r="4607" spans="1:21" x14ac:dyDescent="0.3">
      <c r="A4607">
        <v>20814</v>
      </c>
      <c r="B4607">
        <v>1</v>
      </c>
      <c r="C4607" t="s">
        <v>79</v>
      </c>
      <c r="D4607" t="s">
        <v>119</v>
      </c>
      <c r="E4607" t="s">
        <v>3634</v>
      </c>
      <c r="F4607" t="s">
        <v>149</v>
      </c>
      <c r="G4607" t="s">
        <v>71</v>
      </c>
      <c r="H4607" t="s">
        <v>128</v>
      </c>
      <c r="I4607" t="s">
        <v>22</v>
      </c>
      <c r="J4607" t="s">
        <v>129</v>
      </c>
      <c r="K4607">
        <v>43339.579722222225</v>
      </c>
      <c r="L4607">
        <v>43339.623611111114</v>
      </c>
      <c r="M4607">
        <v>1.07</v>
      </c>
      <c r="N4607">
        <v>0</v>
      </c>
      <c r="O4607">
        <v>202</v>
      </c>
      <c r="P4607">
        <v>0</v>
      </c>
      <c r="Q4607">
        <v>0</v>
      </c>
      <c r="R4607">
        <v>0</v>
      </c>
      <c r="S4607">
        <v>215.53</v>
      </c>
      <c r="T4607">
        <v>0</v>
      </c>
      <c r="U4607">
        <v>0</v>
      </c>
    </row>
    <row r="4608" spans="1:21" x14ac:dyDescent="0.3">
      <c r="A4608">
        <v>20815</v>
      </c>
      <c r="B4608">
        <v>1</v>
      </c>
      <c r="C4608" t="s">
        <v>78</v>
      </c>
      <c r="D4608" t="s">
        <v>125</v>
      </c>
      <c r="E4608" t="s">
        <v>3635</v>
      </c>
      <c r="F4608" t="s">
        <v>133</v>
      </c>
      <c r="G4608" t="s">
        <v>72</v>
      </c>
      <c r="H4608" t="s">
        <v>128</v>
      </c>
      <c r="I4608" t="s">
        <v>22</v>
      </c>
      <c r="J4608" t="s">
        <v>129</v>
      </c>
      <c r="K4608">
        <v>43339.628275462965</v>
      </c>
      <c r="L4608">
        <v>43339.863888888889</v>
      </c>
      <c r="M4608">
        <v>5.67</v>
      </c>
      <c r="N4608">
        <v>2</v>
      </c>
      <c r="O4608">
        <v>2371</v>
      </c>
      <c r="P4608">
        <v>0</v>
      </c>
      <c r="Q4608">
        <v>0</v>
      </c>
      <c r="R4608">
        <v>11.33</v>
      </c>
      <c r="S4608">
        <v>13436.46</v>
      </c>
      <c r="T4608">
        <v>0</v>
      </c>
      <c r="U4608">
        <v>0</v>
      </c>
    </row>
    <row r="4609" spans="1:21" x14ac:dyDescent="0.3">
      <c r="A4609">
        <v>20816</v>
      </c>
      <c r="B4609">
        <v>1</v>
      </c>
      <c r="C4609" t="s">
        <v>78</v>
      </c>
      <c r="D4609" t="s">
        <v>125</v>
      </c>
      <c r="E4609" t="s">
        <v>3636</v>
      </c>
      <c r="F4609" t="s">
        <v>133</v>
      </c>
      <c r="G4609" t="s">
        <v>72</v>
      </c>
      <c r="H4609" t="s">
        <v>128</v>
      </c>
      <c r="I4609" t="s">
        <v>22</v>
      </c>
      <c r="J4609" t="s">
        <v>129</v>
      </c>
      <c r="K4609">
        <v>43339.628159722219</v>
      </c>
      <c r="L4609">
        <v>43339.834027777775</v>
      </c>
      <c r="M4609">
        <v>4.95</v>
      </c>
      <c r="N4609">
        <v>3</v>
      </c>
      <c r="O4609">
        <v>2349</v>
      </c>
      <c r="P4609">
        <v>0</v>
      </c>
      <c r="Q4609">
        <v>0</v>
      </c>
      <c r="R4609">
        <v>14.850000000000001</v>
      </c>
      <c r="S4609">
        <v>11627.55</v>
      </c>
      <c r="T4609">
        <v>0</v>
      </c>
      <c r="U4609">
        <v>0</v>
      </c>
    </row>
    <row r="4610" spans="1:21" x14ac:dyDescent="0.3">
      <c r="A4610">
        <v>20817</v>
      </c>
      <c r="B4610">
        <v>1</v>
      </c>
      <c r="C4610" t="s">
        <v>78</v>
      </c>
      <c r="D4610" t="s">
        <v>125</v>
      </c>
      <c r="E4610" t="s">
        <v>3637</v>
      </c>
      <c r="F4610" t="s">
        <v>130</v>
      </c>
      <c r="G4610" t="s">
        <v>72</v>
      </c>
      <c r="H4610" t="s">
        <v>128</v>
      </c>
      <c r="I4610" t="s">
        <v>22</v>
      </c>
      <c r="J4610" t="s">
        <v>129</v>
      </c>
      <c r="K4610">
        <v>43339.628217592595</v>
      </c>
      <c r="L4610">
        <v>43339.729780092595</v>
      </c>
      <c r="M4610">
        <v>2.4299999999999997</v>
      </c>
      <c r="N4610">
        <v>1</v>
      </c>
      <c r="O4610">
        <v>4065</v>
      </c>
      <c r="P4610">
        <v>0</v>
      </c>
      <c r="Q4610">
        <v>0</v>
      </c>
      <c r="R4610">
        <v>2.4299999999999997</v>
      </c>
      <c r="S4610">
        <v>9890.15</v>
      </c>
      <c r="T4610">
        <v>0</v>
      </c>
      <c r="U4610">
        <v>0</v>
      </c>
    </row>
    <row r="4611" spans="1:21" x14ac:dyDescent="0.3">
      <c r="A4611">
        <v>20818</v>
      </c>
      <c r="B4611">
        <v>1</v>
      </c>
      <c r="C4611" t="s">
        <v>78</v>
      </c>
      <c r="D4611" t="s">
        <v>125</v>
      </c>
      <c r="E4611" t="s">
        <v>3638</v>
      </c>
      <c r="F4611" t="s">
        <v>130</v>
      </c>
      <c r="G4611" t="s">
        <v>72</v>
      </c>
      <c r="H4611" t="s">
        <v>128</v>
      </c>
      <c r="I4611" t="s">
        <v>22</v>
      </c>
      <c r="J4611" t="s">
        <v>129</v>
      </c>
      <c r="K4611">
        <v>43339.62840277778</v>
      </c>
      <c r="L4611">
        <v>43339.740972222222</v>
      </c>
      <c r="M4611">
        <v>2.72</v>
      </c>
      <c r="N4611">
        <v>2</v>
      </c>
      <c r="O4611">
        <v>1600</v>
      </c>
      <c r="P4611">
        <v>0</v>
      </c>
      <c r="Q4611">
        <v>0</v>
      </c>
      <c r="R4611">
        <v>5.4300000000000006</v>
      </c>
      <c r="S4611">
        <v>4347.2</v>
      </c>
      <c r="T4611">
        <v>0</v>
      </c>
      <c r="U4611">
        <v>0</v>
      </c>
    </row>
    <row r="4612" spans="1:21" x14ac:dyDescent="0.3">
      <c r="A4612">
        <v>20819</v>
      </c>
      <c r="B4612">
        <v>1</v>
      </c>
      <c r="C4612" t="s">
        <v>78</v>
      </c>
      <c r="D4612" t="s">
        <v>125</v>
      </c>
      <c r="E4612" t="s">
        <v>3023</v>
      </c>
      <c r="F4612" t="s">
        <v>130</v>
      </c>
      <c r="G4612" t="s">
        <v>72</v>
      </c>
      <c r="H4612" t="s">
        <v>128</v>
      </c>
      <c r="I4612" t="s">
        <v>22</v>
      </c>
      <c r="J4612" t="s">
        <v>129</v>
      </c>
      <c r="K4612">
        <v>43339.628333333334</v>
      </c>
      <c r="L4612">
        <v>43339.756249999999</v>
      </c>
      <c r="M4612">
        <v>3.08</v>
      </c>
      <c r="N4612">
        <v>2</v>
      </c>
      <c r="O4612">
        <v>4968</v>
      </c>
      <c r="P4612">
        <v>0</v>
      </c>
      <c r="Q4612">
        <v>0</v>
      </c>
      <c r="R4612">
        <v>6.17</v>
      </c>
      <c r="S4612">
        <v>15316.34</v>
      </c>
      <c r="T4612">
        <v>0</v>
      </c>
      <c r="U4612">
        <v>0</v>
      </c>
    </row>
    <row r="4613" spans="1:21" x14ac:dyDescent="0.3">
      <c r="A4613">
        <v>20820</v>
      </c>
      <c r="B4613">
        <v>1</v>
      </c>
      <c r="C4613" t="s">
        <v>78</v>
      </c>
      <c r="D4613" t="s">
        <v>125</v>
      </c>
      <c r="E4613" t="s">
        <v>3639</v>
      </c>
      <c r="F4613" t="s">
        <v>133</v>
      </c>
      <c r="G4613" t="s">
        <v>72</v>
      </c>
      <c r="H4613" t="s">
        <v>128</v>
      </c>
      <c r="I4613" t="s">
        <v>22</v>
      </c>
      <c r="J4613" t="s">
        <v>129</v>
      </c>
      <c r="K4613">
        <v>43339.628472222219</v>
      </c>
      <c r="L4613">
        <v>43339.761111111111</v>
      </c>
      <c r="M4613">
        <v>3.18</v>
      </c>
      <c r="N4613">
        <v>23</v>
      </c>
      <c r="O4613">
        <v>5903</v>
      </c>
      <c r="P4613">
        <v>0</v>
      </c>
      <c r="Q4613">
        <v>0</v>
      </c>
      <c r="R4613">
        <v>73.14</v>
      </c>
      <c r="S4613">
        <v>18771.54</v>
      </c>
      <c r="T4613">
        <v>0</v>
      </c>
      <c r="U4613">
        <v>0</v>
      </c>
    </row>
    <row r="4614" spans="1:21" x14ac:dyDescent="0.3">
      <c r="A4614">
        <v>20821</v>
      </c>
      <c r="B4614">
        <v>1</v>
      </c>
      <c r="C4614" t="s">
        <v>78</v>
      </c>
      <c r="D4614" t="s">
        <v>96</v>
      </c>
      <c r="E4614" t="s">
        <v>1396</v>
      </c>
      <c r="F4614" t="s">
        <v>178</v>
      </c>
      <c r="G4614" t="s">
        <v>72</v>
      </c>
      <c r="H4614" t="s">
        <v>128</v>
      </c>
      <c r="I4614" t="s">
        <v>22</v>
      </c>
      <c r="J4614" t="s">
        <v>129</v>
      </c>
      <c r="K4614">
        <v>43339.427395833336</v>
      </c>
      <c r="L4614">
        <v>43339.630555555559</v>
      </c>
      <c r="M4614">
        <v>4.88</v>
      </c>
      <c r="N4614">
        <v>0</v>
      </c>
      <c r="O4614">
        <v>263</v>
      </c>
      <c r="P4614">
        <v>10</v>
      </c>
      <c r="Q4614">
        <v>2146</v>
      </c>
      <c r="R4614">
        <v>0</v>
      </c>
      <c r="S4614">
        <v>1284.23</v>
      </c>
      <c r="T4614">
        <v>48.83</v>
      </c>
      <c r="U4614">
        <v>10478.92</v>
      </c>
    </row>
    <row r="4615" spans="1:21" x14ac:dyDescent="0.3">
      <c r="A4615">
        <v>20823</v>
      </c>
      <c r="B4615">
        <v>1</v>
      </c>
      <c r="C4615" t="s">
        <v>78</v>
      </c>
      <c r="D4615" t="s">
        <v>125</v>
      </c>
      <c r="E4615" t="s">
        <v>3640</v>
      </c>
      <c r="F4615" t="s">
        <v>130</v>
      </c>
      <c r="G4615" t="s">
        <v>72</v>
      </c>
      <c r="H4615" t="s">
        <v>128</v>
      </c>
      <c r="I4615" t="s">
        <v>22</v>
      </c>
      <c r="J4615" t="s">
        <v>129</v>
      </c>
      <c r="K4615">
        <v>43339.631307870368</v>
      </c>
      <c r="L4615">
        <v>43339.722222222219</v>
      </c>
      <c r="M4615">
        <v>2.1800000000000002</v>
      </c>
      <c r="N4615">
        <v>1</v>
      </c>
      <c r="O4615">
        <v>705</v>
      </c>
      <c r="P4615">
        <v>0</v>
      </c>
      <c r="Q4615">
        <v>0</v>
      </c>
      <c r="R4615">
        <v>2.1800000000000002</v>
      </c>
      <c r="S4615">
        <v>1539.02</v>
      </c>
      <c r="T4615">
        <v>0</v>
      </c>
      <c r="U4615">
        <v>0</v>
      </c>
    </row>
    <row r="4616" spans="1:21" x14ac:dyDescent="0.3">
      <c r="A4616">
        <v>20825</v>
      </c>
      <c r="B4616">
        <v>1</v>
      </c>
      <c r="C4616" t="s">
        <v>78</v>
      </c>
      <c r="D4616" t="s">
        <v>85</v>
      </c>
      <c r="E4616" t="s">
        <v>3641</v>
      </c>
      <c r="F4616" t="s">
        <v>135</v>
      </c>
      <c r="G4616" t="s">
        <v>71</v>
      </c>
      <c r="H4616" t="s">
        <v>128</v>
      </c>
      <c r="I4616" t="s">
        <v>22</v>
      </c>
      <c r="J4616" t="s">
        <v>129</v>
      </c>
      <c r="K4616">
        <v>43339.624641203707</v>
      </c>
      <c r="L4616">
        <v>43339.662499999999</v>
      </c>
      <c r="M4616">
        <v>0.92</v>
      </c>
      <c r="N4616">
        <v>0</v>
      </c>
      <c r="O4616">
        <v>98</v>
      </c>
      <c r="P4616">
        <v>0</v>
      </c>
      <c r="Q4616">
        <v>0</v>
      </c>
      <c r="R4616">
        <v>0</v>
      </c>
      <c r="S4616">
        <v>89.86999999999999</v>
      </c>
      <c r="T4616">
        <v>0</v>
      </c>
      <c r="U4616">
        <v>0</v>
      </c>
    </row>
    <row r="4617" spans="1:21" x14ac:dyDescent="0.3">
      <c r="A4617">
        <v>20826</v>
      </c>
      <c r="B4617">
        <v>1</v>
      </c>
      <c r="C4617" t="s">
        <v>78</v>
      </c>
      <c r="D4617" t="s">
        <v>125</v>
      </c>
      <c r="E4617" t="s">
        <v>3495</v>
      </c>
      <c r="F4617" t="s">
        <v>130</v>
      </c>
      <c r="G4617" t="s">
        <v>72</v>
      </c>
      <c r="H4617" t="s">
        <v>128</v>
      </c>
      <c r="I4617" t="s">
        <v>22</v>
      </c>
      <c r="J4617" t="s">
        <v>129</v>
      </c>
      <c r="K4617">
        <v>43339.632199074076</v>
      </c>
      <c r="L4617">
        <v>43339.761111111111</v>
      </c>
      <c r="M4617">
        <v>3.1</v>
      </c>
      <c r="N4617">
        <v>1</v>
      </c>
      <c r="O4617">
        <v>6223</v>
      </c>
      <c r="P4617">
        <v>0</v>
      </c>
      <c r="Q4617">
        <v>0</v>
      </c>
      <c r="R4617">
        <v>3.1</v>
      </c>
      <c r="S4617">
        <v>19291.3</v>
      </c>
      <c r="T4617">
        <v>0</v>
      </c>
      <c r="U4617">
        <v>0</v>
      </c>
    </row>
    <row r="4618" spans="1:21" x14ac:dyDescent="0.3">
      <c r="A4618">
        <v>20827</v>
      </c>
      <c r="B4618">
        <v>1</v>
      </c>
      <c r="C4618" t="s">
        <v>78</v>
      </c>
      <c r="D4618" t="s">
        <v>125</v>
      </c>
      <c r="E4618" t="s">
        <v>3642</v>
      </c>
      <c r="F4618" t="s">
        <v>130</v>
      </c>
      <c r="G4618" t="s">
        <v>72</v>
      </c>
      <c r="H4618" t="s">
        <v>128</v>
      </c>
      <c r="I4618" t="s">
        <v>22</v>
      </c>
      <c r="J4618" t="s">
        <v>129</v>
      </c>
      <c r="K4618">
        <v>43339.632141203707</v>
      </c>
      <c r="L4618">
        <v>43339.72152777778</v>
      </c>
      <c r="M4618">
        <v>2.15</v>
      </c>
      <c r="N4618">
        <v>6</v>
      </c>
      <c r="O4618">
        <v>3768</v>
      </c>
      <c r="P4618">
        <v>0</v>
      </c>
      <c r="Q4618">
        <v>0</v>
      </c>
      <c r="R4618">
        <v>12.9</v>
      </c>
      <c r="S4618">
        <v>8101.2</v>
      </c>
      <c r="T4618">
        <v>0</v>
      </c>
      <c r="U4618">
        <v>0</v>
      </c>
    </row>
    <row r="4619" spans="1:21" x14ac:dyDescent="0.3">
      <c r="A4619">
        <v>20828</v>
      </c>
      <c r="B4619">
        <v>1</v>
      </c>
      <c r="C4619" t="s">
        <v>78</v>
      </c>
      <c r="D4619" t="s">
        <v>125</v>
      </c>
      <c r="E4619" t="s">
        <v>3643</v>
      </c>
      <c r="F4619" t="s">
        <v>130</v>
      </c>
      <c r="G4619" t="s">
        <v>72</v>
      </c>
      <c r="H4619" t="s">
        <v>128</v>
      </c>
      <c r="I4619" t="s">
        <v>22</v>
      </c>
      <c r="J4619" t="s">
        <v>129</v>
      </c>
      <c r="K4619">
        <v>43339.632071759261</v>
      </c>
      <c r="L4619">
        <v>43339.705775462964</v>
      </c>
      <c r="M4619">
        <v>1.77</v>
      </c>
      <c r="N4619">
        <v>14</v>
      </c>
      <c r="O4619">
        <v>4982</v>
      </c>
      <c r="P4619">
        <v>0</v>
      </c>
      <c r="Q4619">
        <v>0</v>
      </c>
      <c r="R4619">
        <v>24.74</v>
      </c>
      <c r="S4619">
        <v>8803.19</v>
      </c>
      <c r="T4619">
        <v>0</v>
      </c>
      <c r="U4619">
        <v>0</v>
      </c>
    </row>
    <row r="4620" spans="1:21" x14ac:dyDescent="0.3">
      <c r="A4620">
        <v>20829</v>
      </c>
      <c r="B4620">
        <v>1</v>
      </c>
      <c r="C4620" t="s">
        <v>78</v>
      </c>
      <c r="D4620" t="s">
        <v>125</v>
      </c>
      <c r="E4620" t="s">
        <v>3644</v>
      </c>
      <c r="F4620" t="s">
        <v>130</v>
      </c>
      <c r="G4620" t="s">
        <v>72</v>
      </c>
      <c r="H4620" t="s">
        <v>128</v>
      </c>
      <c r="I4620" t="s">
        <v>22</v>
      </c>
      <c r="J4620" t="s">
        <v>129</v>
      </c>
      <c r="K4620">
        <v>43339.632002314815</v>
      </c>
      <c r="L4620">
        <v>43339.70416666667</v>
      </c>
      <c r="M4620">
        <v>1.73</v>
      </c>
      <c r="N4620">
        <v>10</v>
      </c>
      <c r="O4620">
        <v>6899</v>
      </c>
      <c r="P4620">
        <v>0</v>
      </c>
      <c r="Q4620">
        <v>0</v>
      </c>
      <c r="R4620">
        <v>17.329999999999995</v>
      </c>
      <c r="S4620">
        <v>11955.97</v>
      </c>
      <c r="T4620">
        <v>0</v>
      </c>
      <c r="U4620">
        <v>0</v>
      </c>
    </row>
    <row r="4621" spans="1:21" x14ac:dyDescent="0.3">
      <c r="A4621">
        <v>20831</v>
      </c>
      <c r="B4621">
        <v>1</v>
      </c>
      <c r="C4621" t="s">
        <v>79</v>
      </c>
      <c r="D4621" t="s">
        <v>108</v>
      </c>
      <c r="E4621" t="s">
        <v>1818</v>
      </c>
      <c r="F4621" t="s">
        <v>130</v>
      </c>
      <c r="G4621" t="s">
        <v>72</v>
      </c>
      <c r="H4621" t="s">
        <v>128</v>
      </c>
      <c r="I4621" t="s">
        <v>22</v>
      </c>
      <c r="J4621" t="s">
        <v>129</v>
      </c>
      <c r="K4621">
        <v>43339.635092592594</v>
      </c>
      <c r="L4621">
        <v>43339.647662037038</v>
      </c>
      <c r="M4621">
        <v>0.3</v>
      </c>
      <c r="N4621">
        <v>0</v>
      </c>
      <c r="O4621">
        <v>76</v>
      </c>
      <c r="P4621">
        <v>0</v>
      </c>
      <c r="Q4621">
        <v>97</v>
      </c>
      <c r="R4621">
        <v>0</v>
      </c>
      <c r="S4621">
        <v>22.8</v>
      </c>
      <c r="T4621">
        <v>0</v>
      </c>
      <c r="U4621">
        <v>29.1</v>
      </c>
    </row>
    <row r="4622" spans="1:21" x14ac:dyDescent="0.3">
      <c r="A4622">
        <v>20834</v>
      </c>
      <c r="B4622">
        <v>1</v>
      </c>
      <c r="C4622" t="s">
        <v>79</v>
      </c>
      <c r="D4622" t="s">
        <v>124</v>
      </c>
      <c r="E4622" t="s">
        <v>3645</v>
      </c>
      <c r="F4622" t="s">
        <v>159</v>
      </c>
      <c r="G4622" t="s">
        <v>71</v>
      </c>
      <c r="H4622" t="s">
        <v>128</v>
      </c>
      <c r="I4622" t="s">
        <v>22</v>
      </c>
      <c r="J4622" t="s">
        <v>129</v>
      </c>
      <c r="K4622">
        <v>43339.599085648151</v>
      </c>
      <c r="L4622">
        <v>43339.646527777775</v>
      </c>
      <c r="M4622">
        <v>1.1499999999999997</v>
      </c>
      <c r="N4622">
        <v>0</v>
      </c>
      <c r="O4622">
        <v>143</v>
      </c>
      <c r="P4622">
        <v>0</v>
      </c>
      <c r="Q4622">
        <v>0</v>
      </c>
      <c r="R4622">
        <v>0</v>
      </c>
      <c r="S4622">
        <v>164.45000000000002</v>
      </c>
      <c r="T4622">
        <v>0</v>
      </c>
      <c r="U4622">
        <v>0</v>
      </c>
    </row>
    <row r="4623" spans="1:21" x14ac:dyDescent="0.3">
      <c r="A4623">
        <v>20835</v>
      </c>
      <c r="B4623">
        <v>1</v>
      </c>
      <c r="C4623" t="s">
        <v>78</v>
      </c>
      <c r="D4623" t="s">
        <v>98</v>
      </c>
      <c r="E4623" t="s">
        <v>3646</v>
      </c>
      <c r="F4623" t="s">
        <v>130</v>
      </c>
      <c r="G4623" t="s">
        <v>72</v>
      </c>
      <c r="H4623" t="s">
        <v>128</v>
      </c>
      <c r="I4623" t="s">
        <v>22</v>
      </c>
      <c r="J4623" t="s">
        <v>129</v>
      </c>
      <c r="K4623">
        <v>43339.621307870373</v>
      </c>
      <c r="L4623">
        <v>43339.652118055557</v>
      </c>
      <c r="M4623">
        <v>0.75</v>
      </c>
      <c r="N4623">
        <v>0</v>
      </c>
      <c r="O4623">
        <v>0</v>
      </c>
      <c r="P4623">
        <v>0</v>
      </c>
      <c r="Q4623">
        <v>919</v>
      </c>
      <c r="R4623">
        <v>0</v>
      </c>
      <c r="S4623">
        <v>0</v>
      </c>
      <c r="T4623">
        <v>0</v>
      </c>
      <c r="U4623">
        <v>689.25</v>
      </c>
    </row>
    <row r="4624" spans="1:21" x14ac:dyDescent="0.3">
      <c r="A4624">
        <v>20836</v>
      </c>
      <c r="B4624">
        <v>1</v>
      </c>
      <c r="C4624" t="s">
        <v>79</v>
      </c>
      <c r="D4624" t="s">
        <v>111</v>
      </c>
      <c r="E4624" t="s">
        <v>3647</v>
      </c>
      <c r="F4624" t="s">
        <v>149</v>
      </c>
      <c r="G4624" t="s">
        <v>71</v>
      </c>
      <c r="H4624" t="s">
        <v>128</v>
      </c>
      <c r="I4624" t="s">
        <v>22</v>
      </c>
      <c r="J4624" t="s">
        <v>129</v>
      </c>
      <c r="K4624">
        <v>43339.655555555553</v>
      </c>
      <c r="L4624">
        <v>43339.712500000001</v>
      </c>
      <c r="M4624">
        <v>1.37</v>
      </c>
      <c r="N4624">
        <v>0</v>
      </c>
      <c r="O4624">
        <v>0</v>
      </c>
      <c r="P4624">
        <v>0</v>
      </c>
      <c r="Q4624">
        <v>8</v>
      </c>
      <c r="R4624">
        <v>0</v>
      </c>
      <c r="S4624">
        <v>0</v>
      </c>
      <c r="T4624">
        <v>0</v>
      </c>
      <c r="U4624">
        <v>10.94</v>
      </c>
    </row>
    <row r="4625" spans="1:21" x14ac:dyDescent="0.3">
      <c r="A4625">
        <v>20837</v>
      </c>
      <c r="B4625">
        <v>1</v>
      </c>
      <c r="C4625" t="s">
        <v>79</v>
      </c>
      <c r="D4625" t="s">
        <v>111</v>
      </c>
      <c r="E4625" t="s">
        <v>3648</v>
      </c>
      <c r="F4625" t="s">
        <v>150</v>
      </c>
      <c r="G4625" t="s">
        <v>71</v>
      </c>
      <c r="H4625" t="s">
        <v>128</v>
      </c>
      <c r="I4625" t="s">
        <v>22</v>
      </c>
      <c r="J4625" t="s">
        <v>129</v>
      </c>
      <c r="K4625">
        <v>43339.63386574074</v>
      </c>
      <c r="L4625">
        <v>43339.658333333333</v>
      </c>
      <c r="M4625">
        <v>0.6</v>
      </c>
      <c r="N4625">
        <v>0</v>
      </c>
      <c r="O4625">
        <v>0</v>
      </c>
      <c r="P4625">
        <v>0</v>
      </c>
      <c r="Q4625">
        <v>3</v>
      </c>
      <c r="R4625">
        <v>0</v>
      </c>
      <c r="S4625">
        <v>0</v>
      </c>
      <c r="T4625">
        <v>0</v>
      </c>
      <c r="U4625">
        <v>1.8</v>
      </c>
    </row>
    <row r="4626" spans="1:21" x14ac:dyDescent="0.3">
      <c r="A4626">
        <v>20838</v>
      </c>
      <c r="B4626">
        <v>1</v>
      </c>
      <c r="C4626" t="s">
        <v>79</v>
      </c>
      <c r="D4626" t="s">
        <v>123</v>
      </c>
      <c r="E4626" t="s">
        <v>3649</v>
      </c>
      <c r="F4626" t="s">
        <v>159</v>
      </c>
      <c r="G4626" t="s">
        <v>71</v>
      </c>
      <c r="H4626" t="s">
        <v>128</v>
      </c>
      <c r="I4626" t="s">
        <v>22</v>
      </c>
      <c r="J4626" t="s">
        <v>129</v>
      </c>
      <c r="K4626">
        <v>43339.579664351855</v>
      </c>
      <c r="L4626">
        <v>43339.657638888886</v>
      </c>
      <c r="M4626">
        <v>1.8800000000000001</v>
      </c>
      <c r="N4626">
        <v>0</v>
      </c>
      <c r="O4626">
        <v>322</v>
      </c>
      <c r="P4626">
        <v>0</v>
      </c>
      <c r="Q4626">
        <v>0</v>
      </c>
      <c r="R4626">
        <v>0</v>
      </c>
      <c r="S4626">
        <v>606.32999999999993</v>
      </c>
      <c r="T4626">
        <v>0</v>
      </c>
      <c r="U4626">
        <v>0</v>
      </c>
    </row>
    <row r="4627" spans="1:21" x14ac:dyDescent="0.3">
      <c r="A4627">
        <v>20839</v>
      </c>
      <c r="B4627">
        <v>1</v>
      </c>
      <c r="C4627" t="s">
        <v>78</v>
      </c>
      <c r="D4627" t="s">
        <v>102</v>
      </c>
      <c r="E4627" t="s">
        <v>3650</v>
      </c>
      <c r="F4627" t="s">
        <v>154</v>
      </c>
      <c r="G4627" t="s">
        <v>71</v>
      </c>
      <c r="H4627" t="s">
        <v>128</v>
      </c>
      <c r="I4627" t="s">
        <v>22</v>
      </c>
      <c r="J4627" t="s">
        <v>129</v>
      </c>
      <c r="K4627">
        <v>43339.579351851855</v>
      </c>
      <c r="L4627">
        <v>43339.665277777778</v>
      </c>
      <c r="M4627">
        <v>2.0699999999999998</v>
      </c>
      <c r="N4627">
        <v>0</v>
      </c>
      <c r="O4627">
        <v>0</v>
      </c>
      <c r="P4627">
        <v>0</v>
      </c>
      <c r="Q4627">
        <v>19</v>
      </c>
      <c r="R4627">
        <v>0</v>
      </c>
      <c r="S4627">
        <v>0</v>
      </c>
      <c r="T4627">
        <v>0</v>
      </c>
      <c r="U4627">
        <v>39.270000000000003</v>
      </c>
    </row>
    <row r="4628" spans="1:21" x14ac:dyDescent="0.3">
      <c r="A4628">
        <v>20840</v>
      </c>
      <c r="B4628">
        <v>1</v>
      </c>
      <c r="C4628" t="s">
        <v>78</v>
      </c>
      <c r="D4628" t="s">
        <v>98</v>
      </c>
      <c r="E4628" t="s">
        <v>3651</v>
      </c>
      <c r="F4628" t="s">
        <v>142</v>
      </c>
      <c r="G4628" t="s">
        <v>71</v>
      </c>
      <c r="H4628" t="s">
        <v>128</v>
      </c>
      <c r="I4628" t="s">
        <v>22</v>
      </c>
      <c r="J4628" t="s">
        <v>129</v>
      </c>
      <c r="K4628">
        <v>43339.588854166665</v>
      </c>
      <c r="L4628">
        <v>43339.669444444444</v>
      </c>
      <c r="M4628">
        <v>1.95</v>
      </c>
      <c r="N4628">
        <v>0</v>
      </c>
      <c r="O4628">
        <v>0</v>
      </c>
      <c r="P4628">
        <v>0</v>
      </c>
      <c r="Q4628">
        <v>1</v>
      </c>
      <c r="R4628">
        <v>0</v>
      </c>
      <c r="S4628">
        <v>0</v>
      </c>
      <c r="T4628">
        <v>0</v>
      </c>
      <c r="U4628">
        <v>1.95</v>
      </c>
    </row>
    <row r="4629" spans="1:21" x14ac:dyDescent="0.3">
      <c r="A4629">
        <v>20841</v>
      </c>
      <c r="B4629">
        <v>1</v>
      </c>
      <c r="C4629" t="s">
        <v>79</v>
      </c>
      <c r="D4629" t="s">
        <v>118</v>
      </c>
      <c r="E4629" t="s">
        <v>3652</v>
      </c>
      <c r="F4629" t="s">
        <v>130</v>
      </c>
      <c r="G4629" t="s">
        <v>72</v>
      </c>
      <c r="H4629" t="s">
        <v>128</v>
      </c>
      <c r="I4629" t="s">
        <v>22</v>
      </c>
      <c r="J4629" t="s">
        <v>129</v>
      </c>
      <c r="K4629">
        <v>43339.649710648147</v>
      </c>
      <c r="L4629">
        <v>43339.689016203702</v>
      </c>
      <c r="M4629">
        <v>0.95000000000000007</v>
      </c>
      <c r="N4629">
        <v>15</v>
      </c>
      <c r="O4629">
        <v>6182</v>
      </c>
      <c r="P4629">
        <v>1</v>
      </c>
      <c r="Q4629">
        <v>8</v>
      </c>
      <c r="R4629">
        <v>14.25</v>
      </c>
      <c r="S4629">
        <v>5872.9</v>
      </c>
      <c r="T4629">
        <v>0.95000000000000007</v>
      </c>
      <c r="U4629">
        <v>7.6</v>
      </c>
    </row>
    <row r="4630" spans="1:21" x14ac:dyDescent="0.3">
      <c r="A4630">
        <v>20843</v>
      </c>
      <c r="B4630">
        <v>1</v>
      </c>
      <c r="C4630" t="s">
        <v>79</v>
      </c>
      <c r="D4630" t="s">
        <v>109</v>
      </c>
      <c r="E4630" t="s">
        <v>3653</v>
      </c>
      <c r="F4630" t="s">
        <v>134</v>
      </c>
      <c r="G4630" t="s">
        <v>72</v>
      </c>
      <c r="H4630" t="s">
        <v>128</v>
      </c>
      <c r="I4630" t="s">
        <v>22</v>
      </c>
      <c r="J4630" t="s">
        <v>129</v>
      </c>
      <c r="K4630">
        <v>43339.559895833336</v>
      </c>
      <c r="L4630">
        <v>43339.671527777777</v>
      </c>
      <c r="M4630">
        <v>2.68</v>
      </c>
      <c r="N4630">
        <v>0</v>
      </c>
      <c r="O4630">
        <v>0</v>
      </c>
      <c r="P4630">
        <v>0</v>
      </c>
      <c r="Q4630">
        <v>168</v>
      </c>
      <c r="R4630">
        <v>0</v>
      </c>
      <c r="S4630">
        <v>0</v>
      </c>
      <c r="T4630">
        <v>0</v>
      </c>
      <c r="U4630">
        <v>450.74</v>
      </c>
    </row>
    <row r="4631" spans="1:21" x14ac:dyDescent="0.3">
      <c r="A4631">
        <v>20847</v>
      </c>
      <c r="B4631">
        <v>1</v>
      </c>
      <c r="C4631" t="s">
        <v>78</v>
      </c>
      <c r="D4631" t="s">
        <v>81</v>
      </c>
      <c r="E4631" t="s">
        <v>3654</v>
      </c>
      <c r="F4631" t="s">
        <v>153</v>
      </c>
      <c r="G4631" t="s">
        <v>71</v>
      </c>
      <c r="H4631" t="s">
        <v>128</v>
      </c>
      <c r="I4631" t="s">
        <v>22</v>
      </c>
      <c r="J4631" t="s">
        <v>129</v>
      </c>
      <c r="K4631">
        <v>43339.631180555552</v>
      </c>
      <c r="L4631">
        <v>43339.695138888892</v>
      </c>
      <c r="M4631">
        <v>1.55</v>
      </c>
      <c r="N4631">
        <v>0</v>
      </c>
      <c r="O4631">
        <v>62</v>
      </c>
      <c r="P4631">
        <v>0</v>
      </c>
      <c r="Q4631">
        <v>0</v>
      </c>
      <c r="R4631">
        <v>0</v>
      </c>
      <c r="S4631">
        <v>96.1</v>
      </c>
      <c r="T4631">
        <v>0</v>
      </c>
      <c r="U4631">
        <v>0</v>
      </c>
    </row>
    <row r="4632" spans="1:21" x14ac:dyDescent="0.3">
      <c r="A4632">
        <v>20848</v>
      </c>
      <c r="B4632">
        <v>1</v>
      </c>
      <c r="C4632" t="s">
        <v>78</v>
      </c>
      <c r="D4632" t="s">
        <v>125</v>
      </c>
      <c r="E4632" t="s">
        <v>3655</v>
      </c>
      <c r="F4632" t="s">
        <v>133</v>
      </c>
      <c r="G4632" t="s">
        <v>72</v>
      </c>
      <c r="H4632" t="s">
        <v>128</v>
      </c>
      <c r="I4632" t="s">
        <v>22</v>
      </c>
      <c r="J4632" t="s">
        <v>129</v>
      </c>
      <c r="K4632">
        <v>43339.702696759261</v>
      </c>
      <c r="L4632">
        <v>43339.705543981479</v>
      </c>
      <c r="M4632">
        <v>7.0000000000000007E-2</v>
      </c>
      <c r="N4632">
        <v>10</v>
      </c>
      <c r="O4632">
        <v>15353</v>
      </c>
      <c r="P4632">
        <v>0</v>
      </c>
      <c r="Q4632">
        <v>0</v>
      </c>
      <c r="R4632">
        <v>0.66999999999999993</v>
      </c>
      <c r="S4632">
        <v>1028.6499999999999</v>
      </c>
      <c r="T4632">
        <v>0</v>
      </c>
      <c r="U4632">
        <v>0</v>
      </c>
    </row>
    <row r="4633" spans="1:21" x14ac:dyDescent="0.3">
      <c r="A4633">
        <v>20851</v>
      </c>
      <c r="B4633">
        <v>1</v>
      </c>
      <c r="C4633" t="s">
        <v>79</v>
      </c>
      <c r="D4633" t="s">
        <v>115</v>
      </c>
      <c r="E4633" t="s">
        <v>3656</v>
      </c>
      <c r="F4633" t="s">
        <v>146</v>
      </c>
      <c r="G4633" t="s">
        <v>71</v>
      </c>
      <c r="H4633" t="s">
        <v>128</v>
      </c>
      <c r="I4633" t="s">
        <v>22</v>
      </c>
      <c r="J4633" t="s">
        <v>129</v>
      </c>
      <c r="K4633">
        <v>43339.621990740743</v>
      </c>
      <c r="L4633">
        <v>43339.711805555555</v>
      </c>
      <c r="M4633">
        <v>2.17</v>
      </c>
      <c r="N4633">
        <v>0</v>
      </c>
      <c r="O4633">
        <v>0</v>
      </c>
      <c r="P4633">
        <v>0</v>
      </c>
      <c r="Q4633">
        <v>258</v>
      </c>
      <c r="R4633">
        <v>0</v>
      </c>
      <c r="S4633">
        <v>0</v>
      </c>
      <c r="T4633">
        <v>0</v>
      </c>
      <c r="U4633">
        <v>559.09</v>
      </c>
    </row>
    <row r="4634" spans="1:21" x14ac:dyDescent="0.3">
      <c r="A4634">
        <v>20852</v>
      </c>
      <c r="B4634">
        <v>1</v>
      </c>
      <c r="C4634" t="s">
        <v>78</v>
      </c>
      <c r="D4634" t="s">
        <v>125</v>
      </c>
      <c r="E4634" t="s">
        <v>3495</v>
      </c>
      <c r="F4634" t="s">
        <v>130</v>
      </c>
      <c r="G4634" t="s">
        <v>72</v>
      </c>
      <c r="H4634" t="s">
        <v>128</v>
      </c>
      <c r="I4634" t="s">
        <v>22</v>
      </c>
      <c r="J4634" t="s">
        <v>129</v>
      </c>
      <c r="K4634">
        <v>43339.71365740741</v>
      </c>
      <c r="L4634">
        <v>43339.742361111108</v>
      </c>
      <c r="M4634">
        <v>0.7</v>
      </c>
      <c r="N4634">
        <v>1</v>
      </c>
      <c r="O4634">
        <v>6223</v>
      </c>
      <c r="P4634">
        <v>0</v>
      </c>
      <c r="Q4634">
        <v>0</v>
      </c>
      <c r="R4634">
        <v>0.7</v>
      </c>
      <c r="S4634">
        <v>4356.1000000000004</v>
      </c>
      <c r="T4634">
        <v>0</v>
      </c>
      <c r="U4634">
        <v>0</v>
      </c>
    </row>
    <row r="4635" spans="1:21" x14ac:dyDescent="0.3">
      <c r="A4635">
        <v>20854</v>
      </c>
      <c r="B4635">
        <v>1</v>
      </c>
      <c r="C4635" t="s">
        <v>78</v>
      </c>
      <c r="D4635" t="s">
        <v>92</v>
      </c>
      <c r="E4635" t="s">
        <v>3657</v>
      </c>
      <c r="F4635" t="s">
        <v>149</v>
      </c>
      <c r="G4635" t="s">
        <v>71</v>
      </c>
      <c r="H4635" t="s">
        <v>128</v>
      </c>
      <c r="I4635" t="s">
        <v>22</v>
      </c>
      <c r="J4635" t="s">
        <v>129</v>
      </c>
      <c r="K4635">
        <v>43339.668796296297</v>
      </c>
      <c r="L4635">
        <v>43339.715277777781</v>
      </c>
      <c r="M4635">
        <v>1.1200000000000001</v>
      </c>
      <c r="N4635">
        <v>0</v>
      </c>
      <c r="O4635">
        <v>51</v>
      </c>
      <c r="P4635">
        <v>0</v>
      </c>
      <c r="Q4635">
        <v>0</v>
      </c>
      <c r="R4635">
        <v>0</v>
      </c>
      <c r="S4635">
        <v>56.97</v>
      </c>
      <c r="T4635">
        <v>0</v>
      </c>
      <c r="U4635">
        <v>0</v>
      </c>
    </row>
    <row r="4636" spans="1:21" x14ac:dyDescent="0.3">
      <c r="A4636">
        <v>20855</v>
      </c>
      <c r="B4636">
        <v>1</v>
      </c>
      <c r="C4636" t="s">
        <v>78</v>
      </c>
      <c r="D4636" t="s">
        <v>125</v>
      </c>
      <c r="E4636" t="s">
        <v>3642</v>
      </c>
      <c r="F4636" t="s">
        <v>130</v>
      </c>
      <c r="G4636" t="s">
        <v>72</v>
      </c>
      <c r="H4636" t="s">
        <v>128</v>
      </c>
      <c r="I4636" t="s">
        <v>22</v>
      </c>
      <c r="J4636" t="s">
        <v>129</v>
      </c>
      <c r="K4636">
        <v>43339.719201388885</v>
      </c>
      <c r="L4636">
        <v>43339.721990740742</v>
      </c>
      <c r="M4636">
        <v>7.0000000000000007E-2</v>
      </c>
      <c r="N4636">
        <v>6</v>
      </c>
      <c r="O4636">
        <v>3768</v>
      </c>
      <c r="P4636">
        <v>0</v>
      </c>
      <c r="Q4636">
        <v>0</v>
      </c>
      <c r="R4636">
        <v>0.4</v>
      </c>
      <c r="S4636">
        <v>252.46</v>
      </c>
      <c r="T4636">
        <v>0</v>
      </c>
      <c r="U4636">
        <v>0</v>
      </c>
    </row>
    <row r="4637" spans="1:21" x14ac:dyDescent="0.3">
      <c r="A4637">
        <v>20856</v>
      </c>
      <c r="B4637">
        <v>1</v>
      </c>
      <c r="C4637" t="s">
        <v>78</v>
      </c>
      <c r="D4637" t="s">
        <v>125</v>
      </c>
      <c r="E4637" t="s">
        <v>3643</v>
      </c>
      <c r="F4637" t="s">
        <v>130</v>
      </c>
      <c r="G4637" t="s">
        <v>72</v>
      </c>
      <c r="H4637" t="s">
        <v>132</v>
      </c>
      <c r="I4637" t="s">
        <v>22</v>
      </c>
      <c r="J4637" t="s">
        <v>129</v>
      </c>
      <c r="K4637">
        <v>43339.719131944446</v>
      </c>
      <c r="L4637">
        <v>43339.720833333333</v>
      </c>
      <c r="M4637">
        <v>0.05</v>
      </c>
      <c r="N4637">
        <v>14</v>
      </c>
      <c r="O4637">
        <v>4982</v>
      </c>
      <c r="P4637">
        <v>0</v>
      </c>
      <c r="Q4637">
        <v>0</v>
      </c>
      <c r="R4637">
        <v>0.7</v>
      </c>
      <c r="S4637">
        <v>249.1</v>
      </c>
      <c r="T4637">
        <v>0</v>
      </c>
      <c r="U4637">
        <v>0</v>
      </c>
    </row>
    <row r="4638" spans="1:21" x14ac:dyDescent="0.3">
      <c r="A4638">
        <v>20859</v>
      </c>
      <c r="B4638">
        <v>1</v>
      </c>
      <c r="C4638" t="s">
        <v>78</v>
      </c>
      <c r="D4638" t="s">
        <v>125</v>
      </c>
      <c r="E4638" t="s">
        <v>3640</v>
      </c>
      <c r="F4638" t="s">
        <v>130</v>
      </c>
      <c r="G4638" t="s">
        <v>72</v>
      </c>
      <c r="H4638" t="s">
        <v>128</v>
      </c>
      <c r="I4638" t="s">
        <v>22</v>
      </c>
      <c r="J4638" t="s">
        <v>129</v>
      </c>
      <c r="K4638">
        <v>43339.719386574077</v>
      </c>
      <c r="L4638">
        <v>43339.72152777778</v>
      </c>
      <c r="M4638">
        <v>7.0000000000000007E-2</v>
      </c>
      <c r="N4638">
        <v>1</v>
      </c>
      <c r="O4638">
        <v>705</v>
      </c>
      <c r="P4638">
        <v>0</v>
      </c>
      <c r="Q4638">
        <v>0</v>
      </c>
      <c r="R4638">
        <v>7.0000000000000007E-2</v>
      </c>
      <c r="S4638">
        <v>47.24</v>
      </c>
      <c r="T4638">
        <v>0</v>
      </c>
      <c r="U4638">
        <v>0</v>
      </c>
    </row>
    <row r="4639" spans="1:21" x14ac:dyDescent="0.3">
      <c r="A4639">
        <v>20860</v>
      </c>
      <c r="B4639">
        <v>1</v>
      </c>
      <c r="C4639" t="s">
        <v>78</v>
      </c>
      <c r="D4639" t="s">
        <v>125</v>
      </c>
      <c r="E4639" t="s">
        <v>3644</v>
      </c>
      <c r="F4639" t="s">
        <v>130</v>
      </c>
      <c r="G4639" t="s">
        <v>72</v>
      </c>
      <c r="H4639" t="s">
        <v>128</v>
      </c>
      <c r="I4639" t="s">
        <v>22</v>
      </c>
      <c r="J4639" t="s">
        <v>129</v>
      </c>
      <c r="K4639">
        <v>43339.720127314817</v>
      </c>
      <c r="L4639">
        <v>43339.723611111112</v>
      </c>
      <c r="M4639">
        <v>0.1</v>
      </c>
      <c r="N4639">
        <v>10</v>
      </c>
      <c r="O4639">
        <v>6899</v>
      </c>
      <c r="P4639">
        <v>0</v>
      </c>
      <c r="Q4639">
        <v>0</v>
      </c>
      <c r="R4639">
        <v>1</v>
      </c>
      <c r="S4639">
        <v>689.9</v>
      </c>
      <c r="T4639">
        <v>0</v>
      </c>
      <c r="U4639">
        <v>0</v>
      </c>
    </row>
    <row r="4640" spans="1:21" x14ac:dyDescent="0.3">
      <c r="A4640">
        <v>20862</v>
      </c>
      <c r="B4640">
        <v>1</v>
      </c>
      <c r="C4640" t="s">
        <v>78</v>
      </c>
      <c r="D4640" t="s">
        <v>83</v>
      </c>
      <c r="E4640" t="s">
        <v>3658</v>
      </c>
      <c r="F4640" t="s">
        <v>133</v>
      </c>
      <c r="G4640" t="s">
        <v>72</v>
      </c>
      <c r="H4640" t="s">
        <v>128</v>
      </c>
      <c r="I4640" t="s">
        <v>22</v>
      </c>
      <c r="J4640" t="s">
        <v>129</v>
      </c>
      <c r="K4640">
        <v>43339.724479166667</v>
      </c>
      <c r="L4640">
        <v>43339.729166666664</v>
      </c>
      <c r="M4640">
        <v>0.12000000000000001</v>
      </c>
      <c r="N4640">
        <v>0</v>
      </c>
      <c r="O4640">
        <v>3668</v>
      </c>
      <c r="P4640">
        <v>0</v>
      </c>
      <c r="Q4640">
        <v>0</v>
      </c>
      <c r="R4640">
        <v>0</v>
      </c>
      <c r="S4640">
        <v>429.16</v>
      </c>
      <c r="T4640">
        <v>0</v>
      </c>
      <c r="U4640">
        <v>0</v>
      </c>
    </row>
    <row r="4641" spans="1:21" x14ac:dyDescent="0.3">
      <c r="A4641">
        <v>20863</v>
      </c>
      <c r="B4641">
        <v>1</v>
      </c>
      <c r="C4641" t="s">
        <v>79</v>
      </c>
      <c r="D4641" t="s">
        <v>113</v>
      </c>
      <c r="E4641" t="s">
        <v>1353</v>
      </c>
      <c r="F4641" t="s">
        <v>149</v>
      </c>
      <c r="G4641" t="s">
        <v>71</v>
      </c>
      <c r="H4641" t="s">
        <v>128</v>
      </c>
      <c r="I4641" t="s">
        <v>22</v>
      </c>
      <c r="J4641" t="s">
        <v>129</v>
      </c>
      <c r="K4641">
        <v>43339.654074074075</v>
      </c>
      <c r="L4641">
        <v>43339.725694444445</v>
      </c>
      <c r="M4641">
        <v>1.73</v>
      </c>
      <c r="N4641">
        <v>0</v>
      </c>
      <c r="O4641">
        <v>0</v>
      </c>
      <c r="P4641">
        <v>0</v>
      </c>
      <c r="Q4641">
        <v>41</v>
      </c>
      <c r="R4641">
        <v>0</v>
      </c>
      <c r="S4641">
        <v>0</v>
      </c>
      <c r="T4641">
        <v>0</v>
      </c>
      <c r="U4641">
        <v>71.05</v>
      </c>
    </row>
    <row r="4642" spans="1:21" x14ac:dyDescent="0.3">
      <c r="A4642">
        <v>20865</v>
      </c>
      <c r="B4642">
        <v>1</v>
      </c>
      <c r="C4642" t="s">
        <v>79</v>
      </c>
      <c r="D4642" t="s">
        <v>118</v>
      </c>
      <c r="E4642" t="s">
        <v>3659</v>
      </c>
      <c r="F4642" t="s">
        <v>149</v>
      </c>
      <c r="G4642" t="s">
        <v>71</v>
      </c>
      <c r="H4642" t="s">
        <v>128</v>
      </c>
      <c r="I4642" t="s">
        <v>22</v>
      </c>
      <c r="J4642" t="s">
        <v>129</v>
      </c>
      <c r="K4642">
        <v>43339.700891203705</v>
      </c>
      <c r="L4642">
        <v>43339.727777777778</v>
      </c>
      <c r="M4642">
        <v>0.65</v>
      </c>
      <c r="N4642">
        <v>0</v>
      </c>
      <c r="O4642">
        <v>24</v>
      </c>
      <c r="P4642">
        <v>0</v>
      </c>
      <c r="Q4642">
        <v>0</v>
      </c>
      <c r="R4642">
        <v>0</v>
      </c>
      <c r="S4642">
        <v>15.6</v>
      </c>
      <c r="T4642">
        <v>0</v>
      </c>
      <c r="U4642">
        <v>0</v>
      </c>
    </row>
    <row r="4643" spans="1:21" x14ac:dyDescent="0.3">
      <c r="A4643">
        <v>20866</v>
      </c>
      <c r="B4643">
        <v>1</v>
      </c>
      <c r="C4643" t="s">
        <v>78</v>
      </c>
      <c r="D4643" t="s">
        <v>102</v>
      </c>
      <c r="E4643" t="s">
        <v>3660</v>
      </c>
      <c r="F4643" t="s">
        <v>130</v>
      </c>
      <c r="G4643" t="s">
        <v>72</v>
      </c>
      <c r="H4643" t="s">
        <v>128</v>
      </c>
      <c r="I4643" t="s">
        <v>22</v>
      </c>
      <c r="J4643" t="s">
        <v>129</v>
      </c>
      <c r="K4643">
        <v>43339.702349537038</v>
      </c>
      <c r="L4643">
        <v>43339.745138888888</v>
      </c>
      <c r="M4643">
        <v>1.03</v>
      </c>
      <c r="N4643">
        <v>0</v>
      </c>
      <c r="O4643">
        <v>0</v>
      </c>
      <c r="P4643">
        <v>1</v>
      </c>
      <c r="Q4643">
        <v>112</v>
      </c>
      <c r="R4643">
        <v>0</v>
      </c>
      <c r="S4643">
        <v>0</v>
      </c>
      <c r="T4643">
        <v>1.03</v>
      </c>
      <c r="U4643">
        <v>115.7</v>
      </c>
    </row>
    <row r="4644" spans="1:21" x14ac:dyDescent="0.3">
      <c r="A4644">
        <v>20868</v>
      </c>
      <c r="B4644">
        <v>1</v>
      </c>
      <c r="C4644" t="s">
        <v>78</v>
      </c>
      <c r="D4644" t="s">
        <v>125</v>
      </c>
      <c r="E4644" t="s">
        <v>3629</v>
      </c>
      <c r="F4644" t="s">
        <v>130</v>
      </c>
      <c r="G4644" t="s">
        <v>72</v>
      </c>
      <c r="H4644" t="s">
        <v>128</v>
      </c>
      <c r="I4644" t="s">
        <v>22</v>
      </c>
      <c r="J4644" t="s">
        <v>129</v>
      </c>
      <c r="K4644">
        <v>43339.737627314818</v>
      </c>
      <c r="L4644">
        <v>43339.740914351853</v>
      </c>
      <c r="M4644">
        <v>7.0000000000000007E-2</v>
      </c>
      <c r="N4644">
        <v>0</v>
      </c>
      <c r="O4644">
        <v>2964</v>
      </c>
      <c r="P4644">
        <v>0</v>
      </c>
      <c r="Q4644">
        <v>0</v>
      </c>
      <c r="R4644">
        <v>0</v>
      </c>
      <c r="S4644">
        <v>198.59</v>
      </c>
      <c r="T4644">
        <v>0</v>
      </c>
      <c r="U4644">
        <v>0</v>
      </c>
    </row>
    <row r="4645" spans="1:21" x14ac:dyDescent="0.3">
      <c r="A4645">
        <v>20874</v>
      </c>
      <c r="B4645">
        <v>1</v>
      </c>
      <c r="C4645" t="s">
        <v>78</v>
      </c>
      <c r="D4645" t="s">
        <v>96</v>
      </c>
      <c r="E4645" t="s">
        <v>847</v>
      </c>
      <c r="F4645" t="s">
        <v>130</v>
      </c>
      <c r="G4645" t="s">
        <v>72</v>
      </c>
      <c r="H4645" t="s">
        <v>128</v>
      </c>
      <c r="I4645" t="s">
        <v>22</v>
      </c>
      <c r="J4645" t="s">
        <v>129</v>
      </c>
      <c r="K4645">
        <v>43339.732534722221</v>
      </c>
      <c r="L4645">
        <v>43339.766631944447</v>
      </c>
      <c r="M4645">
        <v>0.82000000000000006</v>
      </c>
      <c r="N4645">
        <v>2</v>
      </c>
      <c r="O4645">
        <v>792</v>
      </c>
      <c r="P4645">
        <v>10</v>
      </c>
      <c r="Q4645">
        <v>2157</v>
      </c>
      <c r="R4645">
        <v>1.6300000000000001</v>
      </c>
      <c r="S4645">
        <v>647.05999999999983</v>
      </c>
      <c r="T4645">
        <v>8.17</v>
      </c>
      <c r="U4645">
        <v>1762.27</v>
      </c>
    </row>
    <row r="4646" spans="1:21" x14ac:dyDescent="0.3">
      <c r="A4646">
        <v>20876</v>
      </c>
      <c r="B4646">
        <v>1</v>
      </c>
      <c r="C4646" t="s">
        <v>79</v>
      </c>
      <c r="D4646" t="s">
        <v>109</v>
      </c>
      <c r="E4646" t="s">
        <v>3661</v>
      </c>
      <c r="F4646" t="s">
        <v>130</v>
      </c>
      <c r="G4646" t="s">
        <v>72</v>
      </c>
      <c r="H4646" t="s">
        <v>128</v>
      </c>
      <c r="I4646" t="s">
        <v>22</v>
      </c>
      <c r="J4646" t="s">
        <v>129</v>
      </c>
      <c r="K4646">
        <v>43339.713287037041</v>
      </c>
      <c r="L4646">
        <v>43339.748611111114</v>
      </c>
      <c r="M4646">
        <v>0.85000000000000009</v>
      </c>
      <c r="N4646">
        <v>0</v>
      </c>
      <c r="O4646">
        <v>0</v>
      </c>
      <c r="P4646">
        <v>8</v>
      </c>
      <c r="Q4646">
        <v>264</v>
      </c>
      <c r="R4646">
        <v>0</v>
      </c>
      <c r="S4646">
        <v>0</v>
      </c>
      <c r="T4646">
        <v>6.8</v>
      </c>
      <c r="U4646">
        <v>224.4</v>
      </c>
    </row>
    <row r="4647" spans="1:21" x14ac:dyDescent="0.3">
      <c r="A4647">
        <v>20877</v>
      </c>
      <c r="B4647">
        <v>1</v>
      </c>
      <c r="C4647" t="s">
        <v>78</v>
      </c>
      <c r="D4647" t="s">
        <v>125</v>
      </c>
      <c r="E4647" t="s">
        <v>3495</v>
      </c>
      <c r="F4647" t="s">
        <v>130</v>
      </c>
      <c r="G4647" t="s">
        <v>72</v>
      </c>
      <c r="H4647" t="s">
        <v>128</v>
      </c>
      <c r="I4647" t="s">
        <v>22</v>
      </c>
      <c r="J4647" t="s">
        <v>129</v>
      </c>
      <c r="K4647">
        <v>43339.748368055552</v>
      </c>
      <c r="L4647">
        <v>43339.760405092595</v>
      </c>
      <c r="M4647">
        <v>0.28000000000000008</v>
      </c>
      <c r="N4647">
        <v>1</v>
      </c>
      <c r="O4647">
        <v>6223</v>
      </c>
      <c r="P4647">
        <v>0</v>
      </c>
      <c r="Q4647">
        <v>0</v>
      </c>
      <c r="R4647">
        <v>0.28000000000000008</v>
      </c>
      <c r="S4647">
        <v>1761.11</v>
      </c>
      <c r="T4647">
        <v>0</v>
      </c>
      <c r="U4647">
        <v>0</v>
      </c>
    </row>
    <row r="4648" spans="1:21" x14ac:dyDescent="0.3">
      <c r="A4648">
        <v>20878</v>
      </c>
      <c r="B4648">
        <v>1</v>
      </c>
      <c r="C4648" t="s">
        <v>78</v>
      </c>
      <c r="D4648" t="s">
        <v>91</v>
      </c>
      <c r="E4648" t="s">
        <v>3662</v>
      </c>
      <c r="F4648" t="s">
        <v>146</v>
      </c>
      <c r="G4648" t="s">
        <v>71</v>
      </c>
      <c r="H4648" t="s">
        <v>128</v>
      </c>
      <c r="I4648" t="s">
        <v>22</v>
      </c>
      <c r="J4648" t="s">
        <v>129</v>
      </c>
      <c r="K4648">
        <v>43339.63349537037</v>
      </c>
      <c r="L4648">
        <v>43339.755555555559</v>
      </c>
      <c r="M4648">
        <v>2.9299999999999997</v>
      </c>
      <c r="N4648">
        <v>0</v>
      </c>
      <c r="O4648">
        <v>0</v>
      </c>
      <c r="P4648">
        <v>0</v>
      </c>
      <c r="Q4648">
        <v>20</v>
      </c>
      <c r="R4648">
        <v>0</v>
      </c>
      <c r="S4648">
        <v>0</v>
      </c>
      <c r="T4648">
        <v>0</v>
      </c>
      <c r="U4648">
        <v>58.660000000000004</v>
      </c>
    </row>
    <row r="4649" spans="1:21" x14ac:dyDescent="0.3">
      <c r="A4649">
        <v>20879</v>
      </c>
      <c r="B4649">
        <v>1</v>
      </c>
      <c r="C4649" t="s">
        <v>78</v>
      </c>
      <c r="D4649" t="s">
        <v>125</v>
      </c>
      <c r="E4649" t="s">
        <v>3663</v>
      </c>
      <c r="F4649" t="s">
        <v>130</v>
      </c>
      <c r="G4649" t="s">
        <v>72</v>
      </c>
      <c r="H4649" t="s">
        <v>132</v>
      </c>
      <c r="I4649" t="s">
        <v>22</v>
      </c>
      <c r="J4649" t="s">
        <v>129</v>
      </c>
      <c r="K4649">
        <v>43339.753842592596</v>
      </c>
      <c r="L4649">
        <v>43339.754861111112</v>
      </c>
      <c r="M4649">
        <v>0.03</v>
      </c>
      <c r="N4649">
        <v>0</v>
      </c>
      <c r="O4649">
        <v>7</v>
      </c>
      <c r="P4649">
        <v>0</v>
      </c>
      <c r="Q4649">
        <v>0</v>
      </c>
      <c r="R4649">
        <v>0</v>
      </c>
      <c r="S4649">
        <v>0.23</v>
      </c>
      <c r="T4649">
        <v>0</v>
      </c>
      <c r="U4649">
        <v>0</v>
      </c>
    </row>
    <row r="4650" spans="1:21" x14ac:dyDescent="0.3">
      <c r="A4650">
        <v>20880</v>
      </c>
      <c r="B4650">
        <v>1</v>
      </c>
      <c r="C4650" t="s">
        <v>78</v>
      </c>
      <c r="D4650" t="s">
        <v>94</v>
      </c>
      <c r="E4650" t="s">
        <v>3584</v>
      </c>
      <c r="F4650" t="s">
        <v>147</v>
      </c>
      <c r="G4650" t="s">
        <v>71</v>
      </c>
      <c r="H4650" t="s">
        <v>128</v>
      </c>
      <c r="I4650" t="s">
        <v>22</v>
      </c>
      <c r="J4650" t="s">
        <v>129</v>
      </c>
      <c r="K4650">
        <v>43339.729097222225</v>
      </c>
      <c r="L4650">
        <v>43339.814583333333</v>
      </c>
      <c r="M4650">
        <v>2.0699999999999998</v>
      </c>
      <c r="N4650">
        <v>0</v>
      </c>
      <c r="O4650">
        <v>310</v>
      </c>
      <c r="P4650">
        <v>0</v>
      </c>
      <c r="Q4650">
        <v>0</v>
      </c>
      <c r="R4650">
        <v>0</v>
      </c>
      <c r="S4650">
        <v>640.7700000000001</v>
      </c>
      <c r="T4650">
        <v>0</v>
      </c>
      <c r="U4650">
        <v>0</v>
      </c>
    </row>
    <row r="4651" spans="1:21" x14ac:dyDescent="0.3">
      <c r="A4651">
        <v>20887</v>
      </c>
      <c r="B4651">
        <v>1</v>
      </c>
      <c r="C4651" t="s">
        <v>79</v>
      </c>
      <c r="D4651" t="s">
        <v>110</v>
      </c>
      <c r="E4651" t="s">
        <v>3664</v>
      </c>
      <c r="F4651" t="s">
        <v>134</v>
      </c>
      <c r="G4651" t="s">
        <v>72</v>
      </c>
      <c r="H4651" t="s">
        <v>128</v>
      </c>
      <c r="I4651" t="s">
        <v>22</v>
      </c>
      <c r="J4651" t="s">
        <v>129</v>
      </c>
      <c r="K4651">
        <v>43339.751851851855</v>
      </c>
      <c r="L4651">
        <v>43339.777777777781</v>
      </c>
      <c r="M4651">
        <v>0.63</v>
      </c>
      <c r="N4651">
        <v>0</v>
      </c>
      <c r="O4651">
        <v>0</v>
      </c>
      <c r="P4651">
        <v>0</v>
      </c>
      <c r="Q4651">
        <v>5</v>
      </c>
      <c r="R4651">
        <v>0</v>
      </c>
      <c r="S4651">
        <v>0</v>
      </c>
      <c r="T4651">
        <v>0</v>
      </c>
      <c r="U4651">
        <v>3.17</v>
      </c>
    </row>
    <row r="4652" spans="1:21" x14ac:dyDescent="0.3">
      <c r="A4652">
        <v>20888</v>
      </c>
      <c r="B4652">
        <v>1</v>
      </c>
      <c r="C4652" t="s">
        <v>79</v>
      </c>
      <c r="D4652" t="s">
        <v>114</v>
      </c>
      <c r="E4652" t="s">
        <v>3665</v>
      </c>
      <c r="F4652" t="s">
        <v>134</v>
      </c>
      <c r="G4652" t="s">
        <v>72</v>
      </c>
      <c r="H4652" t="s">
        <v>128</v>
      </c>
      <c r="I4652" t="s">
        <v>22</v>
      </c>
      <c r="J4652" t="s">
        <v>129</v>
      </c>
      <c r="K4652">
        <v>43339.736817129633</v>
      </c>
      <c r="L4652">
        <v>43339.78402777778</v>
      </c>
      <c r="M4652">
        <v>1.1299999999999997</v>
      </c>
      <c r="N4652">
        <v>0</v>
      </c>
      <c r="O4652">
        <v>0</v>
      </c>
      <c r="P4652">
        <v>0</v>
      </c>
      <c r="Q4652">
        <v>106</v>
      </c>
      <c r="R4652">
        <v>0</v>
      </c>
      <c r="S4652">
        <v>0</v>
      </c>
      <c r="T4652">
        <v>0</v>
      </c>
      <c r="U4652">
        <v>120.1</v>
      </c>
    </row>
    <row r="4653" spans="1:21" x14ac:dyDescent="0.3">
      <c r="A4653">
        <v>20889</v>
      </c>
      <c r="B4653">
        <v>1</v>
      </c>
      <c r="C4653" t="s">
        <v>78</v>
      </c>
      <c r="D4653" t="s">
        <v>96</v>
      </c>
      <c r="E4653" t="s">
        <v>3666</v>
      </c>
      <c r="F4653" t="s">
        <v>149</v>
      </c>
      <c r="G4653" t="s">
        <v>71</v>
      </c>
      <c r="H4653" t="s">
        <v>128</v>
      </c>
      <c r="I4653" t="s">
        <v>22</v>
      </c>
      <c r="J4653" t="s">
        <v>129</v>
      </c>
      <c r="K4653">
        <v>43339.764594907407</v>
      </c>
      <c r="L4653">
        <v>43339.786111111112</v>
      </c>
      <c r="M4653">
        <v>0.52</v>
      </c>
      <c r="N4653">
        <v>0</v>
      </c>
      <c r="O4653">
        <v>0</v>
      </c>
      <c r="P4653">
        <v>0</v>
      </c>
      <c r="Q4653">
        <v>2</v>
      </c>
      <c r="R4653">
        <v>0</v>
      </c>
      <c r="S4653">
        <v>0</v>
      </c>
      <c r="T4653">
        <v>0</v>
      </c>
      <c r="U4653">
        <v>1.03</v>
      </c>
    </row>
    <row r="4654" spans="1:21" x14ac:dyDescent="0.3">
      <c r="A4654">
        <v>20891</v>
      </c>
      <c r="B4654">
        <v>1</v>
      </c>
      <c r="C4654" t="s">
        <v>78</v>
      </c>
      <c r="D4654" t="s">
        <v>105</v>
      </c>
      <c r="E4654" t="s">
        <v>3667</v>
      </c>
      <c r="F4654" t="s">
        <v>164</v>
      </c>
      <c r="G4654" t="s">
        <v>71</v>
      </c>
      <c r="H4654" t="s">
        <v>128</v>
      </c>
      <c r="I4654" t="s">
        <v>22</v>
      </c>
      <c r="J4654" t="s">
        <v>129</v>
      </c>
      <c r="K4654">
        <v>43339.74790509259</v>
      </c>
      <c r="L4654">
        <v>43339.795138888891</v>
      </c>
      <c r="M4654">
        <v>1.1499999999999997</v>
      </c>
      <c r="N4654">
        <v>0</v>
      </c>
      <c r="O4654">
        <v>133</v>
      </c>
      <c r="P4654">
        <v>0</v>
      </c>
      <c r="Q4654">
        <v>0</v>
      </c>
      <c r="R4654">
        <v>0</v>
      </c>
      <c r="S4654">
        <v>152.94999999999999</v>
      </c>
      <c r="T4654">
        <v>0</v>
      </c>
      <c r="U4654">
        <v>0</v>
      </c>
    </row>
    <row r="4655" spans="1:21" x14ac:dyDescent="0.3">
      <c r="A4655">
        <v>20892</v>
      </c>
      <c r="B4655">
        <v>1</v>
      </c>
      <c r="C4655" t="s">
        <v>79</v>
      </c>
      <c r="D4655" t="s">
        <v>118</v>
      </c>
      <c r="E4655" t="s">
        <v>3659</v>
      </c>
      <c r="F4655" t="s">
        <v>150</v>
      </c>
      <c r="G4655" t="s">
        <v>71</v>
      </c>
      <c r="H4655" t="s">
        <v>128</v>
      </c>
      <c r="I4655" t="s">
        <v>22</v>
      </c>
      <c r="J4655" t="s">
        <v>129</v>
      </c>
      <c r="K4655">
        <v>43339.774872685186</v>
      </c>
      <c r="L4655">
        <v>43339.8</v>
      </c>
      <c r="M4655">
        <v>0.62</v>
      </c>
      <c r="N4655">
        <v>0</v>
      </c>
      <c r="O4655">
        <v>24</v>
      </c>
      <c r="P4655">
        <v>0</v>
      </c>
      <c r="Q4655">
        <v>0</v>
      </c>
      <c r="R4655">
        <v>0</v>
      </c>
      <c r="S4655">
        <v>14.81</v>
      </c>
      <c r="T4655">
        <v>0</v>
      </c>
      <c r="U4655">
        <v>0</v>
      </c>
    </row>
    <row r="4656" spans="1:21" x14ac:dyDescent="0.3">
      <c r="A4656">
        <v>20895</v>
      </c>
      <c r="B4656">
        <v>1</v>
      </c>
      <c r="C4656" t="s">
        <v>79</v>
      </c>
      <c r="D4656" t="s">
        <v>114</v>
      </c>
      <c r="E4656" t="s">
        <v>642</v>
      </c>
      <c r="F4656" t="s">
        <v>144</v>
      </c>
      <c r="G4656" t="s">
        <v>72</v>
      </c>
      <c r="H4656" t="s">
        <v>128</v>
      </c>
      <c r="I4656" t="s">
        <v>22</v>
      </c>
      <c r="J4656" t="s">
        <v>129</v>
      </c>
      <c r="K4656">
        <v>43339.745937500003</v>
      </c>
      <c r="L4656">
        <v>43339.808333333334</v>
      </c>
      <c r="M4656">
        <v>1.5</v>
      </c>
      <c r="N4656">
        <v>0</v>
      </c>
      <c r="O4656">
        <v>0</v>
      </c>
      <c r="P4656">
        <v>0</v>
      </c>
      <c r="Q4656">
        <v>1</v>
      </c>
      <c r="R4656">
        <v>0</v>
      </c>
      <c r="S4656">
        <v>0</v>
      </c>
      <c r="T4656">
        <v>0</v>
      </c>
      <c r="U4656">
        <v>1.5</v>
      </c>
    </row>
    <row r="4657" spans="1:21" x14ac:dyDescent="0.3">
      <c r="A4657">
        <v>20898</v>
      </c>
      <c r="B4657">
        <v>1</v>
      </c>
      <c r="C4657" t="s">
        <v>78</v>
      </c>
      <c r="D4657" t="s">
        <v>81</v>
      </c>
      <c r="E4657" t="s">
        <v>3668</v>
      </c>
      <c r="F4657" t="s">
        <v>149</v>
      </c>
      <c r="G4657" t="s">
        <v>71</v>
      </c>
      <c r="H4657" t="s">
        <v>128</v>
      </c>
      <c r="I4657" t="s">
        <v>22</v>
      </c>
      <c r="J4657" t="s">
        <v>129</v>
      </c>
      <c r="K4657">
        <v>43339.723726851851</v>
      </c>
      <c r="L4657">
        <v>43339.813888888886</v>
      </c>
      <c r="M4657">
        <v>2.17</v>
      </c>
      <c r="N4657">
        <v>3</v>
      </c>
      <c r="O4657">
        <v>285</v>
      </c>
      <c r="P4657">
        <v>0</v>
      </c>
      <c r="Q4657">
        <v>0</v>
      </c>
      <c r="R4657">
        <v>6.5</v>
      </c>
      <c r="S4657">
        <v>617.6</v>
      </c>
      <c r="T4657">
        <v>0</v>
      </c>
      <c r="U4657">
        <v>0</v>
      </c>
    </row>
    <row r="4658" spans="1:21" x14ac:dyDescent="0.3">
      <c r="A4658">
        <v>20899</v>
      </c>
      <c r="B4658">
        <v>1</v>
      </c>
      <c r="C4658" t="s">
        <v>78</v>
      </c>
      <c r="D4658" t="s">
        <v>81</v>
      </c>
      <c r="E4658" t="s">
        <v>3668</v>
      </c>
      <c r="F4658" t="s">
        <v>134</v>
      </c>
      <c r="G4658" t="s">
        <v>72</v>
      </c>
      <c r="H4658" t="s">
        <v>128</v>
      </c>
      <c r="I4658" t="s">
        <v>22</v>
      </c>
      <c r="J4658" t="s">
        <v>129</v>
      </c>
      <c r="K4658">
        <v>43339.813055555554</v>
      </c>
      <c r="L4658">
        <v>43339.857638888891</v>
      </c>
      <c r="M4658">
        <v>1.08</v>
      </c>
      <c r="N4658">
        <v>3</v>
      </c>
      <c r="O4658">
        <v>285</v>
      </c>
      <c r="P4658">
        <v>0</v>
      </c>
      <c r="Q4658">
        <v>0</v>
      </c>
      <c r="R4658">
        <v>3.25</v>
      </c>
      <c r="S4658">
        <v>308.66000000000008</v>
      </c>
      <c r="T4658">
        <v>0</v>
      </c>
      <c r="U4658">
        <v>0</v>
      </c>
    </row>
    <row r="4659" spans="1:21" x14ac:dyDescent="0.3">
      <c r="A4659">
        <v>20901</v>
      </c>
      <c r="B4659">
        <v>1</v>
      </c>
      <c r="C4659" t="s">
        <v>78</v>
      </c>
      <c r="D4659" t="s">
        <v>96</v>
      </c>
      <c r="E4659" t="s">
        <v>3669</v>
      </c>
      <c r="F4659" t="s">
        <v>134</v>
      </c>
      <c r="G4659" t="s">
        <v>72</v>
      </c>
      <c r="H4659" t="s">
        <v>128</v>
      </c>
      <c r="I4659" t="s">
        <v>22</v>
      </c>
      <c r="J4659" t="s">
        <v>129</v>
      </c>
      <c r="K4659">
        <v>43339.769143518519</v>
      </c>
      <c r="L4659">
        <v>43339.836111111108</v>
      </c>
      <c r="M4659">
        <v>1.62</v>
      </c>
      <c r="N4659">
        <v>0</v>
      </c>
      <c r="O4659">
        <v>0</v>
      </c>
      <c r="P4659">
        <v>0</v>
      </c>
      <c r="Q4659">
        <v>8</v>
      </c>
      <c r="R4659">
        <v>0</v>
      </c>
      <c r="S4659">
        <v>0</v>
      </c>
      <c r="T4659">
        <v>0</v>
      </c>
      <c r="U4659">
        <v>12.94</v>
      </c>
    </row>
    <row r="4660" spans="1:21" x14ac:dyDescent="0.3">
      <c r="A4660">
        <v>20904</v>
      </c>
      <c r="B4660">
        <v>1</v>
      </c>
      <c r="C4660" t="s">
        <v>78</v>
      </c>
      <c r="D4660" t="s">
        <v>98</v>
      </c>
      <c r="E4660" t="s">
        <v>3670</v>
      </c>
      <c r="F4660" t="s">
        <v>130</v>
      </c>
      <c r="G4660" t="s">
        <v>72</v>
      </c>
      <c r="H4660" t="s">
        <v>128</v>
      </c>
      <c r="I4660" t="s">
        <v>22</v>
      </c>
      <c r="J4660" t="s">
        <v>129</v>
      </c>
      <c r="K4660">
        <v>43339.781898148147</v>
      </c>
      <c r="L4660">
        <v>43339.84652777778</v>
      </c>
      <c r="M4660">
        <v>1.57</v>
      </c>
      <c r="N4660">
        <v>0</v>
      </c>
      <c r="O4660">
        <v>0</v>
      </c>
      <c r="P4660">
        <v>0</v>
      </c>
      <c r="Q4660">
        <v>19</v>
      </c>
      <c r="R4660">
        <v>0</v>
      </c>
      <c r="S4660">
        <v>0</v>
      </c>
      <c r="T4660">
        <v>0</v>
      </c>
      <c r="U4660">
        <v>29.77</v>
      </c>
    </row>
    <row r="4661" spans="1:21" x14ac:dyDescent="0.3">
      <c r="A4661">
        <v>20906</v>
      </c>
      <c r="B4661">
        <v>1</v>
      </c>
      <c r="C4661" t="s">
        <v>78</v>
      </c>
      <c r="D4661" t="s">
        <v>102</v>
      </c>
      <c r="E4661" t="s">
        <v>3671</v>
      </c>
      <c r="F4661" t="s">
        <v>157</v>
      </c>
      <c r="G4661" t="s">
        <v>71</v>
      </c>
      <c r="H4661" t="s">
        <v>128</v>
      </c>
      <c r="I4661" t="s">
        <v>22</v>
      </c>
      <c r="J4661" t="s">
        <v>129</v>
      </c>
      <c r="K4661">
        <v>43339.816678240742</v>
      </c>
      <c r="L4661">
        <v>43339.851388888892</v>
      </c>
      <c r="M4661">
        <v>0.83000000000000007</v>
      </c>
      <c r="N4661">
        <v>0</v>
      </c>
      <c r="O4661">
        <v>449</v>
      </c>
      <c r="P4661">
        <v>0</v>
      </c>
      <c r="Q4661">
        <v>4</v>
      </c>
      <c r="R4661">
        <v>0</v>
      </c>
      <c r="S4661">
        <v>374.02</v>
      </c>
      <c r="T4661">
        <v>0</v>
      </c>
      <c r="U4661">
        <v>3.3299999999999996</v>
      </c>
    </row>
    <row r="4662" spans="1:21" x14ac:dyDescent="0.3">
      <c r="A4662">
        <v>20907</v>
      </c>
      <c r="B4662">
        <v>1</v>
      </c>
      <c r="C4662" t="s">
        <v>78</v>
      </c>
      <c r="D4662" t="s">
        <v>98</v>
      </c>
      <c r="E4662" t="s">
        <v>3672</v>
      </c>
      <c r="F4662" t="s">
        <v>147</v>
      </c>
      <c r="G4662" t="s">
        <v>71</v>
      </c>
      <c r="H4662" t="s">
        <v>128</v>
      </c>
      <c r="I4662" t="s">
        <v>22</v>
      </c>
      <c r="J4662" t="s">
        <v>129</v>
      </c>
      <c r="K4662">
        <v>43339.793310185189</v>
      </c>
      <c r="L4662">
        <v>43339.853472222225</v>
      </c>
      <c r="M4662">
        <v>1.45</v>
      </c>
      <c r="N4662">
        <v>0</v>
      </c>
      <c r="O4662">
        <v>0</v>
      </c>
      <c r="P4662">
        <v>0</v>
      </c>
      <c r="Q4662">
        <v>3</v>
      </c>
      <c r="R4662">
        <v>0</v>
      </c>
      <c r="S4662">
        <v>0</v>
      </c>
      <c r="T4662">
        <v>0</v>
      </c>
      <c r="U4662">
        <v>4.3499999999999996</v>
      </c>
    </row>
    <row r="4663" spans="1:21" x14ac:dyDescent="0.3">
      <c r="A4663">
        <v>20909</v>
      </c>
      <c r="B4663">
        <v>1</v>
      </c>
      <c r="C4663" t="s">
        <v>79</v>
      </c>
      <c r="D4663" t="s">
        <v>124</v>
      </c>
      <c r="E4663" t="s">
        <v>2304</v>
      </c>
      <c r="F4663" t="s">
        <v>130</v>
      </c>
      <c r="G4663" t="s">
        <v>72</v>
      </c>
      <c r="H4663" t="s">
        <v>128</v>
      </c>
      <c r="I4663" t="s">
        <v>22</v>
      </c>
      <c r="J4663" t="s">
        <v>129</v>
      </c>
      <c r="K4663">
        <v>43339.818252314813</v>
      </c>
      <c r="L4663">
        <v>43339.857638888891</v>
      </c>
      <c r="M4663">
        <v>0.95000000000000007</v>
      </c>
      <c r="N4663">
        <v>1</v>
      </c>
      <c r="O4663">
        <v>356</v>
      </c>
      <c r="P4663">
        <v>0</v>
      </c>
      <c r="Q4663">
        <v>154</v>
      </c>
      <c r="R4663">
        <v>0.95000000000000007</v>
      </c>
      <c r="S4663">
        <v>338.2</v>
      </c>
      <c r="T4663">
        <v>0</v>
      </c>
      <c r="U4663">
        <v>146.30000000000001</v>
      </c>
    </row>
    <row r="4664" spans="1:21" x14ac:dyDescent="0.3">
      <c r="A4664">
        <v>20912</v>
      </c>
      <c r="B4664">
        <v>1</v>
      </c>
      <c r="C4664" t="s">
        <v>78</v>
      </c>
      <c r="D4664" t="s">
        <v>104</v>
      </c>
      <c r="E4664" t="s">
        <v>3673</v>
      </c>
      <c r="F4664" t="s">
        <v>149</v>
      </c>
      <c r="G4664" t="s">
        <v>71</v>
      </c>
      <c r="H4664" t="s">
        <v>128</v>
      </c>
      <c r="I4664" t="s">
        <v>22</v>
      </c>
      <c r="J4664" t="s">
        <v>129</v>
      </c>
      <c r="K4664">
        <v>43339.846932870372</v>
      </c>
      <c r="L4664">
        <v>43339.884722222225</v>
      </c>
      <c r="M4664">
        <v>0.92</v>
      </c>
      <c r="N4664">
        <v>0</v>
      </c>
      <c r="O4664">
        <v>0</v>
      </c>
      <c r="P4664">
        <v>0</v>
      </c>
      <c r="Q4664">
        <v>27</v>
      </c>
      <c r="R4664">
        <v>0</v>
      </c>
      <c r="S4664">
        <v>0</v>
      </c>
      <c r="T4664">
        <v>0</v>
      </c>
      <c r="U4664">
        <v>24.759999999999998</v>
      </c>
    </row>
    <row r="4665" spans="1:21" x14ac:dyDescent="0.3">
      <c r="A4665">
        <v>20914</v>
      </c>
      <c r="B4665">
        <v>1</v>
      </c>
      <c r="C4665" t="s">
        <v>78</v>
      </c>
      <c r="D4665" t="s">
        <v>90</v>
      </c>
      <c r="E4665" t="s">
        <v>3674</v>
      </c>
      <c r="F4665" t="s">
        <v>173</v>
      </c>
      <c r="G4665" t="s">
        <v>72</v>
      </c>
      <c r="H4665" t="s">
        <v>128</v>
      </c>
      <c r="I4665" t="s">
        <v>22</v>
      </c>
      <c r="J4665" t="s">
        <v>129</v>
      </c>
      <c r="K4665">
        <v>43339.89266203704</v>
      </c>
      <c r="L4665">
        <v>43339.905555555553</v>
      </c>
      <c r="M4665">
        <v>0.32</v>
      </c>
      <c r="N4665">
        <v>0</v>
      </c>
      <c r="O4665">
        <v>295</v>
      </c>
      <c r="P4665">
        <v>0</v>
      </c>
      <c r="Q4665">
        <v>0</v>
      </c>
      <c r="R4665">
        <v>0</v>
      </c>
      <c r="S4665">
        <v>93.52</v>
      </c>
      <c r="T4665">
        <v>0</v>
      </c>
      <c r="U4665">
        <v>0</v>
      </c>
    </row>
    <row r="4666" spans="1:21" x14ac:dyDescent="0.3">
      <c r="A4666">
        <v>20916</v>
      </c>
      <c r="B4666">
        <v>1</v>
      </c>
      <c r="C4666" t="s">
        <v>78</v>
      </c>
      <c r="D4666" t="s">
        <v>94</v>
      </c>
      <c r="E4666" t="s">
        <v>3576</v>
      </c>
      <c r="F4666" t="s">
        <v>149</v>
      </c>
      <c r="G4666" t="s">
        <v>71</v>
      </c>
      <c r="H4666" t="s">
        <v>128</v>
      </c>
      <c r="I4666" t="s">
        <v>22</v>
      </c>
      <c r="J4666" t="s">
        <v>129</v>
      </c>
      <c r="K4666">
        <v>43339.85664351852</v>
      </c>
      <c r="L4666">
        <v>43339.909722222219</v>
      </c>
      <c r="M4666">
        <v>1.28</v>
      </c>
      <c r="N4666">
        <v>0</v>
      </c>
      <c r="O4666">
        <v>55</v>
      </c>
      <c r="P4666">
        <v>0</v>
      </c>
      <c r="Q4666">
        <v>0</v>
      </c>
      <c r="R4666">
        <v>0</v>
      </c>
      <c r="S4666">
        <v>70.569999999999993</v>
      </c>
      <c r="T4666">
        <v>0</v>
      </c>
      <c r="U4666">
        <v>0</v>
      </c>
    </row>
    <row r="4667" spans="1:21" x14ac:dyDescent="0.3">
      <c r="A4667">
        <v>20921</v>
      </c>
      <c r="B4667">
        <v>1</v>
      </c>
      <c r="C4667" t="s">
        <v>79</v>
      </c>
      <c r="D4667" t="s">
        <v>119</v>
      </c>
      <c r="E4667" t="s">
        <v>3675</v>
      </c>
      <c r="F4667" t="s">
        <v>148</v>
      </c>
      <c r="G4667" t="s">
        <v>71</v>
      </c>
      <c r="H4667" t="s">
        <v>128</v>
      </c>
      <c r="I4667" t="s">
        <v>22</v>
      </c>
      <c r="J4667" t="s">
        <v>129</v>
      </c>
      <c r="K4667">
        <v>43339.869259259256</v>
      </c>
      <c r="L4667">
        <v>43339.934027777781</v>
      </c>
      <c r="M4667">
        <v>1.57</v>
      </c>
      <c r="N4667">
        <v>0</v>
      </c>
      <c r="O4667">
        <v>38</v>
      </c>
      <c r="P4667">
        <v>0</v>
      </c>
      <c r="Q4667">
        <v>0</v>
      </c>
      <c r="R4667">
        <v>0</v>
      </c>
      <c r="S4667">
        <v>59.55</v>
      </c>
      <c r="T4667">
        <v>0</v>
      </c>
      <c r="U4667">
        <v>0</v>
      </c>
    </row>
    <row r="4668" spans="1:21" x14ac:dyDescent="0.3">
      <c r="A4668">
        <v>20923</v>
      </c>
      <c r="B4668">
        <v>1</v>
      </c>
      <c r="C4668" t="s">
        <v>78</v>
      </c>
      <c r="D4668" t="s">
        <v>126</v>
      </c>
      <c r="E4668" t="s">
        <v>3676</v>
      </c>
      <c r="F4668" t="s">
        <v>150</v>
      </c>
      <c r="G4668" t="s">
        <v>71</v>
      </c>
      <c r="H4668" t="s">
        <v>128</v>
      </c>
      <c r="I4668" t="s">
        <v>22</v>
      </c>
      <c r="J4668" t="s">
        <v>129</v>
      </c>
      <c r="K4668">
        <v>43339.933900462966</v>
      </c>
      <c r="L4668">
        <v>43339.970138888886</v>
      </c>
      <c r="M4668">
        <v>0.88</v>
      </c>
      <c r="N4668">
        <v>0</v>
      </c>
      <c r="O4668">
        <v>82</v>
      </c>
      <c r="P4668">
        <v>0</v>
      </c>
      <c r="Q4668">
        <v>0</v>
      </c>
      <c r="R4668">
        <v>0</v>
      </c>
      <c r="S4668">
        <v>72.410000000000011</v>
      </c>
      <c r="T4668">
        <v>0</v>
      </c>
      <c r="U4668">
        <v>0</v>
      </c>
    </row>
    <row r="4669" spans="1:21" x14ac:dyDescent="0.3">
      <c r="A4669">
        <v>20924</v>
      </c>
      <c r="B4669">
        <v>1</v>
      </c>
      <c r="C4669" t="s">
        <v>79</v>
      </c>
      <c r="D4669" t="s">
        <v>124</v>
      </c>
      <c r="E4669" t="s">
        <v>2304</v>
      </c>
      <c r="F4669" t="s">
        <v>134</v>
      </c>
      <c r="G4669" t="s">
        <v>72</v>
      </c>
      <c r="H4669" t="s">
        <v>128</v>
      </c>
      <c r="I4669" t="s">
        <v>22</v>
      </c>
      <c r="J4669" t="s">
        <v>129</v>
      </c>
      <c r="K4669">
        <v>43339.883263888885</v>
      </c>
      <c r="L4669">
        <v>43339.966666666667</v>
      </c>
      <c r="M4669">
        <v>2.02</v>
      </c>
      <c r="N4669">
        <v>1</v>
      </c>
      <c r="O4669">
        <v>356</v>
      </c>
      <c r="P4669">
        <v>0</v>
      </c>
      <c r="Q4669">
        <v>154</v>
      </c>
      <c r="R4669">
        <v>2.02</v>
      </c>
      <c r="S4669">
        <v>718.05</v>
      </c>
      <c r="T4669">
        <v>0</v>
      </c>
      <c r="U4669">
        <v>310.62</v>
      </c>
    </row>
    <row r="4670" spans="1:21" x14ac:dyDescent="0.3">
      <c r="A4670">
        <v>20926</v>
      </c>
      <c r="B4670">
        <v>1</v>
      </c>
      <c r="C4670" t="s">
        <v>78</v>
      </c>
      <c r="D4670" t="s">
        <v>83</v>
      </c>
      <c r="E4670" t="s">
        <v>3677</v>
      </c>
      <c r="F4670" t="s">
        <v>142</v>
      </c>
      <c r="G4670" t="s">
        <v>71</v>
      </c>
      <c r="H4670" t="s">
        <v>128</v>
      </c>
      <c r="I4670" t="s">
        <v>22</v>
      </c>
      <c r="J4670" t="s">
        <v>129</v>
      </c>
      <c r="K4670">
        <v>43339.898958333331</v>
      </c>
      <c r="L4670">
        <v>43340.010416666664</v>
      </c>
      <c r="M4670">
        <v>2.68</v>
      </c>
      <c r="N4670">
        <v>0</v>
      </c>
      <c r="O4670">
        <v>1025</v>
      </c>
      <c r="P4670">
        <v>0</v>
      </c>
      <c r="Q4670">
        <v>0</v>
      </c>
      <c r="R4670">
        <v>0</v>
      </c>
      <c r="S4670">
        <v>2750.08</v>
      </c>
      <c r="T4670">
        <v>0</v>
      </c>
      <c r="U4670">
        <v>0</v>
      </c>
    </row>
    <row r="4671" spans="1:21" x14ac:dyDescent="0.3">
      <c r="A4671">
        <v>20927</v>
      </c>
      <c r="B4671">
        <v>1</v>
      </c>
      <c r="C4671" t="s">
        <v>78</v>
      </c>
      <c r="D4671" t="s">
        <v>102</v>
      </c>
      <c r="E4671" t="s">
        <v>3678</v>
      </c>
      <c r="F4671" t="s">
        <v>160</v>
      </c>
      <c r="G4671" t="s">
        <v>71</v>
      </c>
      <c r="H4671" t="s">
        <v>128</v>
      </c>
      <c r="I4671" t="s">
        <v>22</v>
      </c>
      <c r="J4671" t="s">
        <v>129</v>
      </c>
      <c r="K4671">
        <v>43339.984490740739</v>
      </c>
      <c r="L4671">
        <v>43340.047222222223</v>
      </c>
      <c r="M4671">
        <v>1.52</v>
      </c>
      <c r="N4671">
        <v>0</v>
      </c>
      <c r="O4671">
        <v>4</v>
      </c>
      <c r="P4671">
        <v>0</v>
      </c>
      <c r="Q4671">
        <v>0</v>
      </c>
      <c r="R4671">
        <v>0</v>
      </c>
      <c r="S4671">
        <v>6.07</v>
      </c>
      <c r="T4671">
        <v>0</v>
      </c>
      <c r="U4671">
        <v>0</v>
      </c>
    </row>
    <row r="4672" spans="1:21" x14ac:dyDescent="0.3">
      <c r="A4672">
        <v>20928</v>
      </c>
      <c r="B4672">
        <v>1</v>
      </c>
      <c r="C4672" t="s">
        <v>79</v>
      </c>
      <c r="D4672" t="s">
        <v>108</v>
      </c>
      <c r="E4672" t="s">
        <v>1711</v>
      </c>
      <c r="F4672" t="s">
        <v>134</v>
      </c>
      <c r="G4672" t="s">
        <v>72</v>
      </c>
      <c r="H4672" t="s">
        <v>128</v>
      </c>
      <c r="I4672" t="s">
        <v>22</v>
      </c>
      <c r="J4672" t="s">
        <v>129</v>
      </c>
      <c r="K4672">
        <v>43340.003611111111</v>
      </c>
      <c r="L4672">
        <v>43340.070138888892</v>
      </c>
      <c r="M4672">
        <v>1.6</v>
      </c>
      <c r="N4672">
        <v>0</v>
      </c>
      <c r="O4672">
        <v>0</v>
      </c>
      <c r="P4672">
        <v>0</v>
      </c>
      <c r="Q4672">
        <v>9</v>
      </c>
      <c r="R4672">
        <v>0</v>
      </c>
      <c r="S4672">
        <v>0</v>
      </c>
      <c r="T4672">
        <v>0</v>
      </c>
      <c r="U4672">
        <v>14.4</v>
      </c>
    </row>
    <row r="4673" spans="1:21" x14ac:dyDescent="0.3">
      <c r="A4673">
        <v>20929</v>
      </c>
      <c r="B4673">
        <v>1</v>
      </c>
      <c r="C4673" t="s">
        <v>78</v>
      </c>
      <c r="D4673" t="s">
        <v>125</v>
      </c>
      <c r="E4673" t="s">
        <v>3629</v>
      </c>
      <c r="F4673" t="s">
        <v>127</v>
      </c>
      <c r="G4673" t="s">
        <v>72</v>
      </c>
      <c r="H4673" t="s">
        <v>128</v>
      </c>
      <c r="I4673" t="s">
        <v>22</v>
      </c>
      <c r="J4673" t="s">
        <v>129</v>
      </c>
      <c r="K4673">
        <v>43340.085439814815</v>
      </c>
      <c r="L4673">
        <v>43340.088888888888</v>
      </c>
      <c r="M4673">
        <v>0.08</v>
      </c>
      <c r="N4673">
        <v>0</v>
      </c>
      <c r="O4673">
        <v>2964</v>
      </c>
      <c r="P4673">
        <v>0</v>
      </c>
      <c r="Q4673">
        <v>0</v>
      </c>
      <c r="R4673">
        <v>0</v>
      </c>
      <c r="S4673">
        <v>246.01</v>
      </c>
      <c r="T4673">
        <v>0</v>
      </c>
      <c r="U4673">
        <v>0</v>
      </c>
    </row>
    <row r="4674" spans="1:21" x14ac:dyDescent="0.3">
      <c r="A4674">
        <v>20930</v>
      </c>
      <c r="B4674">
        <v>1</v>
      </c>
      <c r="C4674" t="s">
        <v>78</v>
      </c>
      <c r="D4674" t="s">
        <v>125</v>
      </c>
      <c r="E4674" t="s">
        <v>3494</v>
      </c>
      <c r="F4674" t="s">
        <v>127</v>
      </c>
      <c r="G4674" t="s">
        <v>72</v>
      </c>
      <c r="H4674" t="s">
        <v>128</v>
      </c>
      <c r="I4674" t="s">
        <v>22</v>
      </c>
      <c r="J4674" t="s">
        <v>129</v>
      </c>
      <c r="K4674">
        <v>43340.085648148146</v>
      </c>
      <c r="L4674">
        <v>43340.09070601852</v>
      </c>
      <c r="M4674">
        <v>0.12000000000000001</v>
      </c>
      <c r="N4674">
        <v>8</v>
      </c>
      <c r="O4674">
        <v>5342</v>
      </c>
      <c r="P4674">
        <v>0</v>
      </c>
      <c r="Q4674">
        <v>0</v>
      </c>
      <c r="R4674">
        <v>0.94000000000000006</v>
      </c>
      <c r="S4674">
        <v>625.01</v>
      </c>
      <c r="T4674">
        <v>0</v>
      </c>
      <c r="U4674">
        <v>0</v>
      </c>
    </row>
    <row r="4675" spans="1:21" x14ac:dyDescent="0.3">
      <c r="A4675">
        <v>20931</v>
      </c>
      <c r="B4675">
        <v>1</v>
      </c>
      <c r="C4675" t="s">
        <v>78</v>
      </c>
      <c r="D4675" t="s">
        <v>125</v>
      </c>
      <c r="E4675" t="s">
        <v>3628</v>
      </c>
      <c r="F4675" t="s">
        <v>127</v>
      </c>
      <c r="G4675" t="s">
        <v>72</v>
      </c>
      <c r="H4675" t="s">
        <v>128</v>
      </c>
      <c r="I4675" t="s">
        <v>22</v>
      </c>
      <c r="J4675" t="s">
        <v>129</v>
      </c>
      <c r="K4675">
        <v>43340.08556712963</v>
      </c>
      <c r="L4675">
        <v>43340.095138888886</v>
      </c>
      <c r="M4675">
        <v>0.23</v>
      </c>
      <c r="N4675">
        <v>5</v>
      </c>
      <c r="O4675">
        <v>6174</v>
      </c>
      <c r="P4675">
        <v>2</v>
      </c>
      <c r="Q4675">
        <v>615</v>
      </c>
      <c r="R4675">
        <v>1.1700000000000002</v>
      </c>
      <c r="S4675">
        <v>1438.54</v>
      </c>
      <c r="T4675">
        <v>0.47000000000000003</v>
      </c>
      <c r="U4675">
        <v>143.30000000000001</v>
      </c>
    </row>
    <row r="4676" spans="1:21" x14ac:dyDescent="0.3">
      <c r="A4676">
        <v>20932</v>
      </c>
      <c r="B4676">
        <v>1</v>
      </c>
      <c r="C4676" t="s">
        <v>78</v>
      </c>
      <c r="D4676" t="s">
        <v>125</v>
      </c>
      <c r="E4676" t="s">
        <v>3428</v>
      </c>
      <c r="F4676" t="s">
        <v>127</v>
      </c>
      <c r="G4676" t="s">
        <v>72</v>
      </c>
      <c r="H4676" t="s">
        <v>128</v>
      </c>
      <c r="I4676" t="s">
        <v>22</v>
      </c>
      <c r="J4676" t="s">
        <v>129</v>
      </c>
      <c r="K4676">
        <v>43340.085509259261</v>
      </c>
      <c r="L4676">
        <v>43340.089583333334</v>
      </c>
      <c r="M4676">
        <v>0.1</v>
      </c>
      <c r="N4676">
        <v>2</v>
      </c>
      <c r="O4676">
        <v>2220</v>
      </c>
      <c r="P4676">
        <v>0</v>
      </c>
      <c r="Q4676">
        <v>0</v>
      </c>
      <c r="R4676">
        <v>0.2</v>
      </c>
      <c r="S4676">
        <v>222</v>
      </c>
      <c r="T4676">
        <v>0</v>
      </c>
      <c r="U4676">
        <v>0</v>
      </c>
    </row>
    <row r="4677" spans="1:21" x14ac:dyDescent="0.3">
      <c r="A4677">
        <v>20933</v>
      </c>
      <c r="B4677">
        <v>1</v>
      </c>
      <c r="C4677" t="s">
        <v>78</v>
      </c>
      <c r="D4677" t="s">
        <v>125</v>
      </c>
      <c r="E4677" t="s">
        <v>3644</v>
      </c>
      <c r="F4677" t="s">
        <v>127</v>
      </c>
      <c r="G4677" t="s">
        <v>72</v>
      </c>
      <c r="H4677" t="s">
        <v>132</v>
      </c>
      <c r="I4677" t="s">
        <v>22</v>
      </c>
      <c r="J4677" t="s">
        <v>129</v>
      </c>
      <c r="K4677">
        <v>43340.086192129631</v>
      </c>
      <c r="L4677">
        <v>43340.088194444441</v>
      </c>
      <c r="M4677">
        <v>0.05</v>
      </c>
      <c r="N4677">
        <v>10</v>
      </c>
      <c r="O4677">
        <v>6899</v>
      </c>
      <c r="P4677">
        <v>0</v>
      </c>
      <c r="Q4677">
        <v>0</v>
      </c>
      <c r="R4677">
        <v>0.5</v>
      </c>
      <c r="S4677">
        <v>344.95</v>
      </c>
      <c r="T4677">
        <v>0</v>
      </c>
      <c r="U4677">
        <v>0</v>
      </c>
    </row>
    <row r="4678" spans="1:21" x14ac:dyDescent="0.3">
      <c r="A4678">
        <v>20934</v>
      </c>
      <c r="B4678">
        <v>1</v>
      </c>
      <c r="C4678" t="s">
        <v>78</v>
      </c>
      <c r="D4678" t="s">
        <v>125</v>
      </c>
      <c r="E4678" t="s">
        <v>3640</v>
      </c>
      <c r="F4678" t="s">
        <v>127</v>
      </c>
      <c r="G4678" t="s">
        <v>72</v>
      </c>
      <c r="H4678" t="s">
        <v>132</v>
      </c>
      <c r="I4678" t="s">
        <v>22</v>
      </c>
      <c r="J4678" t="s">
        <v>129</v>
      </c>
      <c r="K4678">
        <v>43340.086423611108</v>
      </c>
      <c r="L4678">
        <v>43340.088194444441</v>
      </c>
      <c r="M4678">
        <v>0.05</v>
      </c>
      <c r="N4678">
        <v>1</v>
      </c>
      <c r="O4678">
        <v>705</v>
      </c>
      <c r="P4678">
        <v>0</v>
      </c>
      <c r="Q4678">
        <v>0</v>
      </c>
      <c r="R4678">
        <v>0.05</v>
      </c>
      <c r="S4678">
        <v>35.25</v>
      </c>
      <c r="T4678">
        <v>0</v>
      </c>
      <c r="U4678">
        <v>0</v>
      </c>
    </row>
    <row r="4679" spans="1:21" x14ac:dyDescent="0.3">
      <c r="A4679">
        <v>20935</v>
      </c>
      <c r="B4679">
        <v>1</v>
      </c>
      <c r="C4679" t="s">
        <v>78</v>
      </c>
      <c r="D4679" t="s">
        <v>125</v>
      </c>
      <c r="E4679" t="s">
        <v>3495</v>
      </c>
      <c r="F4679" t="s">
        <v>127</v>
      </c>
      <c r="G4679" t="s">
        <v>72</v>
      </c>
      <c r="H4679" t="s">
        <v>128</v>
      </c>
      <c r="I4679" t="s">
        <v>22</v>
      </c>
      <c r="J4679" t="s">
        <v>129</v>
      </c>
      <c r="K4679">
        <v>43340.086365740739</v>
      </c>
      <c r="L4679">
        <v>43340.09375</v>
      </c>
      <c r="M4679">
        <v>0.18</v>
      </c>
      <c r="N4679">
        <v>1</v>
      </c>
      <c r="O4679">
        <v>6223</v>
      </c>
      <c r="P4679">
        <v>0</v>
      </c>
      <c r="Q4679">
        <v>0</v>
      </c>
      <c r="R4679">
        <v>0.18</v>
      </c>
      <c r="S4679">
        <v>1138.81</v>
      </c>
      <c r="T4679">
        <v>0</v>
      </c>
      <c r="U4679">
        <v>0</v>
      </c>
    </row>
    <row r="4680" spans="1:21" x14ac:dyDescent="0.3">
      <c r="A4680">
        <v>20936</v>
      </c>
      <c r="B4680">
        <v>1</v>
      </c>
      <c r="C4680" t="s">
        <v>78</v>
      </c>
      <c r="D4680" t="s">
        <v>125</v>
      </c>
      <c r="E4680" t="s">
        <v>3642</v>
      </c>
      <c r="F4680" t="s">
        <v>127</v>
      </c>
      <c r="G4680" t="s">
        <v>72</v>
      </c>
      <c r="H4680" t="s">
        <v>132</v>
      </c>
      <c r="I4680" t="s">
        <v>22</v>
      </c>
      <c r="J4680" t="s">
        <v>129</v>
      </c>
      <c r="K4680">
        <v>43340.08630787037</v>
      </c>
      <c r="L4680">
        <v>43340.088194444441</v>
      </c>
      <c r="M4680">
        <v>0.05</v>
      </c>
      <c r="N4680">
        <v>6</v>
      </c>
      <c r="O4680">
        <v>3768</v>
      </c>
      <c r="P4680">
        <v>0</v>
      </c>
      <c r="Q4680">
        <v>0</v>
      </c>
      <c r="R4680">
        <v>0.3</v>
      </c>
      <c r="S4680">
        <v>188.4</v>
      </c>
      <c r="T4680">
        <v>0</v>
      </c>
      <c r="U4680">
        <v>0</v>
      </c>
    </row>
    <row r="4681" spans="1:21" x14ac:dyDescent="0.3">
      <c r="A4681">
        <v>20937</v>
      </c>
      <c r="B4681">
        <v>1</v>
      </c>
      <c r="C4681" t="s">
        <v>78</v>
      </c>
      <c r="D4681" t="s">
        <v>125</v>
      </c>
      <c r="E4681" t="s">
        <v>3643</v>
      </c>
      <c r="F4681" t="s">
        <v>127</v>
      </c>
      <c r="G4681" t="s">
        <v>72</v>
      </c>
      <c r="H4681" t="s">
        <v>128</v>
      </c>
      <c r="I4681" t="s">
        <v>22</v>
      </c>
      <c r="J4681" t="s">
        <v>129</v>
      </c>
      <c r="K4681">
        <v>43340.08625</v>
      </c>
      <c r="L4681">
        <v>43340.088888888888</v>
      </c>
      <c r="M4681">
        <v>7.0000000000000007E-2</v>
      </c>
      <c r="N4681">
        <v>14</v>
      </c>
      <c r="O4681">
        <v>4982</v>
      </c>
      <c r="P4681">
        <v>0</v>
      </c>
      <c r="Q4681">
        <v>0</v>
      </c>
      <c r="R4681">
        <v>0.94000000000000006</v>
      </c>
      <c r="S4681">
        <v>333.78999999999996</v>
      </c>
      <c r="T4681">
        <v>0</v>
      </c>
      <c r="U4681">
        <v>0</v>
      </c>
    </row>
    <row r="4682" spans="1:21" x14ac:dyDescent="0.3">
      <c r="A4682">
        <v>20938</v>
      </c>
      <c r="B4682">
        <v>1</v>
      </c>
      <c r="C4682" t="s">
        <v>78</v>
      </c>
      <c r="D4682" t="s">
        <v>125</v>
      </c>
      <c r="E4682" t="s">
        <v>3655</v>
      </c>
      <c r="F4682" t="s">
        <v>127</v>
      </c>
      <c r="G4682" t="s">
        <v>72</v>
      </c>
      <c r="H4682" t="s">
        <v>132</v>
      </c>
      <c r="I4682" t="s">
        <v>22</v>
      </c>
      <c r="J4682" t="s">
        <v>129</v>
      </c>
      <c r="K4682">
        <v>43340.086481481485</v>
      </c>
      <c r="L4682">
        <v>43340.088194444441</v>
      </c>
      <c r="M4682">
        <v>0.05</v>
      </c>
      <c r="N4682">
        <v>10</v>
      </c>
      <c r="O4682">
        <v>15353</v>
      </c>
      <c r="P4682">
        <v>0</v>
      </c>
      <c r="Q4682">
        <v>0</v>
      </c>
      <c r="R4682">
        <v>0.5</v>
      </c>
      <c r="S4682">
        <v>767.65</v>
      </c>
      <c r="T4682">
        <v>0</v>
      </c>
      <c r="U4682">
        <v>0</v>
      </c>
    </row>
    <row r="4683" spans="1:21" x14ac:dyDescent="0.3">
      <c r="A4683">
        <v>20939</v>
      </c>
      <c r="B4683">
        <v>1</v>
      </c>
      <c r="C4683" t="s">
        <v>78</v>
      </c>
      <c r="D4683" t="s">
        <v>125</v>
      </c>
      <c r="E4683" t="s">
        <v>3411</v>
      </c>
      <c r="F4683" t="s">
        <v>127</v>
      </c>
      <c r="G4683" t="s">
        <v>72</v>
      </c>
      <c r="H4683" t="s">
        <v>128</v>
      </c>
      <c r="I4683" t="s">
        <v>22</v>
      </c>
      <c r="J4683" t="s">
        <v>129</v>
      </c>
      <c r="K4683">
        <v>43340.086655092593</v>
      </c>
      <c r="L4683">
        <v>43340.088888888888</v>
      </c>
      <c r="M4683">
        <v>7.0000000000000007E-2</v>
      </c>
      <c r="N4683">
        <v>1</v>
      </c>
      <c r="O4683">
        <v>401</v>
      </c>
      <c r="P4683">
        <v>0</v>
      </c>
      <c r="Q4683">
        <v>0</v>
      </c>
      <c r="R4683">
        <v>7.0000000000000007E-2</v>
      </c>
      <c r="S4683">
        <v>26.87</v>
      </c>
      <c r="T4683">
        <v>0</v>
      </c>
      <c r="U4683">
        <v>0</v>
      </c>
    </row>
    <row r="4684" spans="1:21" x14ac:dyDescent="0.3">
      <c r="A4684">
        <v>20940</v>
      </c>
      <c r="B4684">
        <v>1</v>
      </c>
      <c r="C4684" t="s">
        <v>78</v>
      </c>
      <c r="D4684" t="s">
        <v>125</v>
      </c>
      <c r="E4684" t="s">
        <v>3627</v>
      </c>
      <c r="F4684" t="s">
        <v>127</v>
      </c>
      <c r="G4684" t="s">
        <v>72</v>
      </c>
      <c r="H4684" t="s">
        <v>128</v>
      </c>
      <c r="I4684" t="s">
        <v>22</v>
      </c>
      <c r="J4684" t="s">
        <v>129</v>
      </c>
      <c r="K4684">
        <v>43340.086597222224</v>
      </c>
      <c r="L4684">
        <v>43340.088888888888</v>
      </c>
      <c r="M4684">
        <v>7.0000000000000007E-2</v>
      </c>
      <c r="N4684">
        <v>5</v>
      </c>
      <c r="O4684">
        <v>3779</v>
      </c>
      <c r="P4684">
        <v>0</v>
      </c>
      <c r="Q4684">
        <v>0</v>
      </c>
      <c r="R4684">
        <v>0.33999999999999997</v>
      </c>
      <c r="S4684">
        <v>253.19</v>
      </c>
      <c r="T4684">
        <v>0</v>
      </c>
      <c r="U4684">
        <v>0</v>
      </c>
    </row>
    <row r="4685" spans="1:21" x14ac:dyDescent="0.3">
      <c r="A4685">
        <v>20942</v>
      </c>
      <c r="B4685">
        <v>1</v>
      </c>
      <c r="C4685" t="s">
        <v>78</v>
      </c>
      <c r="D4685" t="s">
        <v>83</v>
      </c>
      <c r="E4685" t="s">
        <v>3679</v>
      </c>
      <c r="F4685" t="s">
        <v>127</v>
      </c>
      <c r="G4685" t="s">
        <v>72</v>
      </c>
      <c r="H4685" t="s">
        <v>128</v>
      </c>
      <c r="I4685" t="s">
        <v>22</v>
      </c>
      <c r="J4685" t="s">
        <v>129</v>
      </c>
      <c r="K4685">
        <v>43340.060300925928</v>
      </c>
      <c r="L4685">
        <v>43340.140277777777</v>
      </c>
      <c r="M4685">
        <v>1.93</v>
      </c>
      <c r="N4685">
        <v>0</v>
      </c>
      <c r="O4685">
        <v>1092</v>
      </c>
      <c r="P4685">
        <v>0</v>
      </c>
      <c r="Q4685">
        <v>0</v>
      </c>
      <c r="R4685">
        <v>0</v>
      </c>
      <c r="S4685">
        <v>2110.84</v>
      </c>
      <c r="T4685">
        <v>0</v>
      </c>
      <c r="U4685">
        <v>0</v>
      </c>
    </row>
    <row r="4686" spans="1:21" x14ac:dyDescent="0.3">
      <c r="A4686">
        <v>20943</v>
      </c>
      <c r="B4686">
        <v>1</v>
      </c>
      <c r="C4686" t="s">
        <v>78</v>
      </c>
      <c r="D4686" t="s">
        <v>81</v>
      </c>
      <c r="E4686" t="s">
        <v>3680</v>
      </c>
      <c r="F4686" t="s">
        <v>163</v>
      </c>
      <c r="G4686" t="s">
        <v>71</v>
      </c>
      <c r="H4686" t="s">
        <v>128</v>
      </c>
      <c r="I4686" t="s">
        <v>22</v>
      </c>
      <c r="J4686" t="s">
        <v>129</v>
      </c>
      <c r="K4686">
        <v>43340.05809027778</v>
      </c>
      <c r="L4686">
        <v>43340.144444444442</v>
      </c>
      <c r="M4686">
        <v>2.08</v>
      </c>
      <c r="N4686">
        <v>0</v>
      </c>
      <c r="O4686">
        <v>173</v>
      </c>
      <c r="P4686">
        <v>0</v>
      </c>
      <c r="Q4686">
        <v>0</v>
      </c>
      <c r="R4686">
        <v>0</v>
      </c>
      <c r="S4686">
        <v>360.36</v>
      </c>
      <c r="T4686">
        <v>0</v>
      </c>
      <c r="U4686">
        <v>0</v>
      </c>
    </row>
    <row r="4687" spans="1:21" x14ac:dyDescent="0.3">
      <c r="A4687">
        <v>20945</v>
      </c>
      <c r="B4687">
        <v>1</v>
      </c>
      <c r="C4687" t="s">
        <v>79</v>
      </c>
      <c r="D4687" t="s">
        <v>108</v>
      </c>
      <c r="E4687" t="s">
        <v>3681</v>
      </c>
      <c r="F4687" t="s">
        <v>142</v>
      </c>
      <c r="G4687" t="s">
        <v>71</v>
      </c>
      <c r="H4687" t="s">
        <v>128</v>
      </c>
      <c r="I4687" t="s">
        <v>22</v>
      </c>
      <c r="J4687" t="s">
        <v>129</v>
      </c>
      <c r="K4687">
        <v>43340.113310185188</v>
      </c>
      <c r="L4687">
        <v>43340.158333333333</v>
      </c>
      <c r="M4687">
        <v>1.08</v>
      </c>
      <c r="N4687">
        <v>0</v>
      </c>
      <c r="O4687">
        <v>1192</v>
      </c>
      <c r="P4687">
        <v>0</v>
      </c>
      <c r="Q4687">
        <v>0</v>
      </c>
      <c r="R4687">
        <v>0</v>
      </c>
      <c r="S4687">
        <v>1290.94</v>
      </c>
      <c r="T4687">
        <v>0</v>
      </c>
      <c r="U4687">
        <v>0</v>
      </c>
    </row>
    <row r="4688" spans="1:21" x14ac:dyDescent="0.3">
      <c r="A4688">
        <v>20947</v>
      </c>
      <c r="B4688">
        <v>1</v>
      </c>
      <c r="C4688" t="s">
        <v>79</v>
      </c>
      <c r="D4688" t="s">
        <v>124</v>
      </c>
      <c r="E4688" t="s">
        <v>3682</v>
      </c>
      <c r="F4688" t="s">
        <v>130</v>
      </c>
      <c r="G4688" t="s">
        <v>72</v>
      </c>
      <c r="H4688" t="s">
        <v>128</v>
      </c>
      <c r="I4688" t="s">
        <v>22</v>
      </c>
      <c r="J4688" t="s">
        <v>129</v>
      </c>
      <c r="K4688">
        <v>43340.262789351851</v>
      </c>
      <c r="L4688">
        <v>43340.277349537035</v>
      </c>
      <c r="M4688">
        <v>0.35</v>
      </c>
      <c r="N4688">
        <v>43</v>
      </c>
      <c r="O4688">
        <v>2335</v>
      </c>
      <c r="P4688">
        <v>0</v>
      </c>
      <c r="Q4688">
        <v>0</v>
      </c>
      <c r="R4688">
        <v>15.05</v>
      </c>
      <c r="S4688">
        <v>817.25</v>
      </c>
      <c r="T4688">
        <v>0</v>
      </c>
      <c r="U4688">
        <v>0</v>
      </c>
    </row>
    <row r="4689" spans="1:21" x14ac:dyDescent="0.3">
      <c r="A4689">
        <v>20948</v>
      </c>
      <c r="B4689">
        <v>1</v>
      </c>
      <c r="C4689" t="s">
        <v>78</v>
      </c>
      <c r="D4689" t="s">
        <v>98</v>
      </c>
      <c r="E4689" t="s">
        <v>3683</v>
      </c>
      <c r="F4689" t="s">
        <v>130</v>
      </c>
      <c r="G4689" t="s">
        <v>72</v>
      </c>
      <c r="H4689" t="s">
        <v>128</v>
      </c>
      <c r="I4689" t="s">
        <v>22</v>
      </c>
      <c r="J4689" t="s">
        <v>129</v>
      </c>
      <c r="K4689">
        <v>43340.259837962964</v>
      </c>
      <c r="L4689">
        <v>43340.283333333333</v>
      </c>
      <c r="M4689">
        <v>0.56999999999999995</v>
      </c>
      <c r="N4689">
        <v>0</v>
      </c>
      <c r="O4689">
        <v>66</v>
      </c>
      <c r="P4689">
        <v>0</v>
      </c>
      <c r="Q4689">
        <v>27</v>
      </c>
      <c r="R4689">
        <v>0</v>
      </c>
      <c r="S4689">
        <v>37.42</v>
      </c>
      <c r="T4689">
        <v>0</v>
      </c>
      <c r="U4689">
        <v>15.31</v>
      </c>
    </row>
    <row r="4690" spans="1:21" x14ac:dyDescent="0.3">
      <c r="A4690">
        <v>20951</v>
      </c>
      <c r="B4690">
        <v>1</v>
      </c>
      <c r="C4690" t="s">
        <v>79</v>
      </c>
      <c r="D4690" t="s">
        <v>108</v>
      </c>
      <c r="E4690" t="s">
        <v>1375</v>
      </c>
      <c r="F4690" t="s">
        <v>130</v>
      </c>
      <c r="G4690" t="s">
        <v>72</v>
      </c>
      <c r="H4690" t="s">
        <v>128</v>
      </c>
      <c r="I4690" t="s">
        <v>22</v>
      </c>
      <c r="J4690" t="s">
        <v>129</v>
      </c>
      <c r="K4690">
        <v>43340.286805555559</v>
      </c>
      <c r="L4690">
        <v>43340.324305555558</v>
      </c>
      <c r="M4690">
        <v>0.9</v>
      </c>
      <c r="N4690">
        <v>0</v>
      </c>
      <c r="O4690">
        <v>0</v>
      </c>
      <c r="P4690">
        <v>2</v>
      </c>
      <c r="Q4690">
        <v>1079</v>
      </c>
      <c r="R4690">
        <v>0</v>
      </c>
      <c r="S4690">
        <v>0</v>
      </c>
      <c r="T4690">
        <v>1.8</v>
      </c>
      <c r="U4690">
        <v>971.1</v>
      </c>
    </row>
    <row r="4691" spans="1:21" x14ac:dyDescent="0.3">
      <c r="A4691">
        <v>20954</v>
      </c>
      <c r="B4691">
        <v>1</v>
      </c>
      <c r="C4691" t="s">
        <v>78</v>
      </c>
      <c r="D4691" t="s">
        <v>93</v>
      </c>
      <c r="E4691" t="s">
        <v>3497</v>
      </c>
      <c r="F4691" t="s">
        <v>130</v>
      </c>
      <c r="G4691" t="s">
        <v>72</v>
      </c>
      <c r="H4691" t="s">
        <v>128</v>
      </c>
      <c r="I4691" t="s">
        <v>22</v>
      </c>
      <c r="J4691" t="s">
        <v>129</v>
      </c>
      <c r="K4691">
        <v>43340.326342592591</v>
      </c>
      <c r="L4691">
        <v>43340.334722222222</v>
      </c>
      <c r="M4691">
        <v>0.22</v>
      </c>
      <c r="N4691">
        <v>2</v>
      </c>
      <c r="O4691">
        <v>286</v>
      </c>
      <c r="P4691">
        <v>1</v>
      </c>
      <c r="Q4691">
        <v>296</v>
      </c>
      <c r="R4691">
        <v>0.43000000000000005</v>
      </c>
      <c r="S4691">
        <v>62.06</v>
      </c>
      <c r="T4691">
        <v>0.22</v>
      </c>
      <c r="U4691">
        <v>64.23</v>
      </c>
    </row>
    <row r="4692" spans="1:21" x14ac:dyDescent="0.3">
      <c r="A4692">
        <v>20955</v>
      </c>
      <c r="B4692">
        <v>1</v>
      </c>
      <c r="C4692" t="s">
        <v>79</v>
      </c>
      <c r="D4692" t="s">
        <v>113</v>
      </c>
      <c r="E4692" t="s">
        <v>611</v>
      </c>
      <c r="F4692" t="s">
        <v>130</v>
      </c>
      <c r="G4692" t="s">
        <v>72</v>
      </c>
      <c r="H4692" t="s">
        <v>128</v>
      </c>
      <c r="I4692" t="s">
        <v>22</v>
      </c>
      <c r="J4692" t="s">
        <v>129</v>
      </c>
      <c r="K4692">
        <v>43340.296284722222</v>
      </c>
      <c r="L4692">
        <v>43340.333333333336</v>
      </c>
      <c r="M4692">
        <v>0.9</v>
      </c>
      <c r="N4692">
        <v>0</v>
      </c>
      <c r="O4692">
        <v>0</v>
      </c>
      <c r="P4692">
        <v>23</v>
      </c>
      <c r="Q4692">
        <v>892</v>
      </c>
      <c r="R4692">
        <v>0</v>
      </c>
      <c r="S4692">
        <v>0</v>
      </c>
      <c r="T4692">
        <v>20.7</v>
      </c>
      <c r="U4692">
        <v>802.8</v>
      </c>
    </row>
    <row r="4693" spans="1:21" x14ac:dyDescent="0.3">
      <c r="A4693">
        <v>20956</v>
      </c>
      <c r="B4693">
        <v>1</v>
      </c>
      <c r="C4693" t="s">
        <v>78</v>
      </c>
      <c r="D4693" t="s">
        <v>96</v>
      </c>
      <c r="E4693" t="s">
        <v>3684</v>
      </c>
      <c r="F4693" t="s">
        <v>130</v>
      </c>
      <c r="G4693" t="s">
        <v>72</v>
      </c>
      <c r="H4693" t="s">
        <v>128</v>
      </c>
      <c r="I4693" t="s">
        <v>22</v>
      </c>
      <c r="J4693" t="s">
        <v>129</v>
      </c>
      <c r="K4693">
        <v>43340.31046296296</v>
      </c>
      <c r="L4693">
        <v>43340.355185185188</v>
      </c>
      <c r="M4693">
        <v>1.07</v>
      </c>
      <c r="N4693">
        <v>0</v>
      </c>
      <c r="O4693">
        <v>6</v>
      </c>
      <c r="P4693">
        <v>0</v>
      </c>
      <c r="Q4693">
        <v>269</v>
      </c>
      <c r="R4693">
        <v>0</v>
      </c>
      <c r="S4693">
        <v>6.4</v>
      </c>
      <c r="T4693">
        <v>0</v>
      </c>
      <c r="U4693">
        <v>287.02</v>
      </c>
    </row>
    <row r="4694" spans="1:21" x14ac:dyDescent="0.3">
      <c r="A4694">
        <v>20957</v>
      </c>
      <c r="B4694">
        <v>1</v>
      </c>
      <c r="C4694" t="s">
        <v>78</v>
      </c>
      <c r="D4694" t="s">
        <v>91</v>
      </c>
      <c r="E4694" t="s">
        <v>3685</v>
      </c>
      <c r="F4694" t="s">
        <v>130</v>
      </c>
      <c r="G4694" t="s">
        <v>72</v>
      </c>
      <c r="H4694" t="s">
        <v>128</v>
      </c>
      <c r="I4694" t="s">
        <v>22</v>
      </c>
      <c r="J4694" t="s">
        <v>129</v>
      </c>
      <c r="K4694">
        <v>43340.295937499999</v>
      </c>
      <c r="L4694">
        <v>43340.334027777775</v>
      </c>
      <c r="M4694">
        <v>0.92</v>
      </c>
      <c r="N4694">
        <v>0</v>
      </c>
      <c r="O4694">
        <v>0</v>
      </c>
      <c r="P4694">
        <v>0</v>
      </c>
      <c r="Q4694">
        <v>44</v>
      </c>
      <c r="R4694">
        <v>0</v>
      </c>
      <c r="S4694">
        <v>0</v>
      </c>
      <c r="T4694">
        <v>0</v>
      </c>
      <c r="U4694">
        <v>40.349999999999994</v>
      </c>
    </row>
    <row r="4695" spans="1:21" x14ac:dyDescent="0.3">
      <c r="A4695">
        <v>20959</v>
      </c>
      <c r="B4695">
        <v>1</v>
      </c>
      <c r="C4695" t="s">
        <v>79</v>
      </c>
      <c r="D4695" t="s">
        <v>115</v>
      </c>
      <c r="E4695" t="s">
        <v>3686</v>
      </c>
      <c r="F4695" t="s">
        <v>142</v>
      </c>
      <c r="G4695" t="s">
        <v>71</v>
      </c>
      <c r="H4695" t="s">
        <v>128</v>
      </c>
      <c r="I4695" t="s">
        <v>22</v>
      </c>
      <c r="J4695" t="s">
        <v>129</v>
      </c>
      <c r="K4695">
        <v>43340.303946759261</v>
      </c>
      <c r="L4695">
        <v>43340.338194444441</v>
      </c>
      <c r="M4695">
        <v>0.83000000000000007</v>
      </c>
      <c r="N4695">
        <v>0</v>
      </c>
      <c r="O4695">
        <v>0</v>
      </c>
      <c r="P4695">
        <v>0</v>
      </c>
      <c r="Q4695">
        <v>312</v>
      </c>
      <c r="R4695">
        <v>0</v>
      </c>
      <c r="S4695">
        <v>0</v>
      </c>
      <c r="T4695">
        <v>0</v>
      </c>
      <c r="U4695">
        <v>259.89999999999992</v>
      </c>
    </row>
    <row r="4696" spans="1:21" x14ac:dyDescent="0.3">
      <c r="A4696">
        <v>20960</v>
      </c>
      <c r="B4696">
        <v>1</v>
      </c>
      <c r="C4696" t="s">
        <v>78</v>
      </c>
      <c r="D4696" t="s">
        <v>98</v>
      </c>
      <c r="E4696" t="s">
        <v>3687</v>
      </c>
      <c r="F4696" t="s">
        <v>130</v>
      </c>
      <c r="G4696" t="s">
        <v>72</v>
      </c>
      <c r="H4696" t="s">
        <v>128</v>
      </c>
      <c r="I4696" t="s">
        <v>22</v>
      </c>
      <c r="J4696" t="s">
        <v>129</v>
      </c>
      <c r="K4696">
        <v>43340.34648148148</v>
      </c>
      <c r="L4696">
        <v>43340.351388888892</v>
      </c>
      <c r="M4696">
        <v>0.13</v>
      </c>
      <c r="N4696">
        <v>0</v>
      </c>
      <c r="O4696">
        <v>490</v>
      </c>
      <c r="P4696">
        <v>0</v>
      </c>
      <c r="Q4696">
        <v>163</v>
      </c>
      <c r="R4696">
        <v>0</v>
      </c>
      <c r="S4696">
        <v>65.169999999999987</v>
      </c>
      <c r="T4696">
        <v>0</v>
      </c>
      <c r="U4696">
        <v>21.68</v>
      </c>
    </row>
    <row r="4697" spans="1:21" x14ac:dyDescent="0.3">
      <c r="A4697">
        <v>20961</v>
      </c>
      <c r="B4697">
        <v>1</v>
      </c>
      <c r="C4697" t="s">
        <v>78</v>
      </c>
      <c r="D4697" t="s">
        <v>98</v>
      </c>
      <c r="E4697" t="s">
        <v>294</v>
      </c>
      <c r="F4697" t="s">
        <v>130</v>
      </c>
      <c r="G4697" t="s">
        <v>72</v>
      </c>
      <c r="H4697" t="s">
        <v>128</v>
      </c>
      <c r="I4697" t="s">
        <v>22</v>
      </c>
      <c r="J4697" t="s">
        <v>129</v>
      </c>
      <c r="K4697">
        <v>43340.346493055556</v>
      </c>
      <c r="L4697">
        <v>43340.355555555558</v>
      </c>
      <c r="M4697">
        <v>0.23</v>
      </c>
      <c r="N4697">
        <v>0</v>
      </c>
      <c r="O4697">
        <v>5</v>
      </c>
      <c r="P4697">
        <v>1</v>
      </c>
      <c r="Q4697">
        <v>1105</v>
      </c>
      <c r="R4697">
        <v>0</v>
      </c>
      <c r="S4697">
        <v>1.1700000000000002</v>
      </c>
      <c r="T4697">
        <v>0.23</v>
      </c>
      <c r="U4697">
        <v>257.47000000000003</v>
      </c>
    </row>
    <row r="4698" spans="1:21" x14ac:dyDescent="0.3">
      <c r="A4698">
        <v>20962</v>
      </c>
      <c r="B4698">
        <v>1</v>
      </c>
      <c r="C4698" t="s">
        <v>78</v>
      </c>
      <c r="D4698" t="s">
        <v>98</v>
      </c>
      <c r="E4698" t="s">
        <v>3688</v>
      </c>
      <c r="F4698" t="s">
        <v>130</v>
      </c>
      <c r="G4698" t="s">
        <v>72</v>
      </c>
      <c r="H4698" t="s">
        <v>132</v>
      </c>
      <c r="I4698" t="s">
        <v>22</v>
      </c>
      <c r="J4698" t="s">
        <v>129</v>
      </c>
      <c r="K4698">
        <v>43340.34710648148</v>
      </c>
      <c r="L4698">
        <v>43340.348611111112</v>
      </c>
      <c r="M4698">
        <v>0.05</v>
      </c>
      <c r="N4698">
        <v>5</v>
      </c>
      <c r="O4698">
        <v>3654</v>
      </c>
      <c r="P4698">
        <v>0</v>
      </c>
      <c r="Q4698">
        <v>355</v>
      </c>
      <c r="R4698">
        <v>0.25</v>
      </c>
      <c r="S4698">
        <v>182.7</v>
      </c>
      <c r="T4698">
        <v>0</v>
      </c>
      <c r="U4698">
        <v>17.75</v>
      </c>
    </row>
    <row r="4699" spans="1:21" x14ac:dyDescent="0.3">
      <c r="A4699">
        <v>20963</v>
      </c>
      <c r="B4699">
        <v>1</v>
      </c>
      <c r="C4699" t="s">
        <v>79</v>
      </c>
      <c r="D4699" t="s">
        <v>108</v>
      </c>
      <c r="E4699" t="s">
        <v>2923</v>
      </c>
      <c r="F4699" t="s">
        <v>130</v>
      </c>
      <c r="G4699" t="s">
        <v>72</v>
      </c>
      <c r="H4699" t="s">
        <v>128</v>
      </c>
      <c r="I4699" t="s">
        <v>22</v>
      </c>
      <c r="J4699" t="s">
        <v>129</v>
      </c>
      <c r="K4699">
        <v>43340.325856481482</v>
      </c>
      <c r="L4699">
        <v>43340.35</v>
      </c>
      <c r="M4699">
        <v>0.58000000000000007</v>
      </c>
      <c r="N4699">
        <v>0</v>
      </c>
      <c r="O4699">
        <v>0</v>
      </c>
      <c r="P4699">
        <v>0</v>
      </c>
      <c r="Q4699">
        <v>36</v>
      </c>
      <c r="R4699">
        <v>0</v>
      </c>
      <c r="S4699">
        <v>0</v>
      </c>
      <c r="T4699">
        <v>0</v>
      </c>
      <c r="U4699">
        <v>20.99</v>
      </c>
    </row>
    <row r="4700" spans="1:21" x14ac:dyDescent="0.3">
      <c r="A4700">
        <v>20964</v>
      </c>
      <c r="B4700">
        <v>1</v>
      </c>
      <c r="C4700" t="s">
        <v>79</v>
      </c>
      <c r="D4700" t="s">
        <v>123</v>
      </c>
      <c r="E4700" t="s">
        <v>3689</v>
      </c>
      <c r="F4700" t="s">
        <v>130</v>
      </c>
      <c r="G4700" t="s">
        <v>72</v>
      </c>
      <c r="H4700" t="s">
        <v>128</v>
      </c>
      <c r="I4700" t="s">
        <v>22</v>
      </c>
      <c r="J4700" t="s">
        <v>129</v>
      </c>
      <c r="K4700">
        <v>43340.313009259262</v>
      </c>
      <c r="L4700">
        <v>43340.354166666664</v>
      </c>
      <c r="M4700">
        <v>1</v>
      </c>
      <c r="N4700">
        <v>0</v>
      </c>
      <c r="O4700">
        <v>1111</v>
      </c>
      <c r="P4700">
        <v>0</v>
      </c>
      <c r="Q4700">
        <v>0</v>
      </c>
      <c r="R4700">
        <v>0</v>
      </c>
      <c r="S4700">
        <v>1111</v>
      </c>
      <c r="T4700">
        <v>0</v>
      </c>
      <c r="U4700">
        <v>0</v>
      </c>
    </row>
    <row r="4701" spans="1:21" x14ac:dyDescent="0.3">
      <c r="A4701">
        <v>20965</v>
      </c>
      <c r="B4701">
        <v>1</v>
      </c>
      <c r="C4701" t="s">
        <v>78</v>
      </c>
      <c r="D4701" t="s">
        <v>106</v>
      </c>
      <c r="E4701" t="s">
        <v>3690</v>
      </c>
      <c r="F4701" t="s">
        <v>130</v>
      </c>
      <c r="G4701" t="s">
        <v>72</v>
      </c>
      <c r="H4701" t="s">
        <v>128</v>
      </c>
      <c r="I4701" t="s">
        <v>22</v>
      </c>
      <c r="J4701" t="s">
        <v>129</v>
      </c>
      <c r="K4701">
        <v>43340.327928240738</v>
      </c>
      <c r="L4701">
        <v>43340.356944444444</v>
      </c>
      <c r="M4701">
        <v>0.7</v>
      </c>
      <c r="N4701">
        <v>0</v>
      </c>
      <c r="O4701">
        <v>0</v>
      </c>
      <c r="P4701">
        <v>1</v>
      </c>
      <c r="Q4701">
        <v>1393</v>
      </c>
      <c r="R4701">
        <v>0</v>
      </c>
      <c r="S4701">
        <v>0</v>
      </c>
      <c r="T4701">
        <v>0.7</v>
      </c>
      <c r="U4701">
        <v>975.1</v>
      </c>
    </row>
    <row r="4702" spans="1:21" x14ac:dyDescent="0.3">
      <c r="A4702">
        <v>20967</v>
      </c>
      <c r="B4702">
        <v>1</v>
      </c>
      <c r="C4702" t="s">
        <v>78</v>
      </c>
      <c r="D4702" t="s">
        <v>106</v>
      </c>
      <c r="E4702" t="s">
        <v>3691</v>
      </c>
      <c r="F4702" t="s">
        <v>134</v>
      </c>
      <c r="G4702" t="s">
        <v>72</v>
      </c>
      <c r="H4702" t="s">
        <v>128</v>
      </c>
      <c r="I4702" t="s">
        <v>22</v>
      </c>
      <c r="J4702" t="s">
        <v>129</v>
      </c>
      <c r="K4702">
        <v>43340.322326388887</v>
      </c>
      <c r="L4702">
        <v>43340.368055555555</v>
      </c>
      <c r="M4702">
        <v>1.1000000000000001</v>
      </c>
      <c r="N4702">
        <v>0</v>
      </c>
      <c r="O4702">
        <v>0</v>
      </c>
      <c r="P4702">
        <v>0</v>
      </c>
      <c r="Q4702">
        <v>46</v>
      </c>
      <c r="R4702">
        <v>0</v>
      </c>
      <c r="S4702">
        <v>0</v>
      </c>
      <c r="T4702">
        <v>0</v>
      </c>
      <c r="U4702">
        <v>50.6</v>
      </c>
    </row>
    <row r="4703" spans="1:21" x14ac:dyDescent="0.3">
      <c r="A4703">
        <v>20968</v>
      </c>
      <c r="B4703">
        <v>1</v>
      </c>
      <c r="C4703" t="s">
        <v>78</v>
      </c>
      <c r="D4703" t="s">
        <v>85</v>
      </c>
      <c r="E4703" t="s">
        <v>3692</v>
      </c>
      <c r="F4703" t="s">
        <v>155</v>
      </c>
      <c r="G4703" t="s">
        <v>71</v>
      </c>
      <c r="H4703" t="s">
        <v>128</v>
      </c>
      <c r="I4703" t="s">
        <v>22</v>
      </c>
      <c r="J4703" t="s">
        <v>137</v>
      </c>
      <c r="K4703">
        <v>43340.364039351851</v>
      </c>
      <c r="L4703">
        <v>43340.409039351849</v>
      </c>
      <c r="M4703">
        <v>1.08</v>
      </c>
      <c r="N4703">
        <v>0</v>
      </c>
      <c r="O4703">
        <v>731</v>
      </c>
      <c r="P4703">
        <v>0</v>
      </c>
      <c r="Q4703">
        <v>0</v>
      </c>
      <c r="R4703">
        <v>0</v>
      </c>
      <c r="S4703">
        <v>791.67000000000007</v>
      </c>
      <c r="T4703">
        <v>0</v>
      </c>
      <c r="U4703">
        <v>0</v>
      </c>
    </row>
    <row r="4704" spans="1:21" x14ac:dyDescent="0.3">
      <c r="A4704">
        <v>20969</v>
      </c>
      <c r="B4704">
        <v>1</v>
      </c>
      <c r="C4704" t="s">
        <v>78</v>
      </c>
      <c r="D4704" t="s">
        <v>98</v>
      </c>
      <c r="E4704" t="s">
        <v>294</v>
      </c>
      <c r="F4704" t="s">
        <v>130</v>
      </c>
      <c r="G4704" t="s">
        <v>72</v>
      </c>
      <c r="H4704" t="s">
        <v>132</v>
      </c>
      <c r="I4704" t="s">
        <v>22</v>
      </c>
      <c r="J4704" t="s">
        <v>129</v>
      </c>
      <c r="K4704">
        <v>43340.375</v>
      </c>
      <c r="L4704">
        <v>43340.376898148148</v>
      </c>
      <c r="M4704">
        <v>0.03</v>
      </c>
      <c r="N4704">
        <v>0</v>
      </c>
      <c r="O4704">
        <v>5</v>
      </c>
      <c r="P4704">
        <v>1</v>
      </c>
      <c r="Q4704">
        <v>1105</v>
      </c>
      <c r="R4704">
        <v>0</v>
      </c>
      <c r="S4704">
        <v>0.17</v>
      </c>
      <c r="T4704">
        <v>0.03</v>
      </c>
      <c r="U4704">
        <v>36.47</v>
      </c>
    </row>
    <row r="4705" spans="1:21" x14ac:dyDescent="0.3">
      <c r="A4705">
        <v>20970</v>
      </c>
      <c r="B4705">
        <v>1</v>
      </c>
      <c r="C4705" t="s">
        <v>78</v>
      </c>
      <c r="D4705" t="s">
        <v>99</v>
      </c>
      <c r="E4705" t="s">
        <v>3693</v>
      </c>
      <c r="F4705" t="s">
        <v>136</v>
      </c>
      <c r="G4705" t="s">
        <v>71</v>
      </c>
      <c r="H4705" t="s">
        <v>128</v>
      </c>
      <c r="I4705" t="s">
        <v>22</v>
      </c>
      <c r="J4705" t="s">
        <v>137</v>
      </c>
      <c r="K4705">
        <v>43340.411550925928</v>
      </c>
      <c r="L4705">
        <v>43340.674305555556</v>
      </c>
      <c r="M4705">
        <v>6.3199999999999994</v>
      </c>
      <c r="N4705">
        <v>0</v>
      </c>
      <c r="O4705">
        <v>154</v>
      </c>
      <c r="P4705">
        <v>0</v>
      </c>
      <c r="Q4705">
        <v>0</v>
      </c>
      <c r="R4705">
        <v>0</v>
      </c>
      <c r="S4705">
        <v>972.81999999999994</v>
      </c>
      <c r="T4705">
        <v>0</v>
      </c>
      <c r="U4705">
        <v>0</v>
      </c>
    </row>
    <row r="4706" spans="1:21" x14ac:dyDescent="0.3">
      <c r="A4706">
        <v>20971</v>
      </c>
      <c r="B4706">
        <v>1</v>
      </c>
      <c r="C4706" t="s">
        <v>79</v>
      </c>
      <c r="D4706" t="s">
        <v>113</v>
      </c>
      <c r="E4706" t="s">
        <v>3694</v>
      </c>
      <c r="F4706" t="s">
        <v>135</v>
      </c>
      <c r="G4706" t="s">
        <v>72</v>
      </c>
      <c r="H4706" t="s">
        <v>128</v>
      </c>
      <c r="I4706" t="s">
        <v>22</v>
      </c>
      <c r="J4706" t="s">
        <v>137</v>
      </c>
      <c r="K4706">
        <v>43340.369375000002</v>
      </c>
      <c r="L4706">
        <v>43340.639710648145</v>
      </c>
      <c r="M4706">
        <v>6.5</v>
      </c>
      <c r="N4706">
        <v>0</v>
      </c>
      <c r="O4706">
        <v>0</v>
      </c>
      <c r="P4706">
        <v>71</v>
      </c>
      <c r="Q4706">
        <v>2729</v>
      </c>
      <c r="R4706">
        <v>0</v>
      </c>
      <c r="S4706">
        <v>0</v>
      </c>
      <c r="T4706">
        <v>461.5</v>
      </c>
      <c r="U4706">
        <v>17738.5</v>
      </c>
    </row>
    <row r="4707" spans="1:21" x14ac:dyDescent="0.3">
      <c r="A4707">
        <v>20972</v>
      </c>
      <c r="B4707">
        <v>1</v>
      </c>
      <c r="C4707" t="s">
        <v>78</v>
      </c>
      <c r="D4707" t="s">
        <v>80</v>
      </c>
      <c r="E4707" t="s">
        <v>3695</v>
      </c>
      <c r="F4707" t="s">
        <v>155</v>
      </c>
      <c r="G4707" t="s">
        <v>71</v>
      </c>
      <c r="H4707" t="s">
        <v>128</v>
      </c>
      <c r="I4707" t="s">
        <v>22</v>
      </c>
      <c r="J4707" t="s">
        <v>137</v>
      </c>
      <c r="K4707">
        <v>43340.381990740738</v>
      </c>
      <c r="L4707">
        <v>43340.504166666666</v>
      </c>
      <c r="M4707">
        <v>2.9299999999999997</v>
      </c>
      <c r="N4707">
        <v>13</v>
      </c>
      <c r="O4707">
        <v>1224</v>
      </c>
      <c r="P4707">
        <v>0</v>
      </c>
      <c r="Q4707">
        <v>0</v>
      </c>
      <c r="R4707">
        <v>38.130000000000003</v>
      </c>
      <c r="S4707">
        <v>3589.9900000000002</v>
      </c>
      <c r="T4707">
        <v>0</v>
      </c>
      <c r="U4707">
        <v>0</v>
      </c>
    </row>
    <row r="4708" spans="1:21" x14ac:dyDescent="0.3">
      <c r="A4708">
        <v>20973</v>
      </c>
      <c r="B4708">
        <v>1</v>
      </c>
      <c r="C4708" t="s">
        <v>78</v>
      </c>
      <c r="D4708" t="s">
        <v>82</v>
      </c>
      <c r="E4708" t="s">
        <v>3696</v>
      </c>
      <c r="F4708" t="s">
        <v>142</v>
      </c>
      <c r="G4708" t="s">
        <v>71</v>
      </c>
      <c r="H4708" t="s">
        <v>128</v>
      </c>
      <c r="I4708" t="s">
        <v>22</v>
      </c>
      <c r="J4708" t="s">
        <v>129</v>
      </c>
      <c r="K4708">
        <v>43340.315335648149</v>
      </c>
      <c r="L4708">
        <v>43340.379861111112</v>
      </c>
      <c r="M4708">
        <v>1.55</v>
      </c>
      <c r="N4708">
        <v>0</v>
      </c>
      <c r="O4708">
        <v>63</v>
      </c>
      <c r="P4708">
        <v>0</v>
      </c>
      <c r="Q4708">
        <v>0</v>
      </c>
      <c r="R4708">
        <v>0</v>
      </c>
      <c r="S4708">
        <v>97.649999999999991</v>
      </c>
      <c r="T4708">
        <v>0</v>
      </c>
      <c r="U4708">
        <v>0</v>
      </c>
    </row>
    <row r="4709" spans="1:21" x14ac:dyDescent="0.3">
      <c r="A4709">
        <v>20975</v>
      </c>
      <c r="B4709">
        <v>1</v>
      </c>
      <c r="C4709" t="s">
        <v>79</v>
      </c>
      <c r="D4709" t="s">
        <v>109</v>
      </c>
      <c r="E4709" t="s">
        <v>694</v>
      </c>
      <c r="F4709" t="s">
        <v>136</v>
      </c>
      <c r="G4709" t="s">
        <v>72</v>
      </c>
      <c r="H4709" t="s">
        <v>128</v>
      </c>
      <c r="I4709" t="s">
        <v>22</v>
      </c>
      <c r="J4709" t="s">
        <v>137</v>
      </c>
      <c r="K4709">
        <v>43340.36859953704</v>
      </c>
      <c r="L4709">
        <v>43340.734722222223</v>
      </c>
      <c r="M4709">
        <v>8.8000000000000007</v>
      </c>
      <c r="N4709">
        <v>0</v>
      </c>
      <c r="O4709">
        <v>0</v>
      </c>
      <c r="P4709">
        <v>37</v>
      </c>
      <c r="Q4709">
        <v>2045</v>
      </c>
      <c r="R4709">
        <v>0</v>
      </c>
      <c r="S4709">
        <v>0</v>
      </c>
      <c r="T4709">
        <v>325.60000000000002</v>
      </c>
      <c r="U4709">
        <v>17996</v>
      </c>
    </row>
    <row r="4710" spans="1:21" x14ac:dyDescent="0.3">
      <c r="A4710">
        <v>20976</v>
      </c>
      <c r="B4710">
        <v>1</v>
      </c>
      <c r="C4710" t="s">
        <v>78</v>
      </c>
      <c r="D4710" t="s">
        <v>102</v>
      </c>
      <c r="E4710" t="s">
        <v>3697</v>
      </c>
      <c r="F4710" t="s">
        <v>155</v>
      </c>
      <c r="G4710" t="s">
        <v>71</v>
      </c>
      <c r="H4710" t="s">
        <v>128</v>
      </c>
      <c r="I4710" t="s">
        <v>22</v>
      </c>
      <c r="J4710" t="s">
        <v>137</v>
      </c>
      <c r="K4710">
        <v>43340.380555555559</v>
      </c>
      <c r="L4710">
        <v>43340.595833333333</v>
      </c>
      <c r="M4710">
        <v>5.17</v>
      </c>
      <c r="N4710">
        <v>0</v>
      </c>
      <c r="O4710">
        <v>0</v>
      </c>
      <c r="P4710">
        <v>0</v>
      </c>
      <c r="Q4710">
        <v>60</v>
      </c>
      <c r="R4710">
        <v>0</v>
      </c>
      <c r="S4710">
        <v>0</v>
      </c>
      <c r="T4710">
        <v>0</v>
      </c>
      <c r="U4710">
        <v>310.02</v>
      </c>
    </row>
    <row r="4711" spans="1:21" x14ac:dyDescent="0.3">
      <c r="A4711">
        <v>20978</v>
      </c>
      <c r="B4711">
        <v>1</v>
      </c>
      <c r="C4711" t="s">
        <v>78</v>
      </c>
      <c r="D4711" t="s">
        <v>87</v>
      </c>
      <c r="E4711" t="s">
        <v>3698</v>
      </c>
      <c r="F4711" t="s">
        <v>155</v>
      </c>
      <c r="G4711" t="s">
        <v>71</v>
      </c>
      <c r="H4711" t="s">
        <v>128</v>
      </c>
      <c r="I4711" t="s">
        <v>22</v>
      </c>
      <c r="J4711" t="s">
        <v>137</v>
      </c>
      <c r="K4711">
        <v>43340.39806712963</v>
      </c>
      <c r="L4711">
        <v>43340.450694444444</v>
      </c>
      <c r="M4711">
        <v>1.27</v>
      </c>
      <c r="N4711">
        <v>0</v>
      </c>
      <c r="O4711">
        <v>164</v>
      </c>
      <c r="P4711">
        <v>0</v>
      </c>
      <c r="Q4711">
        <v>0</v>
      </c>
      <c r="R4711">
        <v>0</v>
      </c>
      <c r="S4711">
        <v>207.79</v>
      </c>
      <c r="T4711">
        <v>0</v>
      </c>
      <c r="U4711">
        <v>0</v>
      </c>
    </row>
    <row r="4712" spans="1:21" x14ac:dyDescent="0.3">
      <c r="A4712">
        <v>20980</v>
      </c>
      <c r="B4712">
        <v>1</v>
      </c>
      <c r="C4712" t="s">
        <v>79</v>
      </c>
      <c r="D4712" t="s">
        <v>121</v>
      </c>
      <c r="E4712" t="s">
        <v>3348</v>
      </c>
      <c r="F4712" t="s">
        <v>130</v>
      </c>
      <c r="G4712" t="s">
        <v>72</v>
      </c>
      <c r="H4712" t="s">
        <v>128</v>
      </c>
      <c r="I4712" t="s">
        <v>22</v>
      </c>
      <c r="J4712" t="s">
        <v>129</v>
      </c>
      <c r="K4712">
        <v>43340.354895833334</v>
      </c>
      <c r="L4712">
        <v>43340.38958333333</v>
      </c>
      <c r="M4712">
        <v>0.83000000000000007</v>
      </c>
      <c r="N4712">
        <v>0</v>
      </c>
      <c r="O4712">
        <v>0</v>
      </c>
      <c r="P4712">
        <v>11</v>
      </c>
      <c r="Q4712">
        <v>98</v>
      </c>
      <c r="R4712">
        <v>0</v>
      </c>
      <c r="S4712">
        <v>0</v>
      </c>
      <c r="T4712">
        <v>9.1300000000000008</v>
      </c>
      <c r="U4712">
        <v>81.34</v>
      </c>
    </row>
    <row r="4713" spans="1:21" x14ac:dyDescent="0.3">
      <c r="A4713">
        <v>20981</v>
      </c>
      <c r="B4713">
        <v>1</v>
      </c>
      <c r="C4713" t="s">
        <v>78</v>
      </c>
      <c r="D4713" t="s">
        <v>91</v>
      </c>
      <c r="E4713" t="s">
        <v>3699</v>
      </c>
      <c r="F4713" t="s">
        <v>134</v>
      </c>
      <c r="G4713" t="s">
        <v>72</v>
      </c>
      <c r="H4713" t="s">
        <v>128</v>
      </c>
      <c r="I4713" t="s">
        <v>22</v>
      </c>
      <c r="J4713" t="s">
        <v>129</v>
      </c>
      <c r="K4713">
        <v>43340.285462962966</v>
      </c>
      <c r="L4713">
        <v>43340.39166666667</v>
      </c>
      <c r="M4713">
        <v>2.5499999999999998</v>
      </c>
      <c r="N4713">
        <v>0</v>
      </c>
      <c r="O4713">
        <v>0</v>
      </c>
      <c r="P4713">
        <v>0</v>
      </c>
      <c r="Q4713">
        <v>59</v>
      </c>
      <c r="R4713">
        <v>0</v>
      </c>
      <c r="S4713">
        <v>0</v>
      </c>
      <c r="T4713">
        <v>0</v>
      </c>
      <c r="U4713">
        <v>150.44999999999999</v>
      </c>
    </row>
    <row r="4714" spans="1:21" x14ac:dyDescent="0.3">
      <c r="A4714">
        <v>20982</v>
      </c>
      <c r="B4714">
        <v>1</v>
      </c>
      <c r="C4714" t="s">
        <v>78</v>
      </c>
      <c r="D4714" t="s">
        <v>98</v>
      </c>
      <c r="E4714" t="s">
        <v>294</v>
      </c>
      <c r="F4714" t="s">
        <v>134</v>
      </c>
      <c r="G4714" t="s">
        <v>72</v>
      </c>
      <c r="H4714" t="s">
        <v>128</v>
      </c>
      <c r="I4714" t="s">
        <v>22</v>
      </c>
      <c r="J4714" t="s">
        <v>129</v>
      </c>
      <c r="K4714">
        <v>43340.396041666667</v>
      </c>
      <c r="L4714">
        <v>43340.40347222222</v>
      </c>
      <c r="M4714">
        <v>0.18</v>
      </c>
      <c r="N4714">
        <v>0</v>
      </c>
      <c r="O4714">
        <v>5</v>
      </c>
      <c r="P4714">
        <v>1</v>
      </c>
      <c r="Q4714">
        <v>1105</v>
      </c>
      <c r="R4714">
        <v>0</v>
      </c>
      <c r="S4714">
        <v>0.92</v>
      </c>
      <c r="T4714">
        <v>0.18</v>
      </c>
      <c r="U4714">
        <v>202.22</v>
      </c>
    </row>
    <row r="4715" spans="1:21" x14ac:dyDescent="0.3">
      <c r="A4715">
        <v>20983</v>
      </c>
      <c r="B4715">
        <v>1</v>
      </c>
      <c r="C4715" t="s">
        <v>78</v>
      </c>
      <c r="D4715" t="s">
        <v>97</v>
      </c>
      <c r="E4715" t="s">
        <v>3700</v>
      </c>
      <c r="F4715" t="s">
        <v>135</v>
      </c>
      <c r="G4715" t="s">
        <v>71</v>
      </c>
      <c r="H4715" t="s">
        <v>128</v>
      </c>
      <c r="I4715" t="s">
        <v>22</v>
      </c>
      <c r="J4715" t="s">
        <v>137</v>
      </c>
      <c r="K4715">
        <v>43340.406469907408</v>
      </c>
      <c r="L4715">
        <v>43340.484027777777</v>
      </c>
      <c r="M4715">
        <v>1.87</v>
      </c>
      <c r="N4715">
        <v>0</v>
      </c>
      <c r="O4715">
        <v>300</v>
      </c>
      <c r="P4715">
        <v>0</v>
      </c>
      <c r="Q4715">
        <v>0</v>
      </c>
      <c r="R4715">
        <v>0</v>
      </c>
      <c r="S4715">
        <v>560.1</v>
      </c>
      <c r="T4715">
        <v>0</v>
      </c>
      <c r="U4715">
        <v>0</v>
      </c>
    </row>
    <row r="4716" spans="1:21" x14ac:dyDescent="0.3">
      <c r="A4716">
        <v>20985</v>
      </c>
      <c r="B4716">
        <v>1</v>
      </c>
      <c r="C4716" t="s">
        <v>79</v>
      </c>
      <c r="D4716" t="s">
        <v>114</v>
      </c>
      <c r="E4716" t="s">
        <v>1820</v>
      </c>
      <c r="F4716" t="s">
        <v>130</v>
      </c>
      <c r="G4716" t="s">
        <v>72</v>
      </c>
      <c r="H4716" t="s">
        <v>128</v>
      </c>
      <c r="I4716" t="s">
        <v>22</v>
      </c>
      <c r="J4716" t="s">
        <v>129</v>
      </c>
      <c r="K4716">
        <v>43340.369421296295</v>
      </c>
      <c r="L4716">
        <v>43340.400694444441</v>
      </c>
      <c r="M4716">
        <v>0.77</v>
      </c>
      <c r="N4716">
        <v>7</v>
      </c>
      <c r="O4716">
        <v>1863</v>
      </c>
      <c r="P4716">
        <v>1</v>
      </c>
      <c r="Q4716">
        <v>82</v>
      </c>
      <c r="R4716">
        <v>5.37</v>
      </c>
      <c r="S4716">
        <v>1428.92</v>
      </c>
      <c r="T4716">
        <v>0.77</v>
      </c>
      <c r="U4716">
        <v>62.89</v>
      </c>
    </row>
    <row r="4717" spans="1:21" x14ac:dyDescent="0.3">
      <c r="A4717">
        <v>20986</v>
      </c>
      <c r="B4717">
        <v>1</v>
      </c>
      <c r="C4717" t="s">
        <v>78</v>
      </c>
      <c r="D4717" t="s">
        <v>86</v>
      </c>
      <c r="E4717" t="s">
        <v>3701</v>
      </c>
      <c r="F4717" t="s">
        <v>146</v>
      </c>
      <c r="G4717" t="s">
        <v>71</v>
      </c>
      <c r="H4717" t="s">
        <v>128</v>
      </c>
      <c r="I4717" t="s">
        <v>22</v>
      </c>
      <c r="J4717" t="s">
        <v>129</v>
      </c>
      <c r="K4717">
        <v>43340.408599537041</v>
      </c>
      <c r="L4717">
        <v>43340.51458333333</v>
      </c>
      <c r="M4717">
        <v>2.5499999999999998</v>
      </c>
      <c r="N4717">
        <v>0</v>
      </c>
      <c r="O4717">
        <v>1</v>
      </c>
      <c r="P4717">
        <v>0</v>
      </c>
      <c r="Q4717">
        <v>0</v>
      </c>
      <c r="R4717">
        <v>0</v>
      </c>
      <c r="S4717">
        <v>2.5499999999999998</v>
      </c>
      <c r="T4717">
        <v>0</v>
      </c>
      <c r="U4717">
        <v>0</v>
      </c>
    </row>
    <row r="4718" spans="1:21" x14ac:dyDescent="0.3">
      <c r="A4718">
        <v>20988</v>
      </c>
      <c r="B4718">
        <v>1</v>
      </c>
      <c r="C4718" t="s">
        <v>78</v>
      </c>
      <c r="D4718" t="s">
        <v>81</v>
      </c>
      <c r="E4718" t="s">
        <v>1689</v>
      </c>
      <c r="F4718" t="s">
        <v>155</v>
      </c>
      <c r="G4718" t="s">
        <v>71</v>
      </c>
      <c r="H4718" t="s">
        <v>128</v>
      </c>
      <c r="I4718" t="s">
        <v>22</v>
      </c>
      <c r="J4718" t="s">
        <v>137</v>
      </c>
      <c r="K4718">
        <v>43340.399409722224</v>
      </c>
      <c r="L4718">
        <v>43340.431250000001</v>
      </c>
      <c r="M4718">
        <v>0.77</v>
      </c>
      <c r="N4718">
        <v>0</v>
      </c>
      <c r="O4718">
        <v>456</v>
      </c>
      <c r="P4718">
        <v>0</v>
      </c>
      <c r="Q4718">
        <v>0</v>
      </c>
      <c r="R4718">
        <v>0</v>
      </c>
      <c r="S4718">
        <v>349.75</v>
      </c>
      <c r="T4718">
        <v>0</v>
      </c>
      <c r="U4718">
        <v>0</v>
      </c>
    </row>
    <row r="4719" spans="1:21" x14ac:dyDescent="0.3">
      <c r="A4719">
        <v>20989</v>
      </c>
      <c r="B4719">
        <v>1</v>
      </c>
      <c r="C4719" t="s">
        <v>78</v>
      </c>
      <c r="D4719" t="s">
        <v>93</v>
      </c>
      <c r="E4719" t="s">
        <v>3120</v>
      </c>
      <c r="F4719" t="s">
        <v>134</v>
      </c>
      <c r="G4719" t="s">
        <v>72</v>
      </c>
      <c r="H4719" t="s">
        <v>128</v>
      </c>
      <c r="I4719" t="s">
        <v>22</v>
      </c>
      <c r="J4719" t="s">
        <v>129</v>
      </c>
      <c r="K4719">
        <v>43340.337025462963</v>
      </c>
      <c r="L4719">
        <v>43340.410416666666</v>
      </c>
      <c r="M4719">
        <v>1.77</v>
      </c>
      <c r="N4719">
        <v>0</v>
      </c>
      <c r="O4719">
        <v>33</v>
      </c>
      <c r="P4719">
        <v>0</v>
      </c>
      <c r="Q4719">
        <v>163</v>
      </c>
      <c r="R4719">
        <v>0</v>
      </c>
      <c r="S4719">
        <v>58.309999999999995</v>
      </c>
      <c r="T4719">
        <v>0</v>
      </c>
      <c r="U4719">
        <v>288.02</v>
      </c>
    </row>
    <row r="4720" spans="1:21" x14ac:dyDescent="0.3">
      <c r="A4720">
        <v>20990</v>
      </c>
      <c r="B4720">
        <v>1</v>
      </c>
      <c r="C4720" t="s">
        <v>78</v>
      </c>
      <c r="D4720" t="s">
        <v>86</v>
      </c>
      <c r="E4720" t="s">
        <v>3702</v>
      </c>
      <c r="F4720" t="s">
        <v>155</v>
      </c>
      <c r="G4720" t="s">
        <v>71</v>
      </c>
      <c r="H4720" t="s">
        <v>128</v>
      </c>
      <c r="I4720" t="s">
        <v>22</v>
      </c>
      <c r="J4720" t="s">
        <v>129</v>
      </c>
      <c r="K4720">
        <v>43340.399386574078</v>
      </c>
      <c r="L4720">
        <v>43340.415972222225</v>
      </c>
      <c r="M4720">
        <v>0.4</v>
      </c>
      <c r="N4720">
        <v>0</v>
      </c>
      <c r="O4720">
        <v>415</v>
      </c>
      <c r="P4720">
        <v>0</v>
      </c>
      <c r="Q4720">
        <v>0</v>
      </c>
      <c r="R4720">
        <v>0</v>
      </c>
      <c r="S4720">
        <v>166</v>
      </c>
      <c r="T4720">
        <v>0</v>
      </c>
      <c r="U4720">
        <v>0</v>
      </c>
    </row>
    <row r="4721" spans="1:21" x14ac:dyDescent="0.3">
      <c r="A4721">
        <v>20991</v>
      </c>
      <c r="B4721">
        <v>1</v>
      </c>
      <c r="C4721" t="s">
        <v>79</v>
      </c>
      <c r="D4721" t="s">
        <v>118</v>
      </c>
      <c r="E4721" t="s">
        <v>3703</v>
      </c>
      <c r="F4721" t="s">
        <v>134</v>
      </c>
      <c r="G4721" t="s">
        <v>72</v>
      </c>
      <c r="H4721" t="s">
        <v>128</v>
      </c>
      <c r="I4721" t="s">
        <v>22</v>
      </c>
      <c r="J4721" t="s">
        <v>129</v>
      </c>
      <c r="K4721">
        <v>43340.357372685183</v>
      </c>
      <c r="L4721">
        <v>43340.40902777778</v>
      </c>
      <c r="M4721">
        <v>1.25</v>
      </c>
      <c r="N4721">
        <v>0</v>
      </c>
      <c r="O4721">
        <v>0</v>
      </c>
      <c r="P4721">
        <v>0</v>
      </c>
      <c r="Q4721">
        <v>159</v>
      </c>
      <c r="R4721">
        <v>0</v>
      </c>
      <c r="S4721">
        <v>0</v>
      </c>
      <c r="T4721">
        <v>0</v>
      </c>
      <c r="U4721">
        <v>198.75</v>
      </c>
    </row>
    <row r="4722" spans="1:21" x14ac:dyDescent="0.3">
      <c r="A4722">
        <v>20993</v>
      </c>
      <c r="B4722">
        <v>1</v>
      </c>
      <c r="C4722" t="s">
        <v>78</v>
      </c>
      <c r="D4722" t="s">
        <v>100</v>
      </c>
      <c r="E4722" t="s">
        <v>2136</v>
      </c>
      <c r="F4722" t="s">
        <v>134</v>
      </c>
      <c r="G4722" t="s">
        <v>72</v>
      </c>
      <c r="H4722" t="s">
        <v>128</v>
      </c>
      <c r="I4722" t="s">
        <v>22</v>
      </c>
      <c r="J4722" t="s">
        <v>129</v>
      </c>
      <c r="K4722">
        <v>43340.392534722225</v>
      </c>
      <c r="L4722">
        <v>43340.40625</v>
      </c>
      <c r="M4722">
        <v>0.32999999999999996</v>
      </c>
      <c r="N4722">
        <v>0</v>
      </c>
      <c r="O4722">
        <v>569</v>
      </c>
      <c r="P4722">
        <v>0</v>
      </c>
      <c r="Q4722">
        <v>0</v>
      </c>
      <c r="R4722">
        <v>0</v>
      </c>
      <c r="S4722">
        <v>189.48000000000002</v>
      </c>
      <c r="T4722">
        <v>0</v>
      </c>
      <c r="U4722">
        <v>0</v>
      </c>
    </row>
    <row r="4723" spans="1:21" x14ac:dyDescent="0.3">
      <c r="A4723">
        <v>20995</v>
      </c>
      <c r="B4723">
        <v>1</v>
      </c>
      <c r="C4723" t="s">
        <v>78</v>
      </c>
      <c r="D4723" t="s">
        <v>92</v>
      </c>
      <c r="E4723" t="s">
        <v>3704</v>
      </c>
      <c r="F4723" t="s">
        <v>164</v>
      </c>
      <c r="G4723" t="s">
        <v>71</v>
      </c>
      <c r="H4723" t="s">
        <v>128</v>
      </c>
      <c r="I4723" t="s">
        <v>22</v>
      </c>
      <c r="J4723" t="s">
        <v>129</v>
      </c>
      <c r="K4723">
        <v>43340.402465277781</v>
      </c>
      <c r="L4723">
        <v>43340.409722222219</v>
      </c>
      <c r="M4723">
        <v>0.18</v>
      </c>
      <c r="N4723">
        <v>0</v>
      </c>
      <c r="O4723">
        <v>125</v>
      </c>
      <c r="P4723">
        <v>0</v>
      </c>
      <c r="Q4723">
        <v>0</v>
      </c>
      <c r="R4723">
        <v>0</v>
      </c>
      <c r="S4723">
        <v>22.88</v>
      </c>
      <c r="T4723">
        <v>0</v>
      </c>
      <c r="U4723">
        <v>0</v>
      </c>
    </row>
    <row r="4724" spans="1:21" x14ac:dyDescent="0.3">
      <c r="A4724">
        <v>20996</v>
      </c>
      <c r="B4724">
        <v>1</v>
      </c>
      <c r="C4724" t="s">
        <v>79</v>
      </c>
      <c r="D4724" t="s">
        <v>115</v>
      </c>
      <c r="E4724" t="s">
        <v>3705</v>
      </c>
      <c r="F4724" t="s">
        <v>136</v>
      </c>
      <c r="G4724" t="s">
        <v>72</v>
      </c>
      <c r="H4724" t="s">
        <v>128</v>
      </c>
      <c r="I4724" t="s">
        <v>22</v>
      </c>
      <c r="J4724" t="s">
        <v>137</v>
      </c>
      <c r="K4724">
        <v>43340.686886574076</v>
      </c>
      <c r="L4724">
        <v>43340.765277777777</v>
      </c>
      <c r="M4724">
        <v>1.8800000000000001</v>
      </c>
      <c r="N4724">
        <v>0</v>
      </c>
      <c r="O4724">
        <v>0</v>
      </c>
      <c r="P4724">
        <v>1</v>
      </c>
      <c r="Q4724">
        <v>8</v>
      </c>
      <c r="R4724">
        <v>0</v>
      </c>
      <c r="S4724">
        <v>0</v>
      </c>
      <c r="T4724">
        <v>1.8800000000000001</v>
      </c>
      <c r="U4724">
        <v>15.06</v>
      </c>
    </row>
    <row r="4725" spans="1:21" x14ac:dyDescent="0.3">
      <c r="A4725">
        <v>20997</v>
      </c>
      <c r="B4725">
        <v>1</v>
      </c>
      <c r="C4725" t="s">
        <v>78</v>
      </c>
      <c r="D4725" t="s">
        <v>81</v>
      </c>
      <c r="E4725" t="s">
        <v>3706</v>
      </c>
      <c r="F4725" t="s">
        <v>155</v>
      </c>
      <c r="G4725" t="s">
        <v>71</v>
      </c>
      <c r="H4725" t="s">
        <v>128</v>
      </c>
      <c r="I4725" t="s">
        <v>22</v>
      </c>
      <c r="J4725" t="s">
        <v>137</v>
      </c>
      <c r="K4725">
        <v>43340.446608796294</v>
      </c>
      <c r="L4725">
        <v>43340.496527777781</v>
      </c>
      <c r="M4725">
        <v>1.2</v>
      </c>
      <c r="N4725">
        <v>0</v>
      </c>
      <c r="O4725">
        <v>421</v>
      </c>
      <c r="P4725">
        <v>0</v>
      </c>
      <c r="Q4725">
        <v>0</v>
      </c>
      <c r="R4725">
        <v>0</v>
      </c>
      <c r="S4725">
        <v>505.2</v>
      </c>
      <c r="T4725">
        <v>0</v>
      </c>
      <c r="U4725">
        <v>0</v>
      </c>
    </row>
    <row r="4726" spans="1:21" x14ac:dyDescent="0.3">
      <c r="A4726">
        <v>20998</v>
      </c>
      <c r="B4726">
        <v>1</v>
      </c>
      <c r="C4726" t="s">
        <v>78</v>
      </c>
      <c r="D4726" t="s">
        <v>106</v>
      </c>
      <c r="E4726" t="s">
        <v>3707</v>
      </c>
      <c r="F4726" t="s">
        <v>134</v>
      </c>
      <c r="G4726" t="s">
        <v>72</v>
      </c>
      <c r="H4726" t="s">
        <v>128</v>
      </c>
      <c r="I4726" t="s">
        <v>22</v>
      </c>
      <c r="J4726" t="s">
        <v>129</v>
      </c>
      <c r="K4726">
        <v>43340.375196759262</v>
      </c>
      <c r="L4726">
        <v>43340.436111111114</v>
      </c>
      <c r="M4726">
        <v>1.47</v>
      </c>
      <c r="N4726">
        <v>0</v>
      </c>
      <c r="O4726">
        <v>0</v>
      </c>
      <c r="P4726">
        <v>0</v>
      </c>
      <c r="Q4726">
        <v>54</v>
      </c>
      <c r="R4726">
        <v>0</v>
      </c>
      <c r="S4726">
        <v>0</v>
      </c>
      <c r="T4726">
        <v>0</v>
      </c>
      <c r="U4726">
        <v>79.22</v>
      </c>
    </row>
    <row r="4727" spans="1:21" x14ac:dyDescent="0.3">
      <c r="A4727">
        <v>20999</v>
      </c>
      <c r="B4727">
        <v>1</v>
      </c>
      <c r="C4727" t="s">
        <v>78</v>
      </c>
      <c r="D4727" t="s">
        <v>86</v>
      </c>
      <c r="E4727" t="s">
        <v>3708</v>
      </c>
      <c r="F4727" t="s">
        <v>130</v>
      </c>
      <c r="G4727" t="s">
        <v>72</v>
      </c>
      <c r="H4727" t="s">
        <v>128</v>
      </c>
      <c r="I4727" t="s">
        <v>22</v>
      </c>
      <c r="J4727" t="s">
        <v>129</v>
      </c>
      <c r="K4727">
        <v>43340.427847222221</v>
      </c>
      <c r="L4727">
        <v>43340.442361111112</v>
      </c>
      <c r="M4727">
        <v>0.35</v>
      </c>
      <c r="N4727">
        <v>0</v>
      </c>
      <c r="O4727">
        <v>0</v>
      </c>
      <c r="P4727">
        <v>1</v>
      </c>
      <c r="Q4727">
        <v>0</v>
      </c>
      <c r="R4727">
        <v>0</v>
      </c>
      <c r="S4727">
        <v>0</v>
      </c>
      <c r="T4727">
        <v>0.35</v>
      </c>
      <c r="U4727">
        <v>0</v>
      </c>
    </row>
    <row r="4728" spans="1:21" x14ac:dyDescent="0.3">
      <c r="A4728">
        <v>21000</v>
      </c>
      <c r="B4728">
        <v>1</v>
      </c>
      <c r="C4728" t="s">
        <v>78</v>
      </c>
      <c r="D4728" t="s">
        <v>101</v>
      </c>
      <c r="E4728" t="s">
        <v>3709</v>
      </c>
      <c r="F4728" t="s">
        <v>127</v>
      </c>
      <c r="G4728" t="s">
        <v>72</v>
      </c>
      <c r="H4728" t="s">
        <v>128</v>
      </c>
      <c r="I4728" t="s">
        <v>22</v>
      </c>
      <c r="J4728" t="s">
        <v>129</v>
      </c>
      <c r="K4728">
        <v>43340.328518518516</v>
      </c>
      <c r="L4728">
        <v>43340.440972222219</v>
      </c>
      <c r="M4728">
        <v>2.7</v>
      </c>
      <c r="N4728">
        <v>0</v>
      </c>
      <c r="O4728">
        <v>0</v>
      </c>
      <c r="P4728">
        <v>0</v>
      </c>
      <c r="Q4728">
        <v>13</v>
      </c>
      <c r="R4728">
        <v>0</v>
      </c>
      <c r="S4728">
        <v>0</v>
      </c>
      <c r="T4728">
        <v>0</v>
      </c>
      <c r="U4728">
        <v>35.1</v>
      </c>
    </row>
    <row r="4729" spans="1:21" x14ac:dyDescent="0.3">
      <c r="A4729">
        <v>21001</v>
      </c>
      <c r="B4729">
        <v>1</v>
      </c>
      <c r="C4729" t="s">
        <v>78</v>
      </c>
      <c r="D4729" t="s">
        <v>85</v>
      </c>
      <c r="E4729" t="s">
        <v>3710</v>
      </c>
      <c r="F4729" t="s">
        <v>155</v>
      </c>
      <c r="G4729" t="s">
        <v>71</v>
      </c>
      <c r="H4729" t="s">
        <v>128</v>
      </c>
      <c r="I4729" t="s">
        <v>22</v>
      </c>
      <c r="J4729" t="s">
        <v>137</v>
      </c>
      <c r="K4729">
        <v>43340.441666666666</v>
      </c>
      <c r="L4729">
        <v>43340.490972222222</v>
      </c>
      <c r="M4729">
        <v>1.1800000000000002</v>
      </c>
      <c r="N4729">
        <v>0</v>
      </c>
      <c r="O4729">
        <v>2</v>
      </c>
      <c r="P4729">
        <v>0</v>
      </c>
      <c r="Q4729">
        <v>0</v>
      </c>
      <c r="R4729">
        <v>0</v>
      </c>
      <c r="S4729">
        <v>2.3699999999999997</v>
      </c>
      <c r="T4729">
        <v>0</v>
      </c>
      <c r="U4729">
        <v>0</v>
      </c>
    </row>
    <row r="4730" spans="1:21" x14ac:dyDescent="0.3">
      <c r="A4730">
        <v>21002</v>
      </c>
      <c r="B4730">
        <v>1</v>
      </c>
      <c r="C4730" t="s">
        <v>78</v>
      </c>
      <c r="D4730" t="s">
        <v>88</v>
      </c>
      <c r="E4730" t="s">
        <v>3711</v>
      </c>
      <c r="F4730" t="s">
        <v>155</v>
      </c>
      <c r="G4730" t="s">
        <v>71</v>
      </c>
      <c r="H4730" t="s">
        <v>128</v>
      </c>
      <c r="I4730" t="s">
        <v>22</v>
      </c>
      <c r="J4730" t="s">
        <v>137</v>
      </c>
      <c r="K4730">
        <v>43340.40960648148</v>
      </c>
      <c r="L4730">
        <v>43340.529166666667</v>
      </c>
      <c r="M4730">
        <v>2.88</v>
      </c>
      <c r="N4730">
        <v>0</v>
      </c>
      <c r="O4730">
        <v>628</v>
      </c>
      <c r="P4730">
        <v>0</v>
      </c>
      <c r="Q4730">
        <v>0</v>
      </c>
      <c r="R4730">
        <v>0</v>
      </c>
      <c r="S4730">
        <v>1810.52</v>
      </c>
      <c r="T4730">
        <v>0</v>
      </c>
      <c r="U4730">
        <v>0</v>
      </c>
    </row>
    <row r="4731" spans="1:21" x14ac:dyDescent="0.3">
      <c r="A4731">
        <v>21003</v>
      </c>
      <c r="B4731">
        <v>1</v>
      </c>
      <c r="C4731" t="s">
        <v>79</v>
      </c>
      <c r="D4731" t="s">
        <v>117</v>
      </c>
      <c r="E4731" t="s">
        <v>3712</v>
      </c>
      <c r="F4731" t="s">
        <v>130</v>
      </c>
      <c r="G4731" t="s">
        <v>72</v>
      </c>
      <c r="H4731" t="s">
        <v>128</v>
      </c>
      <c r="I4731" t="s">
        <v>22</v>
      </c>
      <c r="J4731" t="s">
        <v>129</v>
      </c>
      <c r="K4731">
        <v>43340.427372685182</v>
      </c>
      <c r="L4731">
        <v>43340.445138888892</v>
      </c>
      <c r="M4731">
        <v>0.43000000000000005</v>
      </c>
      <c r="N4731">
        <v>0</v>
      </c>
      <c r="O4731">
        <v>0</v>
      </c>
      <c r="P4731">
        <v>2</v>
      </c>
      <c r="Q4731">
        <v>49</v>
      </c>
      <c r="R4731">
        <v>0</v>
      </c>
      <c r="S4731">
        <v>0</v>
      </c>
      <c r="T4731">
        <v>0.87000000000000011</v>
      </c>
      <c r="U4731">
        <v>21.22</v>
      </c>
    </row>
    <row r="4732" spans="1:21" x14ac:dyDescent="0.3">
      <c r="A4732">
        <v>21004</v>
      </c>
      <c r="B4732">
        <v>1</v>
      </c>
      <c r="C4732" t="s">
        <v>78</v>
      </c>
      <c r="D4732" t="s">
        <v>94</v>
      </c>
      <c r="E4732" t="s">
        <v>3713</v>
      </c>
      <c r="F4732" t="s">
        <v>135</v>
      </c>
      <c r="G4732" t="s">
        <v>71</v>
      </c>
      <c r="H4732" t="s">
        <v>132</v>
      </c>
      <c r="I4732" t="s">
        <v>22</v>
      </c>
      <c r="J4732" t="s">
        <v>137</v>
      </c>
      <c r="K4732">
        <v>43340.448611111111</v>
      </c>
      <c r="L4732">
        <v>43340.448611111111</v>
      </c>
      <c r="M4732">
        <v>0</v>
      </c>
      <c r="N4732">
        <v>0</v>
      </c>
      <c r="O4732">
        <v>196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</row>
    <row r="4733" spans="1:21" x14ac:dyDescent="0.3">
      <c r="A4733">
        <v>21005</v>
      </c>
      <c r="B4733">
        <v>1</v>
      </c>
      <c r="C4733" t="s">
        <v>78</v>
      </c>
      <c r="D4733" t="s">
        <v>87</v>
      </c>
      <c r="E4733" t="s">
        <v>3714</v>
      </c>
      <c r="F4733" t="s">
        <v>135</v>
      </c>
      <c r="G4733" t="s">
        <v>71</v>
      </c>
      <c r="H4733" t="s">
        <v>128</v>
      </c>
      <c r="I4733" t="s">
        <v>22</v>
      </c>
      <c r="J4733" t="s">
        <v>137</v>
      </c>
      <c r="K4733">
        <v>43340.51903935185</v>
      </c>
      <c r="L4733">
        <v>43340.579861111109</v>
      </c>
      <c r="M4733">
        <v>1.47</v>
      </c>
      <c r="N4733">
        <v>0</v>
      </c>
      <c r="O4733">
        <v>22</v>
      </c>
      <c r="P4733">
        <v>0</v>
      </c>
      <c r="Q4733">
        <v>3</v>
      </c>
      <c r="R4733">
        <v>0</v>
      </c>
      <c r="S4733">
        <v>32.270000000000003</v>
      </c>
      <c r="T4733">
        <v>0</v>
      </c>
      <c r="U4733">
        <v>4.4000000000000004</v>
      </c>
    </row>
    <row r="4734" spans="1:21" x14ac:dyDescent="0.3">
      <c r="A4734">
        <v>21006</v>
      </c>
      <c r="B4734">
        <v>1</v>
      </c>
      <c r="C4734" t="s">
        <v>78</v>
      </c>
      <c r="D4734" t="s">
        <v>82</v>
      </c>
      <c r="E4734" t="s">
        <v>2408</v>
      </c>
      <c r="F4734" t="s">
        <v>174</v>
      </c>
      <c r="G4734" t="s">
        <v>71</v>
      </c>
      <c r="H4734" t="s">
        <v>128</v>
      </c>
      <c r="I4734" t="s">
        <v>22</v>
      </c>
      <c r="J4734" t="s">
        <v>129</v>
      </c>
      <c r="K4734">
        <v>43340.450312499997</v>
      </c>
      <c r="L4734">
        <v>43340.511805555558</v>
      </c>
      <c r="M4734">
        <v>1.48</v>
      </c>
      <c r="N4734">
        <v>0</v>
      </c>
      <c r="O4734">
        <v>0</v>
      </c>
      <c r="P4734">
        <v>0</v>
      </c>
      <c r="Q4734">
        <v>199</v>
      </c>
      <c r="R4734">
        <v>0</v>
      </c>
      <c r="S4734">
        <v>0</v>
      </c>
      <c r="T4734">
        <v>0</v>
      </c>
      <c r="U4734">
        <v>295.12</v>
      </c>
    </row>
    <row r="4735" spans="1:21" x14ac:dyDescent="0.3">
      <c r="A4735">
        <v>21007</v>
      </c>
      <c r="B4735">
        <v>1</v>
      </c>
      <c r="C4735" t="s">
        <v>78</v>
      </c>
      <c r="D4735" t="s">
        <v>105</v>
      </c>
      <c r="E4735" t="s">
        <v>3715</v>
      </c>
      <c r="F4735" t="s">
        <v>164</v>
      </c>
      <c r="G4735" t="s">
        <v>71</v>
      </c>
      <c r="H4735" t="s">
        <v>128</v>
      </c>
      <c r="I4735" t="s">
        <v>22</v>
      </c>
      <c r="J4735" t="s">
        <v>129</v>
      </c>
      <c r="K4735">
        <v>43340.442141203705</v>
      </c>
      <c r="L4735">
        <v>43340.456944444442</v>
      </c>
      <c r="M4735">
        <v>0.37</v>
      </c>
      <c r="N4735">
        <v>0</v>
      </c>
      <c r="O4735">
        <v>204</v>
      </c>
      <c r="P4735">
        <v>0</v>
      </c>
      <c r="Q4735">
        <v>0</v>
      </c>
      <c r="R4735">
        <v>0</v>
      </c>
      <c r="S4735">
        <v>74.86999999999999</v>
      </c>
      <c r="T4735">
        <v>0</v>
      </c>
      <c r="U4735">
        <v>0</v>
      </c>
    </row>
    <row r="4736" spans="1:21" x14ac:dyDescent="0.3">
      <c r="A4736">
        <v>21008</v>
      </c>
      <c r="B4736">
        <v>1</v>
      </c>
      <c r="C4736" t="s">
        <v>78</v>
      </c>
      <c r="D4736" t="s">
        <v>93</v>
      </c>
      <c r="E4736" t="s">
        <v>3716</v>
      </c>
      <c r="F4736" t="s">
        <v>134</v>
      </c>
      <c r="G4736" t="s">
        <v>72</v>
      </c>
      <c r="H4736" t="s">
        <v>128</v>
      </c>
      <c r="I4736" t="s">
        <v>22</v>
      </c>
      <c r="J4736" t="s">
        <v>129</v>
      </c>
      <c r="K4736">
        <v>43340.362662037034</v>
      </c>
      <c r="L4736">
        <v>43340.461111111108</v>
      </c>
      <c r="M4736">
        <v>2.3699999999999997</v>
      </c>
      <c r="N4736">
        <v>0</v>
      </c>
      <c r="O4736">
        <v>0</v>
      </c>
      <c r="P4736">
        <v>0</v>
      </c>
      <c r="Q4736">
        <v>5</v>
      </c>
      <c r="R4736">
        <v>0</v>
      </c>
      <c r="S4736">
        <v>0</v>
      </c>
      <c r="T4736">
        <v>0</v>
      </c>
      <c r="U4736">
        <v>11.84</v>
      </c>
    </row>
    <row r="4737" spans="1:21" x14ac:dyDescent="0.3">
      <c r="A4737">
        <v>21010</v>
      </c>
      <c r="B4737">
        <v>1</v>
      </c>
      <c r="C4737" t="s">
        <v>79</v>
      </c>
      <c r="D4737" t="s">
        <v>116</v>
      </c>
      <c r="E4737" t="s">
        <v>3717</v>
      </c>
      <c r="F4737" t="s">
        <v>130</v>
      </c>
      <c r="G4737" t="s">
        <v>72</v>
      </c>
      <c r="H4737" t="s">
        <v>128</v>
      </c>
      <c r="I4737" t="s">
        <v>22</v>
      </c>
      <c r="J4737" t="s">
        <v>129</v>
      </c>
      <c r="K4737">
        <v>43340.456307870372</v>
      </c>
      <c r="L4737">
        <v>43340.46597222222</v>
      </c>
      <c r="M4737">
        <v>0.23</v>
      </c>
      <c r="N4737">
        <v>0</v>
      </c>
      <c r="O4737">
        <v>0</v>
      </c>
      <c r="P4737">
        <v>0</v>
      </c>
      <c r="Q4737">
        <v>2</v>
      </c>
      <c r="R4737">
        <v>0</v>
      </c>
      <c r="S4737">
        <v>0</v>
      </c>
      <c r="T4737">
        <v>0</v>
      </c>
      <c r="U4737">
        <v>0.47000000000000003</v>
      </c>
    </row>
    <row r="4738" spans="1:21" x14ac:dyDescent="0.3">
      <c r="A4738">
        <v>21011</v>
      </c>
      <c r="B4738">
        <v>1</v>
      </c>
      <c r="C4738" t="s">
        <v>78</v>
      </c>
      <c r="D4738" t="s">
        <v>81</v>
      </c>
      <c r="E4738" t="s">
        <v>3718</v>
      </c>
      <c r="F4738" t="s">
        <v>131</v>
      </c>
      <c r="G4738" t="s">
        <v>72</v>
      </c>
      <c r="H4738" t="s">
        <v>128</v>
      </c>
      <c r="I4738" t="s">
        <v>22</v>
      </c>
      <c r="J4738" t="s">
        <v>129</v>
      </c>
      <c r="K4738">
        <v>43340.415486111109</v>
      </c>
      <c r="L4738">
        <v>43340.466666666667</v>
      </c>
      <c r="M4738">
        <v>1.23</v>
      </c>
      <c r="N4738">
        <v>0</v>
      </c>
      <c r="O4738">
        <v>818</v>
      </c>
      <c r="P4738">
        <v>0</v>
      </c>
      <c r="Q4738">
        <v>0</v>
      </c>
      <c r="R4738">
        <v>0</v>
      </c>
      <c r="S4738">
        <v>1008.59</v>
      </c>
      <c r="T4738">
        <v>0</v>
      </c>
      <c r="U4738">
        <v>0</v>
      </c>
    </row>
    <row r="4739" spans="1:21" x14ac:dyDescent="0.3">
      <c r="A4739">
        <v>21012</v>
      </c>
      <c r="B4739">
        <v>1</v>
      </c>
      <c r="C4739" t="s">
        <v>78</v>
      </c>
      <c r="D4739" t="s">
        <v>104</v>
      </c>
      <c r="E4739" t="s">
        <v>3719</v>
      </c>
      <c r="F4739" t="s">
        <v>134</v>
      </c>
      <c r="G4739" t="s">
        <v>72</v>
      </c>
      <c r="H4739" t="s">
        <v>128</v>
      </c>
      <c r="I4739" t="s">
        <v>22</v>
      </c>
      <c r="J4739" t="s">
        <v>129</v>
      </c>
      <c r="K4739">
        <v>43340.363576388889</v>
      </c>
      <c r="L4739">
        <v>43340.46875</v>
      </c>
      <c r="M4739">
        <v>2.5299999999999998</v>
      </c>
      <c r="N4739">
        <v>0</v>
      </c>
      <c r="O4739">
        <v>0</v>
      </c>
      <c r="P4739">
        <v>0</v>
      </c>
      <c r="Q4739">
        <v>17</v>
      </c>
      <c r="R4739">
        <v>0</v>
      </c>
      <c r="S4739">
        <v>0</v>
      </c>
      <c r="T4739">
        <v>0</v>
      </c>
      <c r="U4739">
        <v>43.06</v>
      </c>
    </row>
    <row r="4740" spans="1:21" x14ac:dyDescent="0.3">
      <c r="A4740">
        <v>21015</v>
      </c>
      <c r="B4740">
        <v>1</v>
      </c>
      <c r="C4740" t="s">
        <v>79</v>
      </c>
      <c r="D4740" t="s">
        <v>108</v>
      </c>
      <c r="E4740" t="s">
        <v>3720</v>
      </c>
      <c r="F4740" t="s">
        <v>134</v>
      </c>
      <c r="G4740" t="s">
        <v>72</v>
      </c>
      <c r="H4740" t="s">
        <v>128</v>
      </c>
      <c r="I4740" t="s">
        <v>22</v>
      </c>
      <c r="J4740" t="s">
        <v>129</v>
      </c>
      <c r="K4740">
        <v>43340.381365740737</v>
      </c>
      <c r="L4740">
        <v>43340.478472222225</v>
      </c>
      <c r="M4740">
        <v>2.3299999999999996</v>
      </c>
      <c r="N4740">
        <v>0</v>
      </c>
      <c r="O4740">
        <v>44</v>
      </c>
      <c r="P4740">
        <v>0</v>
      </c>
      <c r="Q4740">
        <v>18</v>
      </c>
      <c r="R4740">
        <v>0</v>
      </c>
      <c r="S4740">
        <v>102.64999999999999</v>
      </c>
      <c r="T4740">
        <v>0</v>
      </c>
      <c r="U4740">
        <v>41.99</v>
      </c>
    </row>
    <row r="4741" spans="1:21" x14ac:dyDescent="0.3">
      <c r="A4741">
        <v>21020</v>
      </c>
      <c r="B4741">
        <v>1</v>
      </c>
      <c r="C4741" t="s">
        <v>78</v>
      </c>
      <c r="D4741" t="s">
        <v>81</v>
      </c>
      <c r="E4741" t="s">
        <v>3721</v>
      </c>
      <c r="F4741" t="s">
        <v>147</v>
      </c>
      <c r="G4741" t="s">
        <v>71</v>
      </c>
      <c r="H4741" t="s">
        <v>128</v>
      </c>
      <c r="I4741" t="s">
        <v>22</v>
      </c>
      <c r="J4741" t="s">
        <v>129</v>
      </c>
      <c r="K4741">
        <v>43340.470173611109</v>
      </c>
      <c r="L4741">
        <v>43340.675000000003</v>
      </c>
      <c r="M4741">
        <v>4.92</v>
      </c>
      <c r="N4741">
        <v>0</v>
      </c>
      <c r="O4741">
        <v>116</v>
      </c>
      <c r="P4741">
        <v>0</v>
      </c>
      <c r="Q4741">
        <v>0</v>
      </c>
      <c r="R4741">
        <v>0</v>
      </c>
      <c r="S4741">
        <v>570.37</v>
      </c>
      <c r="T4741">
        <v>0</v>
      </c>
      <c r="U4741">
        <v>0</v>
      </c>
    </row>
    <row r="4742" spans="1:21" x14ac:dyDescent="0.3">
      <c r="A4742">
        <v>21021</v>
      </c>
      <c r="B4742">
        <v>1</v>
      </c>
      <c r="C4742" t="s">
        <v>79</v>
      </c>
      <c r="D4742" t="s">
        <v>115</v>
      </c>
      <c r="E4742" t="s">
        <v>985</v>
      </c>
      <c r="F4742" t="s">
        <v>172</v>
      </c>
      <c r="G4742" t="s">
        <v>72</v>
      </c>
      <c r="H4742" t="s">
        <v>128</v>
      </c>
      <c r="I4742" t="s">
        <v>24</v>
      </c>
      <c r="J4742" t="s">
        <v>129</v>
      </c>
      <c r="K4742">
        <v>43340.482083333336</v>
      </c>
      <c r="L4742">
        <v>43340.516932870371</v>
      </c>
      <c r="M4742">
        <v>0.83000000000000007</v>
      </c>
      <c r="N4742">
        <v>0</v>
      </c>
      <c r="O4742">
        <v>0</v>
      </c>
      <c r="P4742">
        <v>5</v>
      </c>
      <c r="Q4742">
        <v>596</v>
      </c>
      <c r="R4742">
        <v>0</v>
      </c>
      <c r="S4742">
        <v>0</v>
      </c>
      <c r="T4742">
        <v>4.17</v>
      </c>
      <c r="U4742">
        <v>496.46999999999997</v>
      </c>
    </row>
    <row r="4743" spans="1:21" x14ac:dyDescent="0.3">
      <c r="A4743">
        <v>21023</v>
      </c>
      <c r="B4743">
        <v>1</v>
      </c>
      <c r="C4743" t="s">
        <v>78</v>
      </c>
      <c r="D4743" t="s">
        <v>98</v>
      </c>
      <c r="E4743" t="s">
        <v>3722</v>
      </c>
      <c r="F4743" t="s">
        <v>153</v>
      </c>
      <c r="G4743" t="s">
        <v>71</v>
      </c>
      <c r="H4743" t="s">
        <v>128</v>
      </c>
      <c r="I4743" t="s">
        <v>22</v>
      </c>
      <c r="J4743" t="s">
        <v>129</v>
      </c>
      <c r="K4743">
        <v>43340.472245370373</v>
      </c>
      <c r="L4743">
        <v>43340.51458333333</v>
      </c>
      <c r="M4743">
        <v>1.02</v>
      </c>
      <c r="N4743">
        <v>0</v>
      </c>
      <c r="O4743">
        <v>0</v>
      </c>
      <c r="P4743">
        <v>0</v>
      </c>
      <c r="Q4743">
        <v>6</v>
      </c>
      <c r="R4743">
        <v>0</v>
      </c>
      <c r="S4743">
        <v>0</v>
      </c>
      <c r="T4743">
        <v>0</v>
      </c>
      <c r="U4743">
        <v>6.1</v>
      </c>
    </row>
    <row r="4744" spans="1:21" x14ac:dyDescent="0.3">
      <c r="A4744">
        <v>21024</v>
      </c>
      <c r="B4744">
        <v>1</v>
      </c>
      <c r="C4744" t="s">
        <v>78</v>
      </c>
      <c r="D4744" t="s">
        <v>93</v>
      </c>
      <c r="E4744" t="s">
        <v>3723</v>
      </c>
      <c r="F4744" t="s">
        <v>134</v>
      </c>
      <c r="G4744" t="s">
        <v>72</v>
      </c>
      <c r="H4744" t="s">
        <v>128</v>
      </c>
      <c r="I4744" t="s">
        <v>22</v>
      </c>
      <c r="J4744" t="s">
        <v>129</v>
      </c>
      <c r="K4744">
        <v>43340.451192129629</v>
      </c>
      <c r="L4744">
        <v>43340.519444444442</v>
      </c>
      <c r="M4744">
        <v>1.6500000000000001</v>
      </c>
      <c r="N4744">
        <v>0</v>
      </c>
      <c r="O4744">
        <v>33</v>
      </c>
      <c r="P4744">
        <v>0</v>
      </c>
      <c r="Q4744">
        <v>163</v>
      </c>
      <c r="R4744">
        <v>0</v>
      </c>
      <c r="S4744">
        <v>54.449999999999996</v>
      </c>
      <c r="T4744">
        <v>0</v>
      </c>
      <c r="U4744">
        <v>268.95</v>
      </c>
    </row>
    <row r="4745" spans="1:21" x14ac:dyDescent="0.3">
      <c r="A4745">
        <v>21025</v>
      </c>
      <c r="B4745">
        <v>1</v>
      </c>
      <c r="C4745" t="s">
        <v>78</v>
      </c>
      <c r="D4745" t="s">
        <v>91</v>
      </c>
      <c r="E4745" t="s">
        <v>3724</v>
      </c>
      <c r="F4745" t="s">
        <v>158</v>
      </c>
      <c r="G4745" t="s">
        <v>71</v>
      </c>
      <c r="H4745" t="s">
        <v>128</v>
      </c>
      <c r="I4745" t="s">
        <v>22</v>
      </c>
      <c r="J4745" t="s">
        <v>129</v>
      </c>
      <c r="K4745">
        <v>43340.450983796298</v>
      </c>
      <c r="L4745">
        <v>43340.525000000001</v>
      </c>
      <c r="M4745">
        <v>1.78</v>
      </c>
      <c r="N4745">
        <v>0</v>
      </c>
      <c r="O4745">
        <v>0</v>
      </c>
      <c r="P4745">
        <v>0</v>
      </c>
      <c r="Q4745">
        <v>5</v>
      </c>
      <c r="R4745">
        <v>0</v>
      </c>
      <c r="S4745">
        <v>0</v>
      </c>
      <c r="T4745">
        <v>0</v>
      </c>
      <c r="U4745">
        <v>8.92</v>
      </c>
    </row>
    <row r="4746" spans="1:21" x14ac:dyDescent="0.3">
      <c r="A4746">
        <v>21026</v>
      </c>
      <c r="B4746">
        <v>1</v>
      </c>
      <c r="C4746" t="s">
        <v>78</v>
      </c>
      <c r="D4746" t="s">
        <v>104</v>
      </c>
      <c r="E4746" t="s">
        <v>3725</v>
      </c>
      <c r="F4746" t="s">
        <v>143</v>
      </c>
      <c r="G4746" t="s">
        <v>72</v>
      </c>
      <c r="H4746" t="s">
        <v>128</v>
      </c>
      <c r="I4746" t="s">
        <v>22</v>
      </c>
      <c r="J4746" t="s">
        <v>129</v>
      </c>
      <c r="K4746">
        <v>43340.458055555559</v>
      </c>
      <c r="L4746">
        <v>43340.529166666667</v>
      </c>
      <c r="M4746">
        <v>1.72</v>
      </c>
      <c r="N4746">
        <v>0</v>
      </c>
      <c r="O4746">
        <v>0</v>
      </c>
      <c r="P4746">
        <v>0</v>
      </c>
      <c r="Q4746">
        <v>60</v>
      </c>
      <c r="R4746">
        <v>0</v>
      </c>
      <c r="S4746">
        <v>0</v>
      </c>
      <c r="T4746">
        <v>0</v>
      </c>
      <c r="U4746">
        <v>103.02</v>
      </c>
    </row>
    <row r="4747" spans="1:21" x14ac:dyDescent="0.3">
      <c r="A4747">
        <v>21031</v>
      </c>
      <c r="B4747">
        <v>1</v>
      </c>
      <c r="C4747" t="s">
        <v>78</v>
      </c>
      <c r="D4747" t="s">
        <v>102</v>
      </c>
      <c r="E4747" t="s">
        <v>842</v>
      </c>
      <c r="F4747" t="s">
        <v>130</v>
      </c>
      <c r="G4747" t="s">
        <v>72</v>
      </c>
      <c r="H4747" t="s">
        <v>128</v>
      </c>
      <c r="I4747" t="s">
        <v>22</v>
      </c>
      <c r="J4747" t="s">
        <v>129</v>
      </c>
      <c r="K4747">
        <v>43340.519097222219</v>
      </c>
      <c r="L4747">
        <v>43340.537499999999</v>
      </c>
      <c r="M4747">
        <v>0.45</v>
      </c>
      <c r="N4747">
        <v>2</v>
      </c>
      <c r="O4747">
        <v>3842</v>
      </c>
      <c r="P4747">
        <v>7</v>
      </c>
      <c r="Q4747">
        <v>342</v>
      </c>
      <c r="R4747">
        <v>0.9</v>
      </c>
      <c r="S4747">
        <v>1728.9</v>
      </c>
      <c r="T4747">
        <v>3.15</v>
      </c>
      <c r="U4747">
        <v>153.9</v>
      </c>
    </row>
    <row r="4748" spans="1:21" x14ac:dyDescent="0.3">
      <c r="A4748">
        <v>21033</v>
      </c>
      <c r="B4748">
        <v>1</v>
      </c>
      <c r="C4748" t="s">
        <v>78</v>
      </c>
      <c r="D4748" t="s">
        <v>91</v>
      </c>
      <c r="E4748" t="s">
        <v>3726</v>
      </c>
      <c r="F4748" t="s">
        <v>146</v>
      </c>
      <c r="G4748" t="s">
        <v>71</v>
      </c>
      <c r="H4748" t="s">
        <v>128</v>
      </c>
      <c r="I4748" t="s">
        <v>22</v>
      </c>
      <c r="J4748" t="s">
        <v>129</v>
      </c>
      <c r="K4748">
        <v>43340.483657407407</v>
      </c>
      <c r="L4748">
        <v>43340.53125</v>
      </c>
      <c r="M4748">
        <v>1.1499999999999997</v>
      </c>
      <c r="N4748">
        <v>0</v>
      </c>
      <c r="O4748">
        <v>351</v>
      </c>
      <c r="P4748">
        <v>0</v>
      </c>
      <c r="Q4748">
        <v>0</v>
      </c>
      <c r="R4748">
        <v>0</v>
      </c>
      <c r="S4748">
        <v>403.65000000000003</v>
      </c>
      <c r="T4748">
        <v>0</v>
      </c>
      <c r="U4748">
        <v>0</v>
      </c>
    </row>
    <row r="4749" spans="1:21" x14ac:dyDescent="0.3">
      <c r="A4749">
        <v>21035</v>
      </c>
      <c r="B4749">
        <v>1</v>
      </c>
      <c r="C4749" t="s">
        <v>78</v>
      </c>
      <c r="D4749" t="s">
        <v>101</v>
      </c>
      <c r="E4749" t="s">
        <v>592</v>
      </c>
      <c r="F4749" t="s">
        <v>130</v>
      </c>
      <c r="G4749" t="s">
        <v>72</v>
      </c>
      <c r="H4749" t="s">
        <v>128</v>
      </c>
      <c r="I4749" t="s">
        <v>22</v>
      </c>
      <c r="J4749" t="s">
        <v>129</v>
      </c>
      <c r="K4749">
        <v>43340.545277777775</v>
      </c>
      <c r="L4749">
        <v>43340.572222222225</v>
      </c>
      <c r="M4749">
        <v>0.65</v>
      </c>
      <c r="N4749">
        <v>1</v>
      </c>
      <c r="O4749">
        <v>1646</v>
      </c>
      <c r="P4749">
        <v>0</v>
      </c>
      <c r="Q4749">
        <v>36</v>
      </c>
      <c r="R4749">
        <v>0.65</v>
      </c>
      <c r="S4749">
        <v>1069.9000000000001</v>
      </c>
      <c r="T4749">
        <v>0</v>
      </c>
      <c r="U4749">
        <v>23.4</v>
      </c>
    </row>
    <row r="4750" spans="1:21" x14ac:dyDescent="0.3">
      <c r="A4750">
        <v>21036</v>
      </c>
      <c r="B4750">
        <v>1</v>
      </c>
      <c r="C4750" t="s">
        <v>78</v>
      </c>
      <c r="D4750" t="s">
        <v>101</v>
      </c>
      <c r="E4750" t="s">
        <v>2054</v>
      </c>
      <c r="F4750" t="s">
        <v>130</v>
      </c>
      <c r="G4750" t="s">
        <v>72</v>
      </c>
      <c r="H4750" t="s">
        <v>128</v>
      </c>
      <c r="I4750" t="s">
        <v>22</v>
      </c>
      <c r="J4750" t="s">
        <v>129</v>
      </c>
      <c r="K4750">
        <v>43340.545277777775</v>
      </c>
      <c r="L4750">
        <v>43340.568749999999</v>
      </c>
      <c r="M4750">
        <v>0.56999999999999995</v>
      </c>
      <c r="N4750">
        <v>0</v>
      </c>
      <c r="O4750">
        <v>532</v>
      </c>
      <c r="P4750">
        <v>0</v>
      </c>
      <c r="Q4750">
        <v>1607</v>
      </c>
      <c r="R4750">
        <v>0</v>
      </c>
      <c r="S4750">
        <v>301.64000000000004</v>
      </c>
      <c r="T4750">
        <v>0</v>
      </c>
      <c r="U4750">
        <v>911.17000000000007</v>
      </c>
    </row>
    <row r="4751" spans="1:21" x14ac:dyDescent="0.3">
      <c r="A4751">
        <v>21037</v>
      </c>
      <c r="B4751">
        <v>1</v>
      </c>
      <c r="C4751" t="s">
        <v>78</v>
      </c>
      <c r="D4751" t="s">
        <v>101</v>
      </c>
      <c r="E4751" t="s">
        <v>3727</v>
      </c>
      <c r="F4751" t="s">
        <v>130</v>
      </c>
      <c r="G4751" t="s">
        <v>72</v>
      </c>
      <c r="H4751" t="s">
        <v>128</v>
      </c>
      <c r="I4751" t="s">
        <v>22</v>
      </c>
      <c r="J4751" t="s">
        <v>129</v>
      </c>
      <c r="K4751">
        <v>43340.545277777775</v>
      </c>
      <c r="L4751">
        <v>43340.572222222225</v>
      </c>
      <c r="M4751">
        <v>0.65</v>
      </c>
      <c r="N4751">
        <v>1</v>
      </c>
      <c r="O4751">
        <v>1646</v>
      </c>
      <c r="P4751">
        <v>0</v>
      </c>
      <c r="Q4751">
        <v>36</v>
      </c>
      <c r="R4751">
        <v>0.65</v>
      </c>
      <c r="S4751">
        <v>1069.9000000000001</v>
      </c>
      <c r="T4751">
        <v>0</v>
      </c>
      <c r="U4751">
        <v>23.4</v>
      </c>
    </row>
    <row r="4752" spans="1:21" x14ac:dyDescent="0.3">
      <c r="A4752">
        <v>21039</v>
      </c>
      <c r="B4752">
        <v>1</v>
      </c>
      <c r="C4752" t="s">
        <v>79</v>
      </c>
      <c r="D4752" t="s">
        <v>108</v>
      </c>
      <c r="E4752" t="s">
        <v>3728</v>
      </c>
      <c r="F4752" t="s">
        <v>142</v>
      </c>
      <c r="G4752" t="s">
        <v>71</v>
      </c>
      <c r="H4752" t="s">
        <v>128</v>
      </c>
      <c r="I4752" t="s">
        <v>22</v>
      </c>
      <c r="J4752" t="s">
        <v>129</v>
      </c>
      <c r="K4752">
        <v>43340.436701388891</v>
      </c>
      <c r="L4752">
        <v>43340.552777777775</v>
      </c>
      <c r="M4752">
        <v>2.8</v>
      </c>
      <c r="N4752">
        <v>0</v>
      </c>
      <c r="O4752">
        <v>0</v>
      </c>
      <c r="P4752">
        <v>0</v>
      </c>
      <c r="Q4752">
        <v>1</v>
      </c>
      <c r="R4752">
        <v>0</v>
      </c>
      <c r="S4752">
        <v>0</v>
      </c>
      <c r="T4752">
        <v>0</v>
      </c>
      <c r="U4752">
        <v>2.8</v>
      </c>
    </row>
    <row r="4753" spans="1:21" x14ac:dyDescent="0.3">
      <c r="A4753">
        <v>21040</v>
      </c>
      <c r="B4753">
        <v>1</v>
      </c>
      <c r="C4753" t="s">
        <v>79</v>
      </c>
      <c r="D4753" t="s">
        <v>117</v>
      </c>
      <c r="E4753" t="s">
        <v>1913</v>
      </c>
      <c r="F4753" t="s">
        <v>134</v>
      </c>
      <c r="G4753" t="s">
        <v>72</v>
      </c>
      <c r="H4753" t="s">
        <v>128</v>
      </c>
      <c r="I4753" t="s">
        <v>22</v>
      </c>
      <c r="J4753" t="s">
        <v>129</v>
      </c>
      <c r="K4753">
        <v>43340.500185185185</v>
      </c>
      <c r="L4753">
        <v>43340.557638888888</v>
      </c>
      <c r="M4753">
        <v>1.3800000000000001</v>
      </c>
      <c r="N4753">
        <v>0</v>
      </c>
      <c r="O4753">
        <v>0</v>
      </c>
      <c r="P4753">
        <v>0</v>
      </c>
      <c r="Q4753">
        <v>75</v>
      </c>
      <c r="R4753">
        <v>0</v>
      </c>
      <c r="S4753">
        <v>0</v>
      </c>
      <c r="T4753">
        <v>0</v>
      </c>
      <c r="U4753">
        <v>103.73</v>
      </c>
    </row>
    <row r="4754" spans="1:21" x14ac:dyDescent="0.3">
      <c r="A4754">
        <v>21042</v>
      </c>
      <c r="B4754">
        <v>1</v>
      </c>
      <c r="C4754" t="s">
        <v>79</v>
      </c>
      <c r="D4754" t="s">
        <v>114</v>
      </c>
      <c r="E4754" t="s">
        <v>3729</v>
      </c>
      <c r="F4754" t="s">
        <v>144</v>
      </c>
      <c r="G4754" t="s">
        <v>72</v>
      </c>
      <c r="H4754" t="s">
        <v>128</v>
      </c>
      <c r="I4754" t="s">
        <v>22</v>
      </c>
      <c r="J4754" t="s">
        <v>129</v>
      </c>
      <c r="K4754">
        <v>43340.434386574074</v>
      </c>
      <c r="L4754">
        <v>43340.571527777778</v>
      </c>
      <c r="M4754">
        <v>3.3</v>
      </c>
      <c r="N4754">
        <v>0</v>
      </c>
      <c r="O4754">
        <v>0</v>
      </c>
      <c r="P4754">
        <v>0</v>
      </c>
      <c r="Q4754">
        <v>145</v>
      </c>
      <c r="R4754">
        <v>0</v>
      </c>
      <c r="S4754">
        <v>0</v>
      </c>
      <c r="T4754">
        <v>0</v>
      </c>
      <c r="U4754">
        <v>478.5</v>
      </c>
    </row>
    <row r="4755" spans="1:21" x14ac:dyDescent="0.3">
      <c r="A4755">
        <v>21043</v>
      </c>
      <c r="B4755">
        <v>1</v>
      </c>
      <c r="C4755" t="s">
        <v>78</v>
      </c>
      <c r="D4755" t="s">
        <v>85</v>
      </c>
      <c r="E4755" t="s">
        <v>3730</v>
      </c>
      <c r="F4755" t="s">
        <v>155</v>
      </c>
      <c r="G4755" t="s">
        <v>71</v>
      </c>
      <c r="H4755" t="s">
        <v>128</v>
      </c>
      <c r="I4755" t="s">
        <v>22</v>
      </c>
      <c r="J4755" t="s">
        <v>137</v>
      </c>
      <c r="K4755">
        <v>43340.566747685189</v>
      </c>
      <c r="L4755">
        <v>43340.602083333331</v>
      </c>
      <c r="M4755">
        <v>0.85000000000000009</v>
      </c>
      <c r="N4755">
        <v>0</v>
      </c>
      <c r="O4755">
        <v>4</v>
      </c>
      <c r="P4755">
        <v>0</v>
      </c>
      <c r="Q4755">
        <v>0</v>
      </c>
      <c r="R4755">
        <v>0</v>
      </c>
      <c r="S4755">
        <v>3.4</v>
      </c>
      <c r="T4755">
        <v>0</v>
      </c>
      <c r="U4755">
        <v>0</v>
      </c>
    </row>
    <row r="4756" spans="1:21" x14ac:dyDescent="0.3">
      <c r="A4756">
        <v>21045</v>
      </c>
      <c r="B4756">
        <v>1</v>
      </c>
      <c r="C4756" t="s">
        <v>79</v>
      </c>
      <c r="D4756" t="s">
        <v>108</v>
      </c>
      <c r="E4756" t="s">
        <v>3731</v>
      </c>
      <c r="F4756" t="s">
        <v>134</v>
      </c>
      <c r="G4756" t="s">
        <v>72</v>
      </c>
      <c r="H4756" t="s">
        <v>128</v>
      </c>
      <c r="I4756" t="s">
        <v>22</v>
      </c>
      <c r="J4756" t="s">
        <v>129</v>
      </c>
      <c r="K4756">
        <v>43340.492662037039</v>
      </c>
      <c r="L4756">
        <v>43340.575694444444</v>
      </c>
      <c r="M4756">
        <v>2</v>
      </c>
      <c r="N4756">
        <v>0</v>
      </c>
      <c r="O4756">
        <v>143</v>
      </c>
      <c r="P4756">
        <v>0</v>
      </c>
      <c r="Q4756">
        <v>0</v>
      </c>
      <c r="R4756">
        <v>0</v>
      </c>
      <c r="S4756">
        <v>286</v>
      </c>
      <c r="T4756">
        <v>0</v>
      </c>
      <c r="U4756">
        <v>0</v>
      </c>
    </row>
    <row r="4757" spans="1:21" x14ac:dyDescent="0.3">
      <c r="A4757">
        <v>21046</v>
      </c>
      <c r="B4757">
        <v>1</v>
      </c>
      <c r="C4757" t="s">
        <v>78</v>
      </c>
      <c r="D4757" t="s">
        <v>90</v>
      </c>
      <c r="E4757" t="s">
        <v>3732</v>
      </c>
      <c r="F4757" t="s">
        <v>134</v>
      </c>
      <c r="G4757" t="s">
        <v>72</v>
      </c>
      <c r="H4757" t="s">
        <v>128</v>
      </c>
      <c r="I4757" t="s">
        <v>22</v>
      </c>
      <c r="J4757" t="s">
        <v>129</v>
      </c>
      <c r="K4757">
        <v>43340.512384259258</v>
      </c>
      <c r="L4757">
        <v>43340.578472222223</v>
      </c>
      <c r="M4757">
        <v>1.6</v>
      </c>
      <c r="N4757">
        <v>0</v>
      </c>
      <c r="O4757">
        <v>0</v>
      </c>
      <c r="P4757">
        <v>0</v>
      </c>
      <c r="Q4757">
        <v>36</v>
      </c>
      <c r="R4757">
        <v>0</v>
      </c>
      <c r="S4757">
        <v>0</v>
      </c>
      <c r="T4757">
        <v>0</v>
      </c>
      <c r="U4757">
        <v>57.6</v>
      </c>
    </row>
    <row r="4758" spans="1:21" x14ac:dyDescent="0.3">
      <c r="A4758">
        <v>21047</v>
      </c>
      <c r="B4758">
        <v>1</v>
      </c>
      <c r="C4758" t="s">
        <v>78</v>
      </c>
      <c r="D4758" t="s">
        <v>106</v>
      </c>
      <c r="E4758" t="s">
        <v>3733</v>
      </c>
      <c r="F4758" t="s">
        <v>149</v>
      </c>
      <c r="G4758" t="s">
        <v>71</v>
      </c>
      <c r="H4758" t="s">
        <v>128</v>
      </c>
      <c r="I4758" t="s">
        <v>22</v>
      </c>
      <c r="J4758" t="s">
        <v>129</v>
      </c>
      <c r="K4758">
        <v>43340.557152777779</v>
      </c>
      <c r="L4758">
        <v>43340.583333333336</v>
      </c>
      <c r="M4758">
        <v>0.63</v>
      </c>
      <c r="N4758">
        <v>0</v>
      </c>
      <c r="O4758">
        <v>291</v>
      </c>
      <c r="P4758">
        <v>0</v>
      </c>
      <c r="Q4758">
        <v>0</v>
      </c>
      <c r="R4758">
        <v>0</v>
      </c>
      <c r="S4758">
        <v>184.2</v>
      </c>
      <c r="T4758">
        <v>0</v>
      </c>
      <c r="U4758">
        <v>0</v>
      </c>
    </row>
    <row r="4759" spans="1:21" x14ac:dyDescent="0.3">
      <c r="A4759">
        <v>21048</v>
      </c>
      <c r="B4759">
        <v>1</v>
      </c>
      <c r="C4759" t="s">
        <v>78</v>
      </c>
      <c r="D4759" t="s">
        <v>101</v>
      </c>
      <c r="E4759" t="s">
        <v>3734</v>
      </c>
      <c r="F4759" t="s">
        <v>130</v>
      </c>
      <c r="G4759" t="s">
        <v>72</v>
      </c>
      <c r="H4759" t="s">
        <v>128</v>
      </c>
      <c r="I4759" t="s">
        <v>22</v>
      </c>
      <c r="J4759" t="s">
        <v>129</v>
      </c>
      <c r="K4759">
        <v>43340.571655092594</v>
      </c>
      <c r="L4759">
        <v>43340.583333333336</v>
      </c>
      <c r="M4759">
        <v>0.28000000000000008</v>
      </c>
      <c r="N4759">
        <v>2</v>
      </c>
      <c r="O4759">
        <v>1958</v>
      </c>
      <c r="P4759">
        <v>0</v>
      </c>
      <c r="Q4759">
        <v>52</v>
      </c>
      <c r="R4759">
        <v>0.56999999999999995</v>
      </c>
      <c r="S4759">
        <v>554.11</v>
      </c>
      <c r="T4759">
        <v>0</v>
      </c>
      <c r="U4759">
        <v>14.719999999999999</v>
      </c>
    </row>
    <row r="4760" spans="1:21" x14ac:dyDescent="0.3">
      <c r="A4760">
        <v>21049</v>
      </c>
      <c r="B4760">
        <v>1</v>
      </c>
      <c r="C4760" t="s">
        <v>78</v>
      </c>
      <c r="D4760" t="s">
        <v>103</v>
      </c>
      <c r="E4760" t="s">
        <v>3735</v>
      </c>
      <c r="F4760" t="s">
        <v>130</v>
      </c>
      <c r="G4760" t="s">
        <v>72</v>
      </c>
      <c r="H4760" t="s">
        <v>132</v>
      </c>
      <c r="I4760" t="s">
        <v>22</v>
      </c>
      <c r="J4760" t="s">
        <v>129</v>
      </c>
      <c r="K4760">
        <v>43340.586111111108</v>
      </c>
      <c r="L4760">
        <v>43340.588194444441</v>
      </c>
      <c r="M4760">
        <v>0.05</v>
      </c>
      <c r="N4760">
        <v>0</v>
      </c>
      <c r="O4760">
        <v>0</v>
      </c>
      <c r="P4760">
        <v>3</v>
      </c>
      <c r="Q4760">
        <v>283</v>
      </c>
      <c r="R4760">
        <v>0</v>
      </c>
      <c r="S4760">
        <v>0</v>
      </c>
      <c r="T4760">
        <v>0.15000000000000002</v>
      </c>
      <c r="U4760">
        <v>14.15</v>
      </c>
    </row>
    <row r="4761" spans="1:21" x14ac:dyDescent="0.3">
      <c r="A4761">
        <v>21050</v>
      </c>
      <c r="B4761">
        <v>1</v>
      </c>
      <c r="C4761" t="s">
        <v>78</v>
      </c>
      <c r="D4761" t="s">
        <v>87</v>
      </c>
      <c r="E4761" t="s">
        <v>3736</v>
      </c>
      <c r="F4761" t="s">
        <v>135</v>
      </c>
      <c r="G4761" t="s">
        <v>71</v>
      </c>
      <c r="H4761" t="s">
        <v>128</v>
      </c>
      <c r="I4761" t="s">
        <v>22</v>
      </c>
      <c r="J4761" t="s">
        <v>137</v>
      </c>
      <c r="K4761">
        <v>43340.586805555555</v>
      </c>
      <c r="L4761">
        <v>43340.605555555558</v>
      </c>
      <c r="M4761">
        <v>0.45</v>
      </c>
      <c r="N4761">
        <v>0</v>
      </c>
      <c r="O4761">
        <v>74</v>
      </c>
      <c r="P4761">
        <v>0</v>
      </c>
      <c r="Q4761">
        <v>0</v>
      </c>
      <c r="R4761">
        <v>0</v>
      </c>
      <c r="S4761">
        <v>33.300000000000004</v>
      </c>
      <c r="T4761">
        <v>0</v>
      </c>
      <c r="U4761">
        <v>0</v>
      </c>
    </row>
    <row r="4762" spans="1:21" x14ac:dyDescent="0.3">
      <c r="A4762">
        <v>21053</v>
      </c>
      <c r="B4762">
        <v>1</v>
      </c>
      <c r="C4762" t="s">
        <v>78</v>
      </c>
      <c r="D4762" t="s">
        <v>98</v>
      </c>
      <c r="E4762" t="s">
        <v>294</v>
      </c>
      <c r="F4762" t="s">
        <v>134</v>
      </c>
      <c r="G4762" t="s">
        <v>72</v>
      </c>
      <c r="H4762" t="s">
        <v>128</v>
      </c>
      <c r="I4762" t="s">
        <v>22</v>
      </c>
      <c r="J4762" t="s">
        <v>129</v>
      </c>
      <c r="K4762">
        <v>43340.593055555553</v>
      </c>
      <c r="L4762">
        <v>43340.59652777778</v>
      </c>
      <c r="M4762">
        <v>0.08</v>
      </c>
      <c r="N4762">
        <v>0</v>
      </c>
      <c r="O4762">
        <v>5</v>
      </c>
      <c r="P4762">
        <v>1</v>
      </c>
      <c r="Q4762">
        <v>1105</v>
      </c>
      <c r="R4762">
        <v>0</v>
      </c>
      <c r="S4762">
        <v>0.42000000000000004</v>
      </c>
      <c r="T4762">
        <v>0.08</v>
      </c>
      <c r="U4762">
        <v>91.72</v>
      </c>
    </row>
    <row r="4763" spans="1:21" x14ac:dyDescent="0.3">
      <c r="A4763">
        <v>21054</v>
      </c>
      <c r="B4763">
        <v>1</v>
      </c>
      <c r="C4763" t="s">
        <v>79</v>
      </c>
      <c r="D4763" t="s">
        <v>123</v>
      </c>
      <c r="E4763" t="s">
        <v>1009</v>
      </c>
      <c r="F4763" t="s">
        <v>134</v>
      </c>
      <c r="G4763" t="s">
        <v>72</v>
      </c>
      <c r="H4763" t="s">
        <v>128</v>
      </c>
      <c r="I4763" t="s">
        <v>22</v>
      </c>
      <c r="J4763" t="s">
        <v>129</v>
      </c>
      <c r="K4763">
        <v>43340.538946759261</v>
      </c>
      <c r="L4763">
        <v>43340.599305555559</v>
      </c>
      <c r="M4763">
        <v>1.45</v>
      </c>
      <c r="N4763">
        <v>0</v>
      </c>
      <c r="O4763">
        <v>0</v>
      </c>
      <c r="P4763">
        <v>0</v>
      </c>
      <c r="Q4763">
        <v>69</v>
      </c>
      <c r="R4763">
        <v>0</v>
      </c>
      <c r="S4763">
        <v>0</v>
      </c>
      <c r="T4763">
        <v>0</v>
      </c>
      <c r="U4763">
        <v>100.05</v>
      </c>
    </row>
    <row r="4764" spans="1:21" x14ac:dyDescent="0.3">
      <c r="A4764">
        <v>21057</v>
      </c>
      <c r="B4764">
        <v>1</v>
      </c>
      <c r="C4764" t="s">
        <v>78</v>
      </c>
      <c r="D4764" t="s">
        <v>93</v>
      </c>
      <c r="E4764" t="s">
        <v>3737</v>
      </c>
      <c r="F4764" t="s">
        <v>130</v>
      </c>
      <c r="G4764" t="s">
        <v>72</v>
      </c>
      <c r="H4764" t="s">
        <v>128</v>
      </c>
      <c r="I4764" t="s">
        <v>22</v>
      </c>
      <c r="J4764" t="s">
        <v>129</v>
      </c>
      <c r="K4764">
        <v>43340.608229166668</v>
      </c>
      <c r="L4764">
        <v>43340.616666666669</v>
      </c>
      <c r="M4764">
        <v>0.22</v>
      </c>
      <c r="N4764">
        <v>2</v>
      </c>
      <c r="O4764">
        <v>1561</v>
      </c>
      <c r="P4764">
        <v>0</v>
      </c>
      <c r="Q4764">
        <v>0</v>
      </c>
      <c r="R4764">
        <v>0.43000000000000005</v>
      </c>
      <c r="S4764">
        <v>338.74</v>
      </c>
      <c r="T4764">
        <v>0</v>
      </c>
      <c r="U4764">
        <v>0</v>
      </c>
    </row>
    <row r="4765" spans="1:21" x14ac:dyDescent="0.3">
      <c r="A4765">
        <v>21059</v>
      </c>
      <c r="B4765">
        <v>1</v>
      </c>
      <c r="C4765" t="s">
        <v>78</v>
      </c>
      <c r="D4765" t="s">
        <v>91</v>
      </c>
      <c r="E4765" t="s">
        <v>3738</v>
      </c>
      <c r="F4765" t="s">
        <v>134</v>
      </c>
      <c r="G4765" t="s">
        <v>72</v>
      </c>
      <c r="H4765" t="s">
        <v>128</v>
      </c>
      <c r="I4765" t="s">
        <v>22</v>
      </c>
      <c r="J4765" t="s">
        <v>129</v>
      </c>
      <c r="K4765">
        <v>43340.47152777778</v>
      </c>
      <c r="L4765">
        <v>43340.612500000003</v>
      </c>
      <c r="M4765">
        <v>3.38</v>
      </c>
      <c r="N4765">
        <v>0</v>
      </c>
      <c r="O4765">
        <v>0</v>
      </c>
      <c r="P4765">
        <v>0</v>
      </c>
      <c r="Q4765">
        <v>15</v>
      </c>
      <c r="R4765">
        <v>0</v>
      </c>
      <c r="S4765">
        <v>0</v>
      </c>
      <c r="T4765">
        <v>0</v>
      </c>
      <c r="U4765">
        <v>50.75</v>
      </c>
    </row>
    <row r="4766" spans="1:21" x14ac:dyDescent="0.3">
      <c r="A4766">
        <v>21060</v>
      </c>
      <c r="B4766">
        <v>1</v>
      </c>
      <c r="C4766" t="s">
        <v>78</v>
      </c>
      <c r="D4766" t="s">
        <v>92</v>
      </c>
      <c r="E4766" t="s">
        <v>3739</v>
      </c>
      <c r="F4766" t="s">
        <v>146</v>
      </c>
      <c r="G4766" t="s">
        <v>71</v>
      </c>
      <c r="H4766" t="s">
        <v>128</v>
      </c>
      <c r="I4766" t="s">
        <v>22</v>
      </c>
      <c r="J4766" t="s">
        <v>129</v>
      </c>
      <c r="K4766">
        <v>43340.461354166669</v>
      </c>
      <c r="L4766">
        <v>43340.622916666667</v>
      </c>
      <c r="M4766">
        <v>3.88</v>
      </c>
      <c r="N4766">
        <v>0</v>
      </c>
      <c r="O4766">
        <v>0</v>
      </c>
      <c r="P4766">
        <v>0</v>
      </c>
      <c r="Q4766">
        <v>1</v>
      </c>
      <c r="R4766">
        <v>0</v>
      </c>
      <c r="S4766">
        <v>0</v>
      </c>
      <c r="T4766">
        <v>0</v>
      </c>
      <c r="U4766">
        <v>3.88</v>
      </c>
    </row>
    <row r="4767" spans="1:21" x14ac:dyDescent="0.3">
      <c r="A4767">
        <v>21061</v>
      </c>
      <c r="B4767">
        <v>1</v>
      </c>
      <c r="C4767" t="s">
        <v>78</v>
      </c>
      <c r="D4767" t="s">
        <v>91</v>
      </c>
      <c r="E4767" t="s">
        <v>3740</v>
      </c>
      <c r="F4767" t="s">
        <v>149</v>
      </c>
      <c r="G4767" t="s">
        <v>71</v>
      </c>
      <c r="H4767" t="s">
        <v>128</v>
      </c>
      <c r="I4767" t="s">
        <v>22</v>
      </c>
      <c r="J4767" t="s">
        <v>129</v>
      </c>
      <c r="K4767">
        <v>43340.471956018519</v>
      </c>
      <c r="L4767">
        <v>43340.618055555555</v>
      </c>
      <c r="M4767">
        <v>3.52</v>
      </c>
      <c r="N4767">
        <v>0</v>
      </c>
      <c r="O4767">
        <v>27</v>
      </c>
      <c r="P4767">
        <v>0</v>
      </c>
      <c r="Q4767">
        <v>0</v>
      </c>
      <c r="R4767">
        <v>0</v>
      </c>
      <c r="S4767">
        <v>94.960000000000008</v>
      </c>
      <c r="T4767">
        <v>0</v>
      </c>
      <c r="U4767">
        <v>0</v>
      </c>
    </row>
    <row r="4768" spans="1:21" x14ac:dyDescent="0.3">
      <c r="A4768">
        <v>21062</v>
      </c>
      <c r="B4768">
        <v>1</v>
      </c>
      <c r="C4768" t="s">
        <v>79</v>
      </c>
      <c r="D4768" t="s">
        <v>109</v>
      </c>
      <c r="E4768" t="s">
        <v>3741</v>
      </c>
      <c r="F4768" t="s">
        <v>151</v>
      </c>
      <c r="G4768" t="s">
        <v>71</v>
      </c>
      <c r="H4768" t="s">
        <v>128</v>
      </c>
      <c r="I4768" t="s">
        <v>22</v>
      </c>
      <c r="J4768" t="s">
        <v>129</v>
      </c>
      <c r="K4768">
        <v>43340.615937499999</v>
      </c>
      <c r="L4768">
        <v>43340.661111111112</v>
      </c>
      <c r="M4768">
        <v>1.1000000000000001</v>
      </c>
      <c r="N4768">
        <v>0</v>
      </c>
      <c r="O4768">
        <v>362</v>
      </c>
      <c r="P4768">
        <v>0</v>
      </c>
      <c r="Q4768">
        <v>0</v>
      </c>
      <c r="R4768">
        <v>0</v>
      </c>
      <c r="S4768">
        <v>398.2</v>
      </c>
      <c r="T4768">
        <v>0</v>
      </c>
      <c r="U4768">
        <v>0</v>
      </c>
    </row>
    <row r="4769" spans="1:21" x14ac:dyDescent="0.3">
      <c r="A4769">
        <v>21063</v>
      </c>
      <c r="B4769">
        <v>1</v>
      </c>
      <c r="C4769" t="s">
        <v>78</v>
      </c>
      <c r="D4769" t="s">
        <v>95</v>
      </c>
      <c r="E4769" t="s">
        <v>353</v>
      </c>
      <c r="F4769" t="s">
        <v>130</v>
      </c>
      <c r="G4769" t="s">
        <v>72</v>
      </c>
      <c r="H4769" t="s">
        <v>128</v>
      </c>
      <c r="I4769" t="s">
        <v>22</v>
      </c>
      <c r="J4769" t="s">
        <v>129</v>
      </c>
      <c r="K4769">
        <v>43340.60738425926</v>
      </c>
      <c r="L4769">
        <v>43340.627083333333</v>
      </c>
      <c r="M4769">
        <v>0.48000000000000004</v>
      </c>
      <c r="N4769">
        <v>0</v>
      </c>
      <c r="O4769">
        <v>115</v>
      </c>
      <c r="P4769">
        <v>2</v>
      </c>
      <c r="Q4769">
        <v>1192</v>
      </c>
      <c r="R4769">
        <v>0</v>
      </c>
      <c r="S4769">
        <v>55.55</v>
      </c>
      <c r="T4769">
        <v>0.97</v>
      </c>
      <c r="U4769">
        <v>575.74</v>
      </c>
    </row>
    <row r="4770" spans="1:21" x14ac:dyDescent="0.3">
      <c r="A4770">
        <v>21066</v>
      </c>
      <c r="B4770">
        <v>1</v>
      </c>
      <c r="C4770" t="s">
        <v>78</v>
      </c>
      <c r="D4770" t="s">
        <v>102</v>
      </c>
      <c r="E4770" t="s">
        <v>812</v>
      </c>
      <c r="F4770" t="s">
        <v>130</v>
      </c>
      <c r="G4770" t="s">
        <v>72</v>
      </c>
      <c r="H4770" t="s">
        <v>128</v>
      </c>
      <c r="I4770" t="s">
        <v>22</v>
      </c>
      <c r="J4770" t="s">
        <v>129</v>
      </c>
      <c r="K4770">
        <v>43340.634710648148</v>
      </c>
      <c r="L4770">
        <v>43340.645833333336</v>
      </c>
      <c r="M4770">
        <v>0.28000000000000008</v>
      </c>
      <c r="N4770">
        <v>0</v>
      </c>
      <c r="O4770">
        <v>0</v>
      </c>
      <c r="P4770">
        <v>20</v>
      </c>
      <c r="Q4770">
        <v>2068</v>
      </c>
      <c r="R4770">
        <v>0</v>
      </c>
      <c r="S4770">
        <v>0</v>
      </c>
      <c r="T4770">
        <v>5.6599999999999993</v>
      </c>
      <c r="U4770">
        <v>585.24</v>
      </c>
    </row>
    <row r="4771" spans="1:21" x14ac:dyDescent="0.3">
      <c r="A4771">
        <v>21067</v>
      </c>
      <c r="B4771">
        <v>1</v>
      </c>
      <c r="C4771" t="s">
        <v>78</v>
      </c>
      <c r="D4771" t="s">
        <v>85</v>
      </c>
      <c r="E4771" t="s">
        <v>3742</v>
      </c>
      <c r="F4771" t="s">
        <v>135</v>
      </c>
      <c r="G4771" t="s">
        <v>71</v>
      </c>
      <c r="H4771" t="s">
        <v>128</v>
      </c>
      <c r="I4771" t="s">
        <v>22</v>
      </c>
      <c r="J4771" t="s">
        <v>137</v>
      </c>
      <c r="K4771">
        <v>43340.631921296299</v>
      </c>
      <c r="L4771">
        <v>43340.665277777778</v>
      </c>
      <c r="M4771">
        <v>0.82000000000000006</v>
      </c>
      <c r="N4771">
        <v>0</v>
      </c>
      <c r="O4771">
        <v>237</v>
      </c>
      <c r="P4771">
        <v>0</v>
      </c>
      <c r="Q4771">
        <v>0</v>
      </c>
      <c r="R4771">
        <v>0</v>
      </c>
      <c r="S4771">
        <v>193.63</v>
      </c>
      <c r="T4771">
        <v>0</v>
      </c>
      <c r="U4771">
        <v>0</v>
      </c>
    </row>
    <row r="4772" spans="1:21" x14ac:dyDescent="0.3">
      <c r="A4772">
        <v>21068</v>
      </c>
      <c r="B4772">
        <v>1</v>
      </c>
      <c r="C4772" t="s">
        <v>79</v>
      </c>
      <c r="D4772" t="s">
        <v>108</v>
      </c>
      <c r="E4772" t="s">
        <v>3743</v>
      </c>
      <c r="F4772" t="s">
        <v>157</v>
      </c>
      <c r="G4772" t="s">
        <v>71</v>
      </c>
      <c r="H4772" t="s">
        <v>128</v>
      </c>
      <c r="I4772" t="s">
        <v>22</v>
      </c>
      <c r="J4772" t="s">
        <v>129</v>
      </c>
      <c r="K4772">
        <v>43340.619710648149</v>
      </c>
      <c r="L4772">
        <v>43340.63958333333</v>
      </c>
      <c r="M4772">
        <v>0.48000000000000004</v>
      </c>
      <c r="N4772">
        <v>0</v>
      </c>
      <c r="O4772">
        <v>176</v>
      </c>
      <c r="P4772">
        <v>0</v>
      </c>
      <c r="Q4772">
        <v>0</v>
      </c>
      <c r="R4772">
        <v>0</v>
      </c>
      <c r="S4772">
        <v>85.01</v>
      </c>
      <c r="T4772">
        <v>0</v>
      </c>
      <c r="U4772">
        <v>0</v>
      </c>
    </row>
    <row r="4773" spans="1:21" x14ac:dyDescent="0.3">
      <c r="A4773">
        <v>21071</v>
      </c>
      <c r="B4773">
        <v>1</v>
      </c>
      <c r="C4773" t="s">
        <v>79</v>
      </c>
      <c r="D4773" t="s">
        <v>114</v>
      </c>
      <c r="E4773" t="s">
        <v>3744</v>
      </c>
      <c r="F4773" t="s">
        <v>142</v>
      </c>
      <c r="G4773" t="s">
        <v>71</v>
      </c>
      <c r="H4773" t="s">
        <v>128</v>
      </c>
      <c r="I4773" t="s">
        <v>22</v>
      </c>
      <c r="J4773" t="s">
        <v>129</v>
      </c>
      <c r="K4773">
        <v>43340.630740740744</v>
      </c>
      <c r="L4773">
        <v>43340.661805555559</v>
      </c>
      <c r="M4773">
        <v>0.75</v>
      </c>
      <c r="N4773">
        <v>0</v>
      </c>
      <c r="O4773">
        <v>21</v>
      </c>
      <c r="P4773">
        <v>0</v>
      </c>
      <c r="Q4773">
        <v>0</v>
      </c>
      <c r="R4773">
        <v>0</v>
      </c>
      <c r="S4773">
        <v>15.75</v>
      </c>
      <c r="T4773">
        <v>0</v>
      </c>
      <c r="U4773">
        <v>0</v>
      </c>
    </row>
    <row r="4774" spans="1:21" x14ac:dyDescent="0.3">
      <c r="A4774">
        <v>21073</v>
      </c>
      <c r="B4774">
        <v>1</v>
      </c>
      <c r="C4774" t="s">
        <v>78</v>
      </c>
      <c r="D4774" t="s">
        <v>94</v>
      </c>
      <c r="E4774" t="s">
        <v>3745</v>
      </c>
      <c r="F4774" t="s">
        <v>134</v>
      </c>
      <c r="G4774" t="s">
        <v>72</v>
      </c>
      <c r="H4774" t="s">
        <v>128</v>
      </c>
      <c r="I4774" t="s">
        <v>22</v>
      </c>
      <c r="J4774" t="s">
        <v>129</v>
      </c>
      <c r="K4774">
        <v>43340.654432870368</v>
      </c>
      <c r="L4774">
        <v>43340.673611111109</v>
      </c>
      <c r="M4774">
        <v>0.47000000000000003</v>
      </c>
      <c r="N4774">
        <v>1</v>
      </c>
      <c r="O4774">
        <v>112</v>
      </c>
      <c r="P4774">
        <v>0</v>
      </c>
      <c r="Q4774">
        <v>471</v>
      </c>
      <c r="R4774">
        <v>0.47000000000000003</v>
      </c>
      <c r="S4774">
        <v>52.3</v>
      </c>
      <c r="T4774">
        <v>0</v>
      </c>
      <c r="U4774">
        <v>219.96</v>
      </c>
    </row>
    <row r="4775" spans="1:21" x14ac:dyDescent="0.3">
      <c r="A4775">
        <v>21075</v>
      </c>
      <c r="B4775">
        <v>1</v>
      </c>
      <c r="C4775" t="s">
        <v>78</v>
      </c>
      <c r="D4775" t="s">
        <v>93</v>
      </c>
      <c r="E4775" t="s">
        <v>3746</v>
      </c>
      <c r="F4775" t="s">
        <v>167</v>
      </c>
      <c r="G4775" t="s">
        <v>72</v>
      </c>
      <c r="H4775" t="s">
        <v>128</v>
      </c>
      <c r="I4775" t="s">
        <v>22</v>
      </c>
      <c r="J4775" t="s">
        <v>129</v>
      </c>
      <c r="K4775">
        <v>43340.637384259258</v>
      </c>
      <c r="L4775">
        <v>43340.670138888891</v>
      </c>
      <c r="M4775">
        <v>0.8</v>
      </c>
      <c r="N4775">
        <v>0</v>
      </c>
      <c r="O4775">
        <v>221</v>
      </c>
      <c r="P4775">
        <v>0</v>
      </c>
      <c r="Q4775">
        <v>0</v>
      </c>
      <c r="R4775">
        <v>0</v>
      </c>
      <c r="S4775">
        <v>176.8</v>
      </c>
      <c r="T4775">
        <v>0</v>
      </c>
      <c r="U4775">
        <v>0</v>
      </c>
    </row>
    <row r="4776" spans="1:21" x14ac:dyDescent="0.3">
      <c r="A4776">
        <v>21076</v>
      </c>
      <c r="B4776">
        <v>1</v>
      </c>
      <c r="C4776" t="s">
        <v>79</v>
      </c>
      <c r="D4776" t="s">
        <v>119</v>
      </c>
      <c r="E4776" t="s">
        <v>3747</v>
      </c>
      <c r="F4776" t="s">
        <v>168</v>
      </c>
      <c r="G4776" t="s">
        <v>71</v>
      </c>
      <c r="H4776" t="s">
        <v>128</v>
      </c>
      <c r="I4776" t="s">
        <v>22</v>
      </c>
      <c r="J4776" t="s">
        <v>129</v>
      </c>
      <c r="K4776">
        <v>43340.571793981479</v>
      </c>
      <c r="L4776">
        <v>43340.672222222223</v>
      </c>
      <c r="M4776">
        <v>2.42</v>
      </c>
      <c r="N4776">
        <v>0</v>
      </c>
      <c r="O4776">
        <v>0</v>
      </c>
      <c r="P4776">
        <v>0</v>
      </c>
      <c r="Q4776">
        <v>79</v>
      </c>
      <c r="R4776">
        <v>0</v>
      </c>
      <c r="S4776">
        <v>0</v>
      </c>
      <c r="T4776">
        <v>0</v>
      </c>
      <c r="U4776">
        <v>191.18</v>
      </c>
    </row>
    <row r="4777" spans="1:21" x14ac:dyDescent="0.3">
      <c r="A4777">
        <v>21077</v>
      </c>
      <c r="B4777">
        <v>1</v>
      </c>
      <c r="C4777" t="s">
        <v>78</v>
      </c>
      <c r="D4777" t="s">
        <v>82</v>
      </c>
      <c r="E4777" t="s">
        <v>3748</v>
      </c>
      <c r="F4777" t="s">
        <v>149</v>
      </c>
      <c r="G4777" t="s">
        <v>71</v>
      </c>
      <c r="H4777" t="s">
        <v>128</v>
      </c>
      <c r="I4777" t="s">
        <v>22</v>
      </c>
      <c r="J4777" t="s">
        <v>129</v>
      </c>
      <c r="K4777">
        <v>43340.600428240738</v>
      </c>
      <c r="L4777">
        <v>43340.676388888889</v>
      </c>
      <c r="M4777">
        <v>1.83</v>
      </c>
      <c r="N4777">
        <v>0</v>
      </c>
      <c r="O4777">
        <v>133</v>
      </c>
      <c r="P4777">
        <v>0</v>
      </c>
      <c r="Q4777">
        <v>0</v>
      </c>
      <c r="R4777">
        <v>0</v>
      </c>
      <c r="S4777">
        <v>243.79</v>
      </c>
      <c r="T4777">
        <v>0</v>
      </c>
      <c r="U4777">
        <v>0</v>
      </c>
    </row>
    <row r="4778" spans="1:21" x14ac:dyDescent="0.3">
      <c r="A4778">
        <v>21078</v>
      </c>
      <c r="B4778">
        <v>1</v>
      </c>
      <c r="C4778" t="s">
        <v>79</v>
      </c>
      <c r="D4778" t="s">
        <v>119</v>
      </c>
      <c r="E4778" t="s">
        <v>715</v>
      </c>
      <c r="F4778" t="s">
        <v>159</v>
      </c>
      <c r="G4778" t="s">
        <v>71</v>
      </c>
      <c r="H4778" t="s">
        <v>128</v>
      </c>
      <c r="I4778" t="s">
        <v>22</v>
      </c>
      <c r="J4778" t="s">
        <v>129</v>
      </c>
      <c r="K4778">
        <v>43340.592164351852</v>
      </c>
      <c r="L4778">
        <v>43340.683333333334</v>
      </c>
      <c r="M4778">
        <v>2.2000000000000002</v>
      </c>
      <c r="N4778">
        <v>0</v>
      </c>
      <c r="O4778">
        <v>192</v>
      </c>
      <c r="P4778">
        <v>0</v>
      </c>
      <c r="Q4778">
        <v>0</v>
      </c>
      <c r="R4778">
        <v>0</v>
      </c>
      <c r="S4778">
        <v>422.4</v>
      </c>
      <c r="T4778">
        <v>0</v>
      </c>
      <c r="U4778">
        <v>0</v>
      </c>
    </row>
    <row r="4779" spans="1:21" x14ac:dyDescent="0.3">
      <c r="A4779">
        <v>21079</v>
      </c>
      <c r="B4779">
        <v>1</v>
      </c>
      <c r="C4779" t="s">
        <v>79</v>
      </c>
      <c r="D4779" t="s">
        <v>108</v>
      </c>
      <c r="E4779" t="s">
        <v>3749</v>
      </c>
      <c r="F4779" t="s">
        <v>130</v>
      </c>
      <c r="G4779" t="s">
        <v>72</v>
      </c>
      <c r="H4779" t="s">
        <v>128</v>
      </c>
      <c r="I4779" t="s">
        <v>22</v>
      </c>
      <c r="J4779" t="s">
        <v>129</v>
      </c>
      <c r="K4779">
        <v>43340.68037037037</v>
      </c>
      <c r="L4779">
        <v>43340.734027777777</v>
      </c>
      <c r="M4779">
        <v>1.3</v>
      </c>
      <c r="N4779">
        <v>0</v>
      </c>
      <c r="O4779">
        <v>753</v>
      </c>
      <c r="P4779">
        <v>0</v>
      </c>
      <c r="Q4779">
        <v>0</v>
      </c>
      <c r="R4779">
        <v>0</v>
      </c>
      <c r="S4779">
        <v>978.9</v>
      </c>
      <c r="T4779">
        <v>0</v>
      </c>
      <c r="U4779">
        <v>0</v>
      </c>
    </row>
    <row r="4780" spans="1:21" x14ac:dyDescent="0.3">
      <c r="A4780">
        <v>21082</v>
      </c>
      <c r="B4780">
        <v>1</v>
      </c>
      <c r="C4780" t="s">
        <v>79</v>
      </c>
      <c r="D4780" t="s">
        <v>124</v>
      </c>
      <c r="E4780" t="s">
        <v>197</v>
      </c>
      <c r="F4780" t="s">
        <v>130</v>
      </c>
      <c r="G4780" t="s">
        <v>72</v>
      </c>
      <c r="H4780" t="s">
        <v>128</v>
      </c>
      <c r="I4780" t="s">
        <v>22</v>
      </c>
      <c r="J4780" t="s">
        <v>129</v>
      </c>
      <c r="K4780">
        <v>43340.689432870371</v>
      </c>
      <c r="L4780">
        <v>43340.693344907406</v>
      </c>
      <c r="M4780">
        <v>0.1</v>
      </c>
      <c r="N4780">
        <v>0</v>
      </c>
      <c r="O4780">
        <v>260</v>
      </c>
      <c r="P4780">
        <v>0</v>
      </c>
      <c r="Q4780">
        <v>759</v>
      </c>
      <c r="R4780">
        <v>0</v>
      </c>
      <c r="S4780">
        <v>26</v>
      </c>
      <c r="T4780">
        <v>0</v>
      </c>
      <c r="U4780">
        <v>75.900000000000006</v>
      </c>
    </row>
    <row r="4781" spans="1:21" x14ac:dyDescent="0.3">
      <c r="A4781">
        <v>21084</v>
      </c>
      <c r="B4781">
        <v>1</v>
      </c>
      <c r="C4781" t="s">
        <v>78</v>
      </c>
      <c r="D4781" t="s">
        <v>80</v>
      </c>
      <c r="E4781" t="s">
        <v>1432</v>
      </c>
      <c r="F4781" t="s">
        <v>163</v>
      </c>
      <c r="G4781" t="s">
        <v>71</v>
      </c>
      <c r="H4781" t="s">
        <v>128</v>
      </c>
      <c r="I4781" t="s">
        <v>22</v>
      </c>
      <c r="J4781" t="s">
        <v>129</v>
      </c>
      <c r="K4781">
        <v>43340.655902777777</v>
      </c>
      <c r="L4781">
        <v>43340.695138888892</v>
      </c>
      <c r="M4781">
        <v>0.95000000000000007</v>
      </c>
      <c r="N4781">
        <v>0</v>
      </c>
      <c r="O4781">
        <v>25</v>
      </c>
      <c r="P4781">
        <v>0</v>
      </c>
      <c r="Q4781">
        <v>0</v>
      </c>
      <c r="R4781">
        <v>0</v>
      </c>
      <c r="S4781">
        <v>23.75</v>
      </c>
      <c r="T4781">
        <v>0</v>
      </c>
      <c r="U4781">
        <v>0</v>
      </c>
    </row>
    <row r="4782" spans="1:21" x14ac:dyDescent="0.3">
      <c r="A4782">
        <v>21085</v>
      </c>
      <c r="B4782">
        <v>1</v>
      </c>
      <c r="C4782" t="s">
        <v>79</v>
      </c>
      <c r="D4782" t="s">
        <v>111</v>
      </c>
      <c r="E4782" t="s">
        <v>3750</v>
      </c>
      <c r="F4782" t="s">
        <v>168</v>
      </c>
      <c r="G4782" t="s">
        <v>71</v>
      </c>
      <c r="H4782" t="s">
        <v>128</v>
      </c>
      <c r="I4782" t="s">
        <v>22</v>
      </c>
      <c r="J4782" t="s">
        <v>129</v>
      </c>
      <c r="K4782">
        <v>43340.551701388889</v>
      </c>
      <c r="L4782">
        <v>43340.695833333331</v>
      </c>
      <c r="M4782">
        <v>3.4699999999999998</v>
      </c>
      <c r="N4782">
        <v>0</v>
      </c>
      <c r="O4782">
        <v>0</v>
      </c>
      <c r="P4782">
        <v>0</v>
      </c>
      <c r="Q4782">
        <v>26</v>
      </c>
      <c r="R4782">
        <v>0</v>
      </c>
      <c r="S4782">
        <v>0</v>
      </c>
      <c r="T4782">
        <v>0</v>
      </c>
      <c r="U4782">
        <v>90.14</v>
      </c>
    </row>
    <row r="4783" spans="1:21" x14ac:dyDescent="0.3">
      <c r="A4783">
        <v>21086</v>
      </c>
      <c r="B4783">
        <v>1</v>
      </c>
      <c r="C4783" t="s">
        <v>79</v>
      </c>
      <c r="D4783" t="s">
        <v>116</v>
      </c>
      <c r="E4783" t="s">
        <v>3751</v>
      </c>
      <c r="F4783" t="s">
        <v>130</v>
      </c>
      <c r="G4783" t="s">
        <v>72</v>
      </c>
      <c r="H4783" t="s">
        <v>128</v>
      </c>
      <c r="I4783" t="s">
        <v>22</v>
      </c>
      <c r="J4783" t="s">
        <v>129</v>
      </c>
      <c r="K4783">
        <v>43340.697152777779</v>
      </c>
      <c r="L4783">
        <v>43340.700277777774</v>
      </c>
      <c r="M4783">
        <v>0.08</v>
      </c>
      <c r="N4783">
        <v>1</v>
      </c>
      <c r="O4783">
        <v>2946</v>
      </c>
      <c r="P4783">
        <v>0</v>
      </c>
      <c r="Q4783">
        <v>1803</v>
      </c>
      <c r="R4783">
        <v>0.08</v>
      </c>
      <c r="S4783">
        <v>244.52</v>
      </c>
      <c r="T4783">
        <v>0</v>
      </c>
      <c r="U4783">
        <v>149.65</v>
      </c>
    </row>
    <row r="4784" spans="1:21" x14ac:dyDescent="0.3">
      <c r="A4784">
        <v>21087</v>
      </c>
      <c r="B4784">
        <v>1</v>
      </c>
      <c r="C4784" t="s">
        <v>78</v>
      </c>
      <c r="D4784" t="s">
        <v>81</v>
      </c>
      <c r="E4784" t="s">
        <v>3752</v>
      </c>
      <c r="F4784" t="s">
        <v>130</v>
      </c>
      <c r="G4784" t="s">
        <v>72</v>
      </c>
      <c r="H4784" t="s">
        <v>128</v>
      </c>
      <c r="I4784" t="s">
        <v>22</v>
      </c>
      <c r="J4784" t="s">
        <v>129</v>
      </c>
      <c r="K4784">
        <v>43340.676168981481</v>
      </c>
      <c r="L4784">
        <v>43340.761111111111</v>
      </c>
      <c r="M4784">
        <v>2.0499999999999998</v>
      </c>
      <c r="N4784">
        <v>0</v>
      </c>
      <c r="O4784">
        <v>0</v>
      </c>
      <c r="P4784">
        <v>0</v>
      </c>
      <c r="Q4784">
        <v>66</v>
      </c>
      <c r="R4784">
        <v>0</v>
      </c>
      <c r="S4784">
        <v>0</v>
      </c>
      <c r="T4784">
        <v>0</v>
      </c>
      <c r="U4784">
        <v>135.30000000000001</v>
      </c>
    </row>
    <row r="4785" spans="1:21" x14ac:dyDescent="0.3">
      <c r="A4785">
        <v>21088</v>
      </c>
      <c r="B4785">
        <v>1</v>
      </c>
      <c r="C4785" t="s">
        <v>79</v>
      </c>
      <c r="D4785" t="s">
        <v>124</v>
      </c>
      <c r="E4785" t="s">
        <v>3682</v>
      </c>
      <c r="F4785" t="s">
        <v>130</v>
      </c>
      <c r="G4785" t="s">
        <v>72</v>
      </c>
      <c r="H4785" t="s">
        <v>128</v>
      </c>
      <c r="I4785" t="s">
        <v>22</v>
      </c>
      <c r="J4785" t="s">
        <v>129</v>
      </c>
      <c r="K4785">
        <v>43340.702604166669</v>
      </c>
      <c r="L4785">
        <v>43340.706759259258</v>
      </c>
      <c r="M4785">
        <v>0.1</v>
      </c>
      <c r="N4785">
        <v>43</v>
      </c>
      <c r="O4785">
        <v>2335</v>
      </c>
      <c r="P4785">
        <v>0</v>
      </c>
      <c r="Q4785">
        <v>0</v>
      </c>
      <c r="R4785">
        <v>4.3</v>
      </c>
      <c r="S4785">
        <v>233.5</v>
      </c>
      <c r="T4785">
        <v>0</v>
      </c>
      <c r="U4785">
        <v>0</v>
      </c>
    </row>
    <row r="4786" spans="1:21" x14ac:dyDescent="0.3">
      <c r="A4786">
        <v>21094</v>
      </c>
      <c r="B4786">
        <v>1</v>
      </c>
      <c r="C4786" t="s">
        <v>78</v>
      </c>
      <c r="D4786" t="s">
        <v>102</v>
      </c>
      <c r="E4786" t="s">
        <v>812</v>
      </c>
      <c r="F4786" t="s">
        <v>130</v>
      </c>
      <c r="G4786" t="s">
        <v>72</v>
      </c>
      <c r="H4786" t="s">
        <v>128</v>
      </c>
      <c r="I4786" t="s">
        <v>22</v>
      </c>
      <c r="J4786" t="s">
        <v>129</v>
      </c>
      <c r="K4786">
        <v>43340.707511574074</v>
      </c>
      <c r="L4786">
        <v>43340.710416666669</v>
      </c>
      <c r="M4786">
        <v>0.08</v>
      </c>
      <c r="N4786">
        <v>0</v>
      </c>
      <c r="O4786">
        <v>0</v>
      </c>
      <c r="P4786">
        <v>20</v>
      </c>
      <c r="Q4786">
        <v>2068</v>
      </c>
      <c r="R4786">
        <v>0</v>
      </c>
      <c r="S4786">
        <v>0</v>
      </c>
      <c r="T4786">
        <v>1.6600000000000001</v>
      </c>
      <c r="U4786">
        <v>171.64</v>
      </c>
    </row>
    <row r="4787" spans="1:21" x14ac:dyDescent="0.3">
      <c r="A4787">
        <v>21095</v>
      </c>
      <c r="B4787">
        <v>1</v>
      </c>
      <c r="C4787" t="s">
        <v>78</v>
      </c>
      <c r="D4787" t="s">
        <v>104</v>
      </c>
      <c r="E4787" t="s">
        <v>3753</v>
      </c>
      <c r="F4787" t="s">
        <v>142</v>
      </c>
      <c r="G4787" t="s">
        <v>71</v>
      </c>
      <c r="H4787" t="s">
        <v>128</v>
      </c>
      <c r="I4787" t="s">
        <v>22</v>
      </c>
      <c r="J4787" t="s">
        <v>129</v>
      </c>
      <c r="K4787">
        <v>43340.583854166667</v>
      </c>
      <c r="L4787">
        <v>43340.652777777781</v>
      </c>
      <c r="M4787">
        <v>1.6700000000000002</v>
      </c>
      <c r="N4787">
        <v>0</v>
      </c>
      <c r="O4787">
        <v>0</v>
      </c>
      <c r="P4787">
        <v>0</v>
      </c>
      <c r="Q4787">
        <v>108</v>
      </c>
      <c r="R4787">
        <v>0</v>
      </c>
      <c r="S4787">
        <v>0</v>
      </c>
      <c r="T4787">
        <v>0</v>
      </c>
      <c r="U4787">
        <v>180.04</v>
      </c>
    </row>
    <row r="4788" spans="1:21" x14ac:dyDescent="0.3">
      <c r="A4788">
        <v>21096</v>
      </c>
      <c r="B4788">
        <v>1</v>
      </c>
      <c r="C4788" t="s">
        <v>79</v>
      </c>
      <c r="D4788" t="s">
        <v>121</v>
      </c>
      <c r="E4788" t="s">
        <v>784</v>
      </c>
      <c r="F4788" t="s">
        <v>130</v>
      </c>
      <c r="G4788" t="s">
        <v>72</v>
      </c>
      <c r="H4788" t="s">
        <v>128</v>
      </c>
      <c r="I4788" t="s">
        <v>22</v>
      </c>
      <c r="J4788" t="s">
        <v>129</v>
      </c>
      <c r="K4788">
        <v>43340.706875000003</v>
      </c>
      <c r="L4788">
        <v>43340.712500000001</v>
      </c>
      <c r="M4788">
        <v>0.15000000000000002</v>
      </c>
      <c r="N4788">
        <v>0</v>
      </c>
      <c r="O4788">
        <v>0</v>
      </c>
      <c r="P4788">
        <v>11</v>
      </c>
      <c r="Q4788">
        <v>344</v>
      </c>
      <c r="R4788">
        <v>0</v>
      </c>
      <c r="S4788">
        <v>0</v>
      </c>
      <c r="T4788">
        <v>1.6500000000000001</v>
      </c>
      <c r="U4788">
        <v>51.6</v>
      </c>
    </row>
    <row r="4789" spans="1:21" x14ac:dyDescent="0.3">
      <c r="A4789">
        <v>21097</v>
      </c>
      <c r="B4789">
        <v>1</v>
      </c>
      <c r="C4789" t="s">
        <v>78</v>
      </c>
      <c r="D4789" t="s">
        <v>83</v>
      </c>
      <c r="E4789" t="s">
        <v>3754</v>
      </c>
      <c r="F4789" t="s">
        <v>149</v>
      </c>
      <c r="G4789" t="s">
        <v>71</v>
      </c>
      <c r="H4789" t="s">
        <v>128</v>
      </c>
      <c r="I4789" t="s">
        <v>22</v>
      </c>
      <c r="J4789" t="s">
        <v>129</v>
      </c>
      <c r="K4789">
        <v>43340.611990740741</v>
      </c>
      <c r="L4789">
        <v>43340.714583333334</v>
      </c>
      <c r="M4789">
        <v>2.4699999999999998</v>
      </c>
      <c r="N4789">
        <v>0</v>
      </c>
      <c r="O4789">
        <v>93</v>
      </c>
      <c r="P4789">
        <v>0</v>
      </c>
      <c r="Q4789">
        <v>0</v>
      </c>
      <c r="R4789">
        <v>0</v>
      </c>
      <c r="S4789">
        <v>229.43</v>
      </c>
      <c r="T4789">
        <v>0</v>
      </c>
      <c r="U4789">
        <v>0</v>
      </c>
    </row>
    <row r="4790" spans="1:21" x14ac:dyDescent="0.3">
      <c r="A4790">
        <v>21099</v>
      </c>
      <c r="B4790">
        <v>1</v>
      </c>
      <c r="C4790" t="s">
        <v>79</v>
      </c>
      <c r="D4790" t="s">
        <v>108</v>
      </c>
      <c r="E4790" t="s">
        <v>193</v>
      </c>
      <c r="F4790" t="s">
        <v>130</v>
      </c>
      <c r="G4790" t="s">
        <v>72</v>
      </c>
      <c r="H4790" t="s">
        <v>128</v>
      </c>
      <c r="I4790" t="s">
        <v>22</v>
      </c>
      <c r="J4790" t="s">
        <v>129</v>
      </c>
      <c r="K4790">
        <v>43340.718645833331</v>
      </c>
      <c r="L4790">
        <v>43340.731944444444</v>
      </c>
      <c r="M4790">
        <v>0.32999999999999996</v>
      </c>
      <c r="N4790">
        <v>0</v>
      </c>
      <c r="O4790">
        <v>2</v>
      </c>
      <c r="P4790">
        <v>0</v>
      </c>
      <c r="Q4790">
        <v>732</v>
      </c>
      <c r="R4790">
        <v>0</v>
      </c>
      <c r="S4790">
        <v>0.66999999999999993</v>
      </c>
      <c r="T4790">
        <v>0</v>
      </c>
      <c r="U4790">
        <v>243.76</v>
      </c>
    </row>
    <row r="4791" spans="1:21" x14ac:dyDescent="0.3">
      <c r="A4791">
        <v>21100</v>
      </c>
      <c r="B4791">
        <v>1</v>
      </c>
      <c r="C4791" t="s">
        <v>79</v>
      </c>
      <c r="D4791" t="s">
        <v>118</v>
      </c>
      <c r="E4791" t="s">
        <v>3755</v>
      </c>
      <c r="F4791" t="s">
        <v>130</v>
      </c>
      <c r="G4791" t="s">
        <v>72</v>
      </c>
      <c r="H4791" t="s">
        <v>128</v>
      </c>
      <c r="I4791" t="s">
        <v>22</v>
      </c>
      <c r="J4791" t="s">
        <v>129</v>
      </c>
      <c r="K4791">
        <v>43340.718599537038</v>
      </c>
      <c r="L4791">
        <v>43340.724814814814</v>
      </c>
      <c r="M4791">
        <v>0.15000000000000002</v>
      </c>
      <c r="N4791">
        <v>0</v>
      </c>
      <c r="O4791">
        <v>0</v>
      </c>
      <c r="P4791">
        <v>2</v>
      </c>
      <c r="Q4791">
        <v>105</v>
      </c>
      <c r="R4791">
        <v>0</v>
      </c>
      <c r="S4791">
        <v>0</v>
      </c>
      <c r="T4791">
        <v>0.3</v>
      </c>
      <c r="U4791">
        <v>15.75</v>
      </c>
    </row>
    <row r="4792" spans="1:21" x14ac:dyDescent="0.3">
      <c r="A4792">
        <v>21101</v>
      </c>
      <c r="B4792">
        <v>1</v>
      </c>
      <c r="C4792" t="s">
        <v>79</v>
      </c>
      <c r="D4792" t="s">
        <v>118</v>
      </c>
      <c r="E4792" t="s">
        <v>3331</v>
      </c>
      <c r="F4792" t="s">
        <v>130</v>
      </c>
      <c r="G4792" t="s">
        <v>72</v>
      </c>
      <c r="H4792" t="s">
        <v>128</v>
      </c>
      <c r="I4792" t="s">
        <v>22</v>
      </c>
      <c r="J4792" t="s">
        <v>129</v>
      </c>
      <c r="K4792">
        <v>43340.718680555554</v>
      </c>
      <c r="L4792">
        <v>43340.72488425926</v>
      </c>
      <c r="M4792">
        <v>0.15000000000000002</v>
      </c>
      <c r="N4792">
        <v>0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0.15000000000000002</v>
      </c>
      <c r="U4792">
        <v>0</v>
      </c>
    </row>
    <row r="4793" spans="1:21" x14ac:dyDescent="0.3">
      <c r="A4793">
        <v>21102</v>
      </c>
      <c r="B4793">
        <v>1</v>
      </c>
      <c r="C4793" t="s">
        <v>79</v>
      </c>
      <c r="D4793" t="s">
        <v>108</v>
      </c>
      <c r="E4793" t="s">
        <v>1712</v>
      </c>
      <c r="F4793" t="s">
        <v>130</v>
      </c>
      <c r="G4793" t="s">
        <v>72</v>
      </c>
      <c r="H4793" t="s">
        <v>128</v>
      </c>
      <c r="I4793" t="s">
        <v>22</v>
      </c>
      <c r="J4793" t="s">
        <v>129</v>
      </c>
      <c r="K4793">
        <v>43340.720682870371</v>
      </c>
      <c r="L4793">
        <v>43340.730023148149</v>
      </c>
      <c r="M4793">
        <v>0.23</v>
      </c>
      <c r="N4793">
        <v>0</v>
      </c>
      <c r="O4793">
        <v>0</v>
      </c>
      <c r="P4793">
        <v>0</v>
      </c>
      <c r="Q4793">
        <v>4619</v>
      </c>
      <c r="R4793">
        <v>0</v>
      </c>
      <c r="S4793">
        <v>0</v>
      </c>
      <c r="T4793">
        <v>0</v>
      </c>
      <c r="U4793">
        <v>1076.23</v>
      </c>
    </row>
    <row r="4794" spans="1:21" x14ac:dyDescent="0.3">
      <c r="A4794">
        <v>21104</v>
      </c>
      <c r="B4794">
        <v>1</v>
      </c>
      <c r="C4794" t="s">
        <v>79</v>
      </c>
      <c r="D4794" t="s">
        <v>111</v>
      </c>
      <c r="E4794" t="s">
        <v>3756</v>
      </c>
      <c r="F4794" t="s">
        <v>149</v>
      </c>
      <c r="G4794" t="s">
        <v>71</v>
      </c>
      <c r="H4794" t="s">
        <v>128</v>
      </c>
      <c r="I4794" t="s">
        <v>22</v>
      </c>
      <c r="J4794" t="s">
        <v>129</v>
      </c>
      <c r="K4794">
        <v>43340.688738425924</v>
      </c>
      <c r="L4794">
        <v>43340.724999999999</v>
      </c>
      <c r="M4794">
        <v>0.88</v>
      </c>
      <c r="N4794">
        <v>0</v>
      </c>
      <c r="O4794">
        <v>0</v>
      </c>
      <c r="P4794">
        <v>0</v>
      </c>
      <c r="Q4794">
        <v>19</v>
      </c>
      <c r="R4794">
        <v>0</v>
      </c>
      <c r="S4794">
        <v>0</v>
      </c>
      <c r="T4794">
        <v>0</v>
      </c>
      <c r="U4794">
        <v>16.779999999999998</v>
      </c>
    </row>
    <row r="4795" spans="1:21" x14ac:dyDescent="0.3">
      <c r="A4795">
        <v>21105</v>
      </c>
      <c r="B4795">
        <v>1</v>
      </c>
      <c r="C4795" t="s">
        <v>78</v>
      </c>
      <c r="D4795" t="s">
        <v>101</v>
      </c>
      <c r="E4795" t="s">
        <v>3462</v>
      </c>
      <c r="F4795" t="s">
        <v>130</v>
      </c>
      <c r="G4795" t="s">
        <v>72</v>
      </c>
      <c r="H4795" t="s">
        <v>128</v>
      </c>
      <c r="I4795" t="s">
        <v>22</v>
      </c>
      <c r="J4795" t="s">
        <v>129</v>
      </c>
      <c r="K4795">
        <v>43340.61986111111</v>
      </c>
      <c r="L4795">
        <v>43340.729166666664</v>
      </c>
      <c r="M4795">
        <v>2.63</v>
      </c>
      <c r="N4795">
        <v>1</v>
      </c>
      <c r="O4795">
        <v>0</v>
      </c>
      <c r="P4795">
        <v>0</v>
      </c>
      <c r="Q4795">
        <v>0</v>
      </c>
      <c r="R4795">
        <v>2.63</v>
      </c>
      <c r="S4795">
        <v>0</v>
      </c>
      <c r="T4795">
        <v>0</v>
      </c>
      <c r="U4795">
        <v>0</v>
      </c>
    </row>
    <row r="4796" spans="1:21" x14ac:dyDescent="0.3">
      <c r="A4796">
        <v>21106</v>
      </c>
      <c r="B4796">
        <v>1</v>
      </c>
      <c r="C4796" t="s">
        <v>78</v>
      </c>
      <c r="D4796" t="s">
        <v>83</v>
      </c>
      <c r="E4796" t="s">
        <v>3757</v>
      </c>
      <c r="F4796" t="s">
        <v>146</v>
      </c>
      <c r="G4796" t="s">
        <v>71</v>
      </c>
      <c r="H4796" t="s">
        <v>128</v>
      </c>
      <c r="I4796" t="s">
        <v>22</v>
      </c>
      <c r="J4796" t="s">
        <v>129</v>
      </c>
      <c r="K4796">
        <v>43340.705034722225</v>
      </c>
      <c r="L4796">
        <v>43340.73541666667</v>
      </c>
      <c r="M4796">
        <v>0.73</v>
      </c>
      <c r="N4796">
        <v>0</v>
      </c>
      <c r="O4796">
        <v>82</v>
      </c>
      <c r="P4796">
        <v>0</v>
      </c>
      <c r="Q4796">
        <v>0</v>
      </c>
      <c r="R4796">
        <v>0</v>
      </c>
      <c r="S4796">
        <v>60.11</v>
      </c>
      <c r="T4796">
        <v>0</v>
      </c>
      <c r="U4796">
        <v>0</v>
      </c>
    </row>
    <row r="4797" spans="1:21" x14ac:dyDescent="0.3">
      <c r="A4797">
        <v>21107</v>
      </c>
      <c r="B4797">
        <v>1</v>
      </c>
      <c r="C4797" t="s">
        <v>78</v>
      </c>
      <c r="D4797" t="s">
        <v>86</v>
      </c>
      <c r="E4797" t="s">
        <v>3758</v>
      </c>
      <c r="F4797" t="s">
        <v>130</v>
      </c>
      <c r="G4797" t="s">
        <v>72</v>
      </c>
      <c r="H4797" t="s">
        <v>128</v>
      </c>
      <c r="I4797" t="s">
        <v>22</v>
      </c>
      <c r="J4797" t="s">
        <v>129</v>
      </c>
      <c r="K4797">
        <v>43340.726620370369</v>
      </c>
      <c r="L4797">
        <v>43340.736805555556</v>
      </c>
      <c r="M4797">
        <v>0.25</v>
      </c>
      <c r="N4797">
        <v>0</v>
      </c>
      <c r="O4797">
        <v>54</v>
      </c>
      <c r="P4797">
        <v>4</v>
      </c>
      <c r="Q4797">
        <v>535</v>
      </c>
      <c r="R4797">
        <v>0</v>
      </c>
      <c r="S4797">
        <v>13.5</v>
      </c>
      <c r="T4797">
        <v>1</v>
      </c>
      <c r="U4797">
        <v>133.75</v>
      </c>
    </row>
    <row r="4798" spans="1:21" x14ac:dyDescent="0.3">
      <c r="A4798">
        <v>21108</v>
      </c>
      <c r="B4798">
        <v>1</v>
      </c>
      <c r="C4798" t="s">
        <v>78</v>
      </c>
      <c r="D4798" t="s">
        <v>103</v>
      </c>
      <c r="E4798" t="s">
        <v>3759</v>
      </c>
      <c r="F4798" t="s">
        <v>134</v>
      </c>
      <c r="G4798" t="s">
        <v>72</v>
      </c>
      <c r="H4798" t="s">
        <v>128</v>
      </c>
      <c r="I4798" t="s">
        <v>22</v>
      </c>
      <c r="J4798" t="s">
        <v>129</v>
      </c>
      <c r="K4798">
        <v>43340.711597222224</v>
      </c>
      <c r="L4798">
        <v>43340.770833333336</v>
      </c>
      <c r="M4798">
        <v>1.43</v>
      </c>
      <c r="N4798">
        <v>0</v>
      </c>
      <c r="O4798">
        <v>0</v>
      </c>
      <c r="P4798">
        <v>7</v>
      </c>
      <c r="Q4798">
        <v>898</v>
      </c>
      <c r="R4798">
        <v>0</v>
      </c>
      <c r="S4798">
        <v>0</v>
      </c>
      <c r="T4798">
        <v>10.030000000000001</v>
      </c>
      <c r="U4798">
        <v>1286.83</v>
      </c>
    </row>
    <row r="4799" spans="1:21" x14ac:dyDescent="0.3">
      <c r="A4799">
        <v>21109</v>
      </c>
      <c r="B4799">
        <v>1</v>
      </c>
      <c r="C4799" t="s">
        <v>78</v>
      </c>
      <c r="D4799" t="s">
        <v>80</v>
      </c>
      <c r="E4799" t="s">
        <v>3760</v>
      </c>
      <c r="F4799" t="s">
        <v>142</v>
      </c>
      <c r="G4799" t="s">
        <v>71</v>
      </c>
      <c r="H4799" t="s">
        <v>128</v>
      </c>
      <c r="I4799" t="s">
        <v>22</v>
      </c>
      <c r="J4799" t="s">
        <v>129</v>
      </c>
      <c r="K4799">
        <v>43340.666875000003</v>
      </c>
      <c r="L4799">
        <v>43340.807638888888</v>
      </c>
      <c r="M4799">
        <v>3.38</v>
      </c>
      <c r="N4799">
        <v>0</v>
      </c>
      <c r="O4799">
        <v>723</v>
      </c>
      <c r="P4799">
        <v>0</v>
      </c>
      <c r="Q4799">
        <v>0</v>
      </c>
      <c r="R4799">
        <v>0</v>
      </c>
      <c r="S4799">
        <v>2445.9100000000003</v>
      </c>
      <c r="T4799">
        <v>0</v>
      </c>
      <c r="U4799">
        <v>0</v>
      </c>
    </row>
    <row r="4800" spans="1:21" x14ac:dyDescent="0.3">
      <c r="A4800">
        <v>21111</v>
      </c>
      <c r="B4800">
        <v>1</v>
      </c>
      <c r="C4800" t="s">
        <v>78</v>
      </c>
      <c r="D4800" t="s">
        <v>101</v>
      </c>
      <c r="E4800" t="s">
        <v>2110</v>
      </c>
      <c r="F4800" t="s">
        <v>130</v>
      </c>
      <c r="G4800" t="s">
        <v>72</v>
      </c>
      <c r="H4800" t="s">
        <v>128</v>
      </c>
      <c r="I4800" t="s">
        <v>22</v>
      </c>
      <c r="J4800" t="s">
        <v>129</v>
      </c>
      <c r="K4800">
        <v>43340.738449074073</v>
      </c>
      <c r="L4800">
        <v>43340.805844907409</v>
      </c>
      <c r="M4800">
        <v>1.62</v>
      </c>
      <c r="N4800">
        <v>4</v>
      </c>
      <c r="O4800">
        <v>8562</v>
      </c>
      <c r="P4800">
        <v>10</v>
      </c>
      <c r="Q4800">
        <v>1536</v>
      </c>
      <c r="R4800">
        <v>6.4700000000000006</v>
      </c>
      <c r="S4800">
        <v>13844.75</v>
      </c>
      <c r="T4800">
        <v>16.170000000000005</v>
      </c>
      <c r="U4800">
        <v>2483.71</v>
      </c>
    </row>
    <row r="4801" spans="1:21" x14ac:dyDescent="0.3">
      <c r="A4801">
        <v>21112</v>
      </c>
      <c r="B4801">
        <v>1</v>
      </c>
      <c r="C4801" t="s">
        <v>78</v>
      </c>
      <c r="D4801" t="s">
        <v>86</v>
      </c>
      <c r="E4801" t="s">
        <v>3761</v>
      </c>
      <c r="F4801" t="s">
        <v>130</v>
      </c>
      <c r="G4801" t="s">
        <v>72</v>
      </c>
      <c r="H4801" t="s">
        <v>128</v>
      </c>
      <c r="I4801" t="s">
        <v>22</v>
      </c>
      <c r="J4801" t="s">
        <v>129</v>
      </c>
      <c r="K4801">
        <v>43340.737754629627</v>
      </c>
      <c r="L4801">
        <v>43340.747534722221</v>
      </c>
      <c r="M4801">
        <v>0.23</v>
      </c>
      <c r="N4801">
        <v>0</v>
      </c>
      <c r="O4801">
        <v>2137</v>
      </c>
      <c r="P4801">
        <v>0</v>
      </c>
      <c r="Q4801">
        <v>0</v>
      </c>
      <c r="R4801">
        <v>0</v>
      </c>
      <c r="S4801">
        <v>497.91999999999996</v>
      </c>
      <c r="T4801">
        <v>0</v>
      </c>
      <c r="U4801">
        <v>0</v>
      </c>
    </row>
    <row r="4802" spans="1:21" x14ac:dyDescent="0.3">
      <c r="A4802">
        <v>21113</v>
      </c>
      <c r="B4802">
        <v>1</v>
      </c>
      <c r="C4802" t="s">
        <v>78</v>
      </c>
      <c r="D4802" t="s">
        <v>101</v>
      </c>
      <c r="E4802" t="s">
        <v>2182</v>
      </c>
      <c r="F4802" t="s">
        <v>130</v>
      </c>
      <c r="G4802" t="s">
        <v>72</v>
      </c>
      <c r="H4802" t="s">
        <v>128</v>
      </c>
      <c r="I4802" t="s">
        <v>22</v>
      </c>
      <c r="J4802" t="s">
        <v>129</v>
      </c>
      <c r="K4802">
        <v>43340.738217592596</v>
      </c>
      <c r="L4802">
        <v>43340.763368055559</v>
      </c>
      <c r="M4802">
        <v>0.6</v>
      </c>
      <c r="N4802">
        <v>4</v>
      </c>
      <c r="O4802">
        <v>8613</v>
      </c>
      <c r="P4802">
        <v>10</v>
      </c>
      <c r="Q4802">
        <v>1542</v>
      </c>
      <c r="R4802">
        <v>2.4</v>
      </c>
      <c r="S4802">
        <v>5167.8</v>
      </c>
      <c r="T4802">
        <v>6</v>
      </c>
      <c r="U4802">
        <v>925.2</v>
      </c>
    </row>
    <row r="4803" spans="1:21" x14ac:dyDescent="0.3">
      <c r="A4803">
        <v>21114</v>
      </c>
      <c r="B4803">
        <v>1</v>
      </c>
      <c r="C4803" t="s">
        <v>79</v>
      </c>
      <c r="D4803" t="s">
        <v>108</v>
      </c>
      <c r="E4803" t="s">
        <v>193</v>
      </c>
      <c r="F4803" t="s">
        <v>130</v>
      </c>
      <c r="G4803" t="s">
        <v>72</v>
      </c>
      <c r="H4803" t="s">
        <v>128</v>
      </c>
      <c r="I4803" t="s">
        <v>22</v>
      </c>
      <c r="J4803" t="s">
        <v>129</v>
      </c>
      <c r="K4803">
        <v>43340.740231481483</v>
      </c>
      <c r="L4803">
        <v>43340.749525462961</v>
      </c>
      <c r="M4803">
        <v>0.23</v>
      </c>
      <c r="N4803">
        <v>0</v>
      </c>
      <c r="O4803">
        <v>2</v>
      </c>
      <c r="P4803">
        <v>0</v>
      </c>
      <c r="Q4803">
        <v>732</v>
      </c>
      <c r="R4803">
        <v>0</v>
      </c>
      <c r="S4803">
        <v>0.47000000000000003</v>
      </c>
      <c r="T4803">
        <v>0</v>
      </c>
      <c r="U4803">
        <v>170.56</v>
      </c>
    </row>
    <row r="4804" spans="1:21" x14ac:dyDescent="0.3">
      <c r="A4804">
        <v>21115</v>
      </c>
      <c r="B4804">
        <v>1</v>
      </c>
      <c r="C4804" t="s">
        <v>78</v>
      </c>
      <c r="D4804" t="s">
        <v>102</v>
      </c>
      <c r="E4804" t="s">
        <v>3762</v>
      </c>
      <c r="F4804" t="s">
        <v>130</v>
      </c>
      <c r="G4804" t="s">
        <v>72</v>
      </c>
      <c r="H4804" t="s">
        <v>128</v>
      </c>
      <c r="I4804" t="s">
        <v>22</v>
      </c>
      <c r="J4804" t="s">
        <v>129</v>
      </c>
      <c r="K4804">
        <v>43340.719594907408</v>
      </c>
      <c r="L4804">
        <v>43340.763194444444</v>
      </c>
      <c r="M4804">
        <v>1.05</v>
      </c>
      <c r="N4804">
        <v>18</v>
      </c>
      <c r="O4804">
        <v>9650</v>
      </c>
      <c r="P4804">
        <v>83</v>
      </c>
      <c r="Q4804">
        <v>6677</v>
      </c>
      <c r="R4804">
        <v>18.899999999999999</v>
      </c>
      <c r="S4804">
        <v>10132.5</v>
      </c>
      <c r="T4804">
        <v>87.149999999999991</v>
      </c>
      <c r="U4804">
        <v>7010.85</v>
      </c>
    </row>
    <row r="4805" spans="1:21" x14ac:dyDescent="0.3">
      <c r="A4805">
        <v>21116</v>
      </c>
      <c r="B4805">
        <v>1</v>
      </c>
      <c r="C4805" t="s">
        <v>79</v>
      </c>
      <c r="D4805" t="s">
        <v>108</v>
      </c>
      <c r="E4805" t="s">
        <v>3763</v>
      </c>
      <c r="F4805" t="s">
        <v>143</v>
      </c>
      <c r="G4805" t="s">
        <v>72</v>
      </c>
      <c r="H4805" t="s">
        <v>128</v>
      </c>
      <c r="I4805" t="s">
        <v>22</v>
      </c>
      <c r="J4805" t="s">
        <v>129</v>
      </c>
      <c r="K4805">
        <v>43340.678506944445</v>
      </c>
      <c r="L4805">
        <v>43340.751388888886</v>
      </c>
      <c r="M4805">
        <v>1.75</v>
      </c>
      <c r="N4805">
        <v>0</v>
      </c>
      <c r="O4805">
        <v>77</v>
      </c>
      <c r="P4805">
        <v>0</v>
      </c>
      <c r="Q4805">
        <v>7</v>
      </c>
      <c r="R4805">
        <v>0</v>
      </c>
      <c r="S4805">
        <v>134.75</v>
      </c>
      <c r="T4805">
        <v>0</v>
      </c>
      <c r="U4805">
        <v>12.25</v>
      </c>
    </row>
    <row r="4806" spans="1:21" x14ac:dyDescent="0.3">
      <c r="A4806">
        <v>21117</v>
      </c>
      <c r="B4806">
        <v>1</v>
      </c>
      <c r="C4806" t="s">
        <v>79</v>
      </c>
      <c r="D4806" t="s">
        <v>124</v>
      </c>
      <c r="E4806" t="s">
        <v>3764</v>
      </c>
      <c r="F4806" t="s">
        <v>130</v>
      </c>
      <c r="G4806" t="s">
        <v>72</v>
      </c>
      <c r="H4806" t="s">
        <v>128</v>
      </c>
      <c r="I4806" t="s">
        <v>22</v>
      </c>
      <c r="J4806" t="s">
        <v>129</v>
      </c>
      <c r="K4806">
        <v>43340.704768518517</v>
      </c>
      <c r="L4806">
        <v>43340.750694444447</v>
      </c>
      <c r="M4806">
        <v>1.1200000000000001</v>
      </c>
      <c r="N4806">
        <v>1</v>
      </c>
      <c r="O4806">
        <v>988</v>
      </c>
      <c r="P4806">
        <v>0</v>
      </c>
      <c r="Q4806">
        <v>0</v>
      </c>
      <c r="R4806">
        <v>1.1200000000000001</v>
      </c>
      <c r="S4806">
        <v>1103.5999999999999</v>
      </c>
      <c r="T4806">
        <v>0</v>
      </c>
      <c r="U4806">
        <v>0</v>
      </c>
    </row>
    <row r="4807" spans="1:21" x14ac:dyDescent="0.3">
      <c r="A4807">
        <v>21118</v>
      </c>
      <c r="B4807">
        <v>1</v>
      </c>
      <c r="C4807" t="s">
        <v>78</v>
      </c>
      <c r="D4807" t="s">
        <v>95</v>
      </c>
      <c r="E4807" t="s">
        <v>2278</v>
      </c>
      <c r="F4807" t="s">
        <v>131</v>
      </c>
      <c r="G4807" t="s">
        <v>72</v>
      </c>
      <c r="H4807" t="s">
        <v>128</v>
      </c>
      <c r="I4807" t="s">
        <v>22</v>
      </c>
      <c r="J4807" t="s">
        <v>129</v>
      </c>
      <c r="K4807">
        <v>43340.748101851852</v>
      </c>
      <c r="L4807">
        <v>43340.761805555558</v>
      </c>
      <c r="M4807">
        <v>0.32999999999999996</v>
      </c>
      <c r="N4807">
        <v>0</v>
      </c>
      <c r="O4807">
        <v>37</v>
      </c>
      <c r="P4807">
        <v>0</v>
      </c>
      <c r="Q4807">
        <v>0</v>
      </c>
      <c r="R4807">
        <v>0</v>
      </c>
      <c r="S4807">
        <v>12.32</v>
      </c>
      <c r="T4807">
        <v>0</v>
      </c>
      <c r="U4807">
        <v>0</v>
      </c>
    </row>
    <row r="4808" spans="1:21" x14ac:dyDescent="0.3">
      <c r="A4808">
        <v>21119</v>
      </c>
      <c r="B4808">
        <v>1</v>
      </c>
      <c r="C4808" t="s">
        <v>78</v>
      </c>
      <c r="D4808" t="s">
        <v>81</v>
      </c>
      <c r="E4808" t="s">
        <v>3765</v>
      </c>
      <c r="F4808" t="s">
        <v>130</v>
      </c>
      <c r="G4808" t="s">
        <v>72</v>
      </c>
      <c r="H4808" t="s">
        <v>128</v>
      </c>
      <c r="I4808" t="s">
        <v>22</v>
      </c>
      <c r="J4808" t="s">
        <v>129</v>
      </c>
      <c r="K4808">
        <v>43340.748402777775</v>
      </c>
      <c r="L4808">
        <v>43340.754861111112</v>
      </c>
      <c r="M4808">
        <v>0.17</v>
      </c>
      <c r="N4808">
        <v>1</v>
      </c>
      <c r="O4808">
        <v>2896</v>
      </c>
      <c r="P4808">
        <v>14</v>
      </c>
      <c r="Q4808">
        <v>1294</v>
      </c>
      <c r="R4808">
        <v>0.17</v>
      </c>
      <c r="S4808">
        <v>483.63</v>
      </c>
      <c r="T4808">
        <v>2.34</v>
      </c>
      <c r="U4808">
        <v>216.1</v>
      </c>
    </row>
    <row r="4809" spans="1:21" x14ac:dyDescent="0.3">
      <c r="A4809">
        <v>21120</v>
      </c>
      <c r="B4809">
        <v>1</v>
      </c>
      <c r="C4809" t="s">
        <v>78</v>
      </c>
      <c r="D4809" t="s">
        <v>102</v>
      </c>
      <c r="E4809" t="s">
        <v>3766</v>
      </c>
      <c r="F4809" t="s">
        <v>149</v>
      </c>
      <c r="G4809" t="s">
        <v>71</v>
      </c>
      <c r="H4809" t="s">
        <v>128</v>
      </c>
      <c r="I4809" t="s">
        <v>22</v>
      </c>
      <c r="J4809" t="s">
        <v>129</v>
      </c>
      <c r="K4809">
        <v>43340.751250000001</v>
      </c>
      <c r="L4809">
        <v>43340.753472222219</v>
      </c>
      <c r="M4809">
        <v>7.0000000000000007E-2</v>
      </c>
      <c r="N4809">
        <v>0</v>
      </c>
      <c r="O4809">
        <v>39</v>
      </c>
      <c r="P4809">
        <v>0</v>
      </c>
      <c r="Q4809">
        <v>0</v>
      </c>
      <c r="R4809">
        <v>0</v>
      </c>
      <c r="S4809">
        <v>2.61</v>
      </c>
      <c r="T4809">
        <v>0</v>
      </c>
      <c r="U4809">
        <v>0</v>
      </c>
    </row>
    <row r="4810" spans="1:21" x14ac:dyDescent="0.3">
      <c r="A4810">
        <v>21121</v>
      </c>
      <c r="B4810">
        <v>1</v>
      </c>
      <c r="C4810" t="s">
        <v>78</v>
      </c>
      <c r="D4810" t="s">
        <v>87</v>
      </c>
      <c r="E4810" t="s">
        <v>3448</v>
      </c>
      <c r="F4810" t="s">
        <v>131</v>
      </c>
      <c r="G4810" t="s">
        <v>72</v>
      </c>
      <c r="H4810" t="s">
        <v>128</v>
      </c>
      <c r="I4810" t="s">
        <v>22</v>
      </c>
      <c r="J4810" t="s">
        <v>129</v>
      </c>
      <c r="K4810">
        <v>43340.75167824074</v>
      </c>
      <c r="L4810">
        <v>43340.77679398148</v>
      </c>
      <c r="M4810">
        <v>0.6</v>
      </c>
      <c r="N4810">
        <v>2</v>
      </c>
      <c r="O4810">
        <v>3386</v>
      </c>
      <c r="P4810">
        <v>0</v>
      </c>
      <c r="Q4810">
        <v>28</v>
      </c>
      <c r="R4810">
        <v>1.2</v>
      </c>
      <c r="S4810">
        <v>2031.6</v>
      </c>
      <c r="T4810">
        <v>0</v>
      </c>
      <c r="U4810">
        <v>16.8</v>
      </c>
    </row>
    <row r="4811" spans="1:21" x14ac:dyDescent="0.3">
      <c r="A4811">
        <v>21122</v>
      </c>
      <c r="B4811">
        <v>1</v>
      </c>
      <c r="C4811" t="s">
        <v>79</v>
      </c>
      <c r="D4811" t="s">
        <v>108</v>
      </c>
      <c r="E4811" t="s">
        <v>198</v>
      </c>
      <c r="F4811" t="s">
        <v>130</v>
      </c>
      <c r="G4811" t="s">
        <v>72</v>
      </c>
      <c r="H4811" t="s">
        <v>128</v>
      </c>
      <c r="I4811" t="s">
        <v>22</v>
      </c>
      <c r="J4811" t="s">
        <v>129</v>
      </c>
      <c r="K4811">
        <v>43340.754212962966</v>
      </c>
      <c r="L4811">
        <v>43340.763495370367</v>
      </c>
      <c r="M4811">
        <v>0.22</v>
      </c>
      <c r="N4811">
        <v>1</v>
      </c>
      <c r="O4811">
        <v>1876</v>
      </c>
      <c r="P4811">
        <v>1</v>
      </c>
      <c r="Q4811">
        <v>1342</v>
      </c>
      <c r="R4811">
        <v>0.22</v>
      </c>
      <c r="S4811">
        <v>407.09</v>
      </c>
      <c r="T4811">
        <v>0.22</v>
      </c>
      <c r="U4811">
        <v>291.20999999999992</v>
      </c>
    </row>
    <row r="4812" spans="1:21" x14ac:dyDescent="0.3">
      <c r="A4812">
        <v>21124</v>
      </c>
      <c r="B4812">
        <v>1</v>
      </c>
      <c r="C4812" t="s">
        <v>79</v>
      </c>
      <c r="D4812" t="s">
        <v>124</v>
      </c>
      <c r="E4812" t="s">
        <v>3767</v>
      </c>
      <c r="F4812" t="s">
        <v>159</v>
      </c>
      <c r="G4812" t="s">
        <v>71</v>
      </c>
      <c r="H4812" t="s">
        <v>128</v>
      </c>
      <c r="I4812" t="s">
        <v>22</v>
      </c>
      <c r="J4812" t="s">
        <v>129</v>
      </c>
      <c r="K4812">
        <v>43340.700925925928</v>
      </c>
      <c r="L4812">
        <v>43340.786805555559</v>
      </c>
      <c r="M4812">
        <v>2.0699999999999998</v>
      </c>
      <c r="N4812">
        <v>0</v>
      </c>
      <c r="O4812">
        <v>0</v>
      </c>
      <c r="P4812">
        <v>0</v>
      </c>
      <c r="Q4812">
        <v>1</v>
      </c>
      <c r="R4812">
        <v>0</v>
      </c>
      <c r="S4812">
        <v>0</v>
      </c>
      <c r="T4812">
        <v>0</v>
      </c>
      <c r="U4812">
        <v>2.0699999999999998</v>
      </c>
    </row>
    <row r="4813" spans="1:21" x14ac:dyDescent="0.3">
      <c r="A4813">
        <v>21125</v>
      </c>
      <c r="B4813">
        <v>1</v>
      </c>
      <c r="C4813" t="s">
        <v>79</v>
      </c>
      <c r="D4813" t="s">
        <v>108</v>
      </c>
      <c r="E4813" t="s">
        <v>198</v>
      </c>
      <c r="F4813" t="s">
        <v>130</v>
      </c>
      <c r="G4813" t="s">
        <v>72</v>
      </c>
      <c r="H4813" t="s">
        <v>128</v>
      </c>
      <c r="I4813" t="s">
        <v>22</v>
      </c>
      <c r="J4813" t="s">
        <v>129</v>
      </c>
      <c r="K4813">
        <v>43340.755335648151</v>
      </c>
      <c r="L4813">
        <v>43340.764722222222</v>
      </c>
      <c r="M4813">
        <v>0.23</v>
      </c>
      <c r="N4813">
        <v>1</v>
      </c>
      <c r="O4813">
        <v>1876</v>
      </c>
      <c r="P4813">
        <v>1</v>
      </c>
      <c r="Q4813">
        <v>1342</v>
      </c>
      <c r="R4813">
        <v>0.23</v>
      </c>
      <c r="S4813">
        <v>437.11</v>
      </c>
      <c r="T4813">
        <v>0.23</v>
      </c>
      <c r="U4813">
        <v>312.69</v>
      </c>
    </row>
    <row r="4814" spans="1:21" x14ac:dyDescent="0.3">
      <c r="A4814">
        <v>21126</v>
      </c>
      <c r="B4814">
        <v>1</v>
      </c>
      <c r="C4814" t="s">
        <v>78</v>
      </c>
      <c r="D4814" t="s">
        <v>81</v>
      </c>
      <c r="E4814" t="s">
        <v>3768</v>
      </c>
      <c r="F4814" t="s">
        <v>130</v>
      </c>
      <c r="G4814" t="s">
        <v>72</v>
      </c>
      <c r="H4814" t="s">
        <v>128</v>
      </c>
      <c r="I4814" t="s">
        <v>22</v>
      </c>
      <c r="J4814" t="s">
        <v>129</v>
      </c>
      <c r="K4814">
        <v>43340.755219907405</v>
      </c>
      <c r="L4814">
        <v>43340.900694444441</v>
      </c>
      <c r="M4814">
        <v>3.5</v>
      </c>
      <c r="N4814">
        <v>5</v>
      </c>
      <c r="O4814">
        <v>894</v>
      </c>
      <c r="P4814">
        <v>10</v>
      </c>
      <c r="Q4814">
        <v>543</v>
      </c>
      <c r="R4814">
        <v>17.5</v>
      </c>
      <c r="S4814">
        <v>3129</v>
      </c>
      <c r="T4814">
        <v>35</v>
      </c>
      <c r="U4814">
        <v>1900.5</v>
      </c>
    </row>
    <row r="4815" spans="1:21" x14ac:dyDescent="0.3">
      <c r="A4815">
        <v>21127</v>
      </c>
      <c r="B4815">
        <v>1</v>
      </c>
      <c r="C4815" t="s">
        <v>79</v>
      </c>
      <c r="D4815" t="s">
        <v>124</v>
      </c>
      <c r="E4815" t="s">
        <v>3769</v>
      </c>
      <c r="F4815" t="s">
        <v>130</v>
      </c>
      <c r="G4815" t="s">
        <v>72</v>
      </c>
      <c r="H4815" t="s">
        <v>132</v>
      </c>
      <c r="I4815" t="s">
        <v>22</v>
      </c>
      <c r="J4815" t="s">
        <v>129</v>
      </c>
      <c r="K4815">
        <v>43340.757638888892</v>
      </c>
      <c r="L4815">
        <v>43340.759027777778</v>
      </c>
      <c r="M4815">
        <v>0.03</v>
      </c>
      <c r="N4815">
        <v>0</v>
      </c>
      <c r="O4815">
        <v>279</v>
      </c>
      <c r="P4815">
        <v>0</v>
      </c>
      <c r="Q4815">
        <v>0</v>
      </c>
      <c r="R4815">
        <v>0</v>
      </c>
      <c r="S4815">
        <v>9.2100000000000009</v>
      </c>
      <c r="T4815">
        <v>0</v>
      </c>
      <c r="U4815">
        <v>0</v>
      </c>
    </row>
    <row r="4816" spans="1:21" x14ac:dyDescent="0.3">
      <c r="A4816">
        <v>21128</v>
      </c>
      <c r="B4816">
        <v>1</v>
      </c>
      <c r="C4816" t="s">
        <v>78</v>
      </c>
      <c r="D4816" t="s">
        <v>102</v>
      </c>
      <c r="E4816" t="s">
        <v>812</v>
      </c>
      <c r="F4816" t="s">
        <v>130</v>
      </c>
      <c r="G4816" t="s">
        <v>72</v>
      </c>
      <c r="H4816" t="s">
        <v>128</v>
      </c>
      <c r="I4816" t="s">
        <v>22</v>
      </c>
      <c r="J4816" t="s">
        <v>129</v>
      </c>
      <c r="K4816">
        <v>43340.757349537038</v>
      </c>
      <c r="L4816">
        <v>43340.779861111114</v>
      </c>
      <c r="M4816">
        <v>0.55000000000000004</v>
      </c>
      <c r="N4816">
        <v>0</v>
      </c>
      <c r="O4816">
        <v>0</v>
      </c>
      <c r="P4816">
        <v>20</v>
      </c>
      <c r="Q4816">
        <v>2068</v>
      </c>
      <c r="R4816">
        <v>0</v>
      </c>
      <c r="S4816">
        <v>0</v>
      </c>
      <c r="T4816">
        <v>11</v>
      </c>
      <c r="U4816">
        <v>1137.4000000000001</v>
      </c>
    </row>
    <row r="4817" spans="1:21" x14ac:dyDescent="0.3">
      <c r="A4817">
        <v>21129</v>
      </c>
      <c r="B4817">
        <v>1</v>
      </c>
      <c r="C4817" t="s">
        <v>79</v>
      </c>
      <c r="D4817" t="s">
        <v>109</v>
      </c>
      <c r="E4817" t="s">
        <v>3770</v>
      </c>
      <c r="F4817" t="s">
        <v>147</v>
      </c>
      <c r="G4817" t="s">
        <v>71</v>
      </c>
      <c r="H4817" t="s">
        <v>128</v>
      </c>
      <c r="I4817" t="s">
        <v>22</v>
      </c>
      <c r="J4817" t="s">
        <v>129</v>
      </c>
      <c r="K4817">
        <v>43340.659317129626</v>
      </c>
      <c r="L4817">
        <v>43340.761805555558</v>
      </c>
      <c r="M4817">
        <v>2.4699999999999998</v>
      </c>
      <c r="N4817">
        <v>0</v>
      </c>
      <c r="O4817">
        <v>608</v>
      </c>
      <c r="P4817">
        <v>0</v>
      </c>
      <c r="Q4817">
        <v>0</v>
      </c>
      <c r="R4817">
        <v>0</v>
      </c>
      <c r="S4817">
        <v>1499.94</v>
      </c>
      <c r="T4817">
        <v>0</v>
      </c>
      <c r="U4817">
        <v>0</v>
      </c>
    </row>
    <row r="4818" spans="1:21" x14ac:dyDescent="0.3">
      <c r="A4818">
        <v>21130</v>
      </c>
      <c r="B4818">
        <v>1</v>
      </c>
      <c r="C4818" t="s">
        <v>79</v>
      </c>
      <c r="D4818" t="s">
        <v>108</v>
      </c>
      <c r="E4818" t="s">
        <v>3771</v>
      </c>
      <c r="F4818" t="s">
        <v>130</v>
      </c>
      <c r="G4818" t="s">
        <v>72</v>
      </c>
      <c r="H4818" t="s">
        <v>128</v>
      </c>
      <c r="I4818" t="s">
        <v>22</v>
      </c>
      <c r="J4818" t="s">
        <v>129</v>
      </c>
      <c r="K4818">
        <v>43340.725694444445</v>
      </c>
      <c r="L4818">
        <v>43340.765277777777</v>
      </c>
      <c r="M4818">
        <v>0.95000000000000007</v>
      </c>
      <c r="N4818">
        <v>2</v>
      </c>
      <c r="O4818">
        <v>683</v>
      </c>
      <c r="P4818">
        <v>0</v>
      </c>
      <c r="Q4818">
        <v>2750</v>
      </c>
      <c r="R4818">
        <v>1.9</v>
      </c>
      <c r="S4818">
        <v>648.84999999999991</v>
      </c>
      <c r="T4818">
        <v>0</v>
      </c>
      <c r="U4818">
        <v>2612.5</v>
      </c>
    </row>
    <row r="4819" spans="1:21" x14ac:dyDescent="0.3">
      <c r="A4819">
        <v>21132</v>
      </c>
      <c r="B4819">
        <v>1</v>
      </c>
      <c r="C4819" t="s">
        <v>79</v>
      </c>
      <c r="D4819" t="s">
        <v>119</v>
      </c>
      <c r="E4819" t="s">
        <v>3772</v>
      </c>
      <c r="F4819" t="s">
        <v>159</v>
      </c>
      <c r="G4819" t="s">
        <v>71</v>
      </c>
      <c r="H4819" t="s">
        <v>128</v>
      </c>
      <c r="I4819" t="s">
        <v>22</v>
      </c>
      <c r="J4819" t="s">
        <v>129</v>
      </c>
      <c r="K4819">
        <v>43340.686365740738</v>
      </c>
      <c r="L4819">
        <v>43340.772222222222</v>
      </c>
      <c r="M4819">
        <v>2.0699999999999998</v>
      </c>
      <c r="N4819">
        <v>0</v>
      </c>
      <c r="O4819">
        <v>809</v>
      </c>
      <c r="P4819">
        <v>0</v>
      </c>
      <c r="Q4819">
        <v>0</v>
      </c>
      <c r="R4819">
        <v>0</v>
      </c>
      <c r="S4819">
        <v>1674.6299999999999</v>
      </c>
      <c r="T4819">
        <v>0</v>
      </c>
      <c r="U4819">
        <v>0</v>
      </c>
    </row>
    <row r="4820" spans="1:21" x14ac:dyDescent="0.3">
      <c r="A4820">
        <v>21133</v>
      </c>
      <c r="B4820">
        <v>1</v>
      </c>
      <c r="C4820" t="s">
        <v>78</v>
      </c>
      <c r="D4820" t="s">
        <v>95</v>
      </c>
      <c r="E4820" t="s">
        <v>3773</v>
      </c>
      <c r="F4820" t="s">
        <v>130</v>
      </c>
      <c r="G4820" t="s">
        <v>72</v>
      </c>
      <c r="H4820" t="s">
        <v>128</v>
      </c>
      <c r="I4820" t="s">
        <v>22</v>
      </c>
      <c r="J4820" t="s">
        <v>129</v>
      </c>
      <c r="K4820">
        <v>43340.764131944445</v>
      </c>
      <c r="L4820">
        <v>43340.791666666664</v>
      </c>
      <c r="M4820">
        <v>0.66999999999999993</v>
      </c>
      <c r="N4820">
        <v>3</v>
      </c>
      <c r="O4820">
        <v>6842</v>
      </c>
      <c r="P4820">
        <v>0</v>
      </c>
      <c r="Q4820">
        <v>232</v>
      </c>
      <c r="R4820">
        <v>2</v>
      </c>
      <c r="S4820">
        <v>4563.6100000000006</v>
      </c>
      <c r="T4820">
        <v>0</v>
      </c>
      <c r="U4820">
        <v>154.73999999999998</v>
      </c>
    </row>
    <row r="4821" spans="1:21" x14ac:dyDescent="0.3">
      <c r="A4821">
        <v>21134</v>
      </c>
      <c r="B4821">
        <v>1</v>
      </c>
      <c r="C4821" t="s">
        <v>78</v>
      </c>
      <c r="D4821" t="s">
        <v>95</v>
      </c>
      <c r="E4821" t="s">
        <v>3774</v>
      </c>
      <c r="F4821" t="s">
        <v>130</v>
      </c>
      <c r="G4821" t="s">
        <v>72</v>
      </c>
      <c r="H4821" t="s">
        <v>128</v>
      </c>
      <c r="I4821" t="s">
        <v>22</v>
      </c>
      <c r="J4821" t="s">
        <v>129</v>
      </c>
      <c r="K4821">
        <v>43340.764791666668</v>
      </c>
      <c r="L4821">
        <v>43340.798750000002</v>
      </c>
      <c r="M4821">
        <v>0.82000000000000006</v>
      </c>
      <c r="N4821">
        <v>3</v>
      </c>
      <c r="O4821">
        <v>0</v>
      </c>
      <c r="P4821">
        <v>3</v>
      </c>
      <c r="Q4821">
        <v>0</v>
      </c>
      <c r="R4821">
        <v>2.46</v>
      </c>
      <c r="S4821">
        <v>0</v>
      </c>
      <c r="T4821">
        <v>2.46</v>
      </c>
      <c r="U4821">
        <v>0</v>
      </c>
    </row>
    <row r="4822" spans="1:21" x14ac:dyDescent="0.3">
      <c r="A4822">
        <v>21135</v>
      </c>
      <c r="B4822">
        <v>1</v>
      </c>
      <c r="C4822" t="s">
        <v>78</v>
      </c>
      <c r="D4822" t="s">
        <v>95</v>
      </c>
      <c r="E4822" t="s">
        <v>3775</v>
      </c>
      <c r="F4822" t="s">
        <v>130</v>
      </c>
      <c r="G4822" t="s">
        <v>72</v>
      </c>
      <c r="H4822" t="s">
        <v>128</v>
      </c>
      <c r="I4822" t="s">
        <v>22</v>
      </c>
      <c r="J4822" t="s">
        <v>129</v>
      </c>
      <c r="K4822">
        <v>43340.764386574076</v>
      </c>
      <c r="L4822">
        <v>43340.779166666667</v>
      </c>
      <c r="M4822">
        <v>0.37</v>
      </c>
      <c r="N4822">
        <v>4</v>
      </c>
      <c r="O4822">
        <v>11993</v>
      </c>
      <c r="P4822">
        <v>0</v>
      </c>
      <c r="Q4822">
        <v>324</v>
      </c>
      <c r="R4822">
        <v>1.47</v>
      </c>
      <c r="S4822">
        <v>4401.4299999999994</v>
      </c>
      <c r="T4822">
        <v>0</v>
      </c>
      <c r="U4822">
        <v>118.91000000000001</v>
      </c>
    </row>
    <row r="4823" spans="1:21" x14ac:dyDescent="0.3">
      <c r="A4823">
        <v>21136</v>
      </c>
      <c r="B4823">
        <v>1</v>
      </c>
      <c r="C4823" t="s">
        <v>78</v>
      </c>
      <c r="D4823" t="s">
        <v>98</v>
      </c>
      <c r="E4823" t="s">
        <v>2522</v>
      </c>
      <c r="F4823" t="s">
        <v>130</v>
      </c>
      <c r="G4823" t="s">
        <v>72</v>
      </c>
      <c r="H4823" t="s">
        <v>128</v>
      </c>
      <c r="I4823" t="s">
        <v>22</v>
      </c>
      <c r="J4823" t="s">
        <v>129</v>
      </c>
      <c r="K4823">
        <v>43340.722604166665</v>
      </c>
      <c r="L4823">
        <v>43340.772916666669</v>
      </c>
      <c r="M4823">
        <v>1.22</v>
      </c>
      <c r="N4823">
        <v>0</v>
      </c>
      <c r="O4823">
        <v>0</v>
      </c>
      <c r="P4823">
        <v>1</v>
      </c>
      <c r="Q4823">
        <v>335</v>
      </c>
      <c r="R4823">
        <v>0</v>
      </c>
      <c r="S4823">
        <v>0</v>
      </c>
      <c r="T4823">
        <v>1.22</v>
      </c>
      <c r="U4823">
        <v>407.7</v>
      </c>
    </row>
    <row r="4824" spans="1:21" x14ac:dyDescent="0.3">
      <c r="A4824">
        <v>21137</v>
      </c>
      <c r="B4824">
        <v>1</v>
      </c>
      <c r="C4824" t="s">
        <v>79</v>
      </c>
      <c r="D4824" t="s">
        <v>111</v>
      </c>
      <c r="E4824" t="s">
        <v>3776</v>
      </c>
      <c r="F4824" t="s">
        <v>149</v>
      </c>
      <c r="G4824" t="s">
        <v>71</v>
      </c>
      <c r="H4824" t="s">
        <v>128</v>
      </c>
      <c r="I4824" t="s">
        <v>22</v>
      </c>
      <c r="J4824" t="s">
        <v>129</v>
      </c>
      <c r="K4824">
        <v>43340.683333333334</v>
      </c>
      <c r="L4824">
        <v>43340.772222222222</v>
      </c>
      <c r="M4824">
        <v>2.13</v>
      </c>
      <c r="N4824">
        <v>0</v>
      </c>
      <c r="O4824">
        <v>0</v>
      </c>
      <c r="P4824">
        <v>0</v>
      </c>
      <c r="Q4824">
        <v>1</v>
      </c>
      <c r="R4824">
        <v>0</v>
      </c>
      <c r="S4824">
        <v>0</v>
      </c>
      <c r="T4824">
        <v>0</v>
      </c>
      <c r="U4824">
        <v>2.13</v>
      </c>
    </row>
    <row r="4825" spans="1:21" x14ac:dyDescent="0.3">
      <c r="A4825">
        <v>21139</v>
      </c>
      <c r="B4825">
        <v>1</v>
      </c>
      <c r="C4825" t="s">
        <v>78</v>
      </c>
      <c r="D4825" t="s">
        <v>86</v>
      </c>
      <c r="E4825" t="s">
        <v>3758</v>
      </c>
      <c r="F4825" t="s">
        <v>130</v>
      </c>
      <c r="G4825" t="s">
        <v>72</v>
      </c>
      <c r="H4825" t="s">
        <v>128</v>
      </c>
      <c r="I4825" t="s">
        <v>22</v>
      </c>
      <c r="J4825" t="s">
        <v>129</v>
      </c>
      <c r="K4825">
        <v>43340.746168981481</v>
      </c>
      <c r="L4825">
        <v>43340.777083333334</v>
      </c>
      <c r="M4825">
        <v>0.75</v>
      </c>
      <c r="N4825">
        <v>0</v>
      </c>
      <c r="O4825">
        <v>54</v>
      </c>
      <c r="P4825">
        <v>4</v>
      </c>
      <c r="Q4825">
        <v>535</v>
      </c>
      <c r="R4825">
        <v>0</v>
      </c>
      <c r="S4825">
        <v>40.5</v>
      </c>
      <c r="T4825">
        <v>3</v>
      </c>
      <c r="U4825">
        <v>401.25</v>
      </c>
    </row>
    <row r="4826" spans="1:21" x14ac:dyDescent="0.3">
      <c r="A4826">
        <v>21141</v>
      </c>
      <c r="B4826">
        <v>1</v>
      </c>
      <c r="C4826" t="s">
        <v>78</v>
      </c>
      <c r="D4826" t="s">
        <v>95</v>
      </c>
      <c r="E4826" t="s">
        <v>3777</v>
      </c>
      <c r="F4826" t="s">
        <v>130</v>
      </c>
      <c r="G4826" t="s">
        <v>72</v>
      </c>
      <c r="H4826" t="s">
        <v>128</v>
      </c>
      <c r="I4826" t="s">
        <v>22</v>
      </c>
      <c r="J4826" t="s">
        <v>129</v>
      </c>
      <c r="K4826">
        <v>43340.779490740744</v>
      </c>
      <c r="L4826">
        <v>43340.86041666667</v>
      </c>
      <c r="M4826">
        <v>1.95</v>
      </c>
      <c r="N4826">
        <v>7</v>
      </c>
      <c r="O4826">
        <v>665</v>
      </c>
      <c r="P4826">
        <v>0</v>
      </c>
      <c r="Q4826">
        <v>0</v>
      </c>
      <c r="R4826">
        <v>13.65</v>
      </c>
      <c r="S4826">
        <v>1296.75</v>
      </c>
      <c r="T4826">
        <v>0</v>
      </c>
      <c r="U4826">
        <v>0</v>
      </c>
    </row>
    <row r="4827" spans="1:21" x14ac:dyDescent="0.3">
      <c r="A4827">
        <v>21143</v>
      </c>
      <c r="B4827">
        <v>1</v>
      </c>
      <c r="C4827" t="s">
        <v>79</v>
      </c>
      <c r="D4827" t="s">
        <v>119</v>
      </c>
      <c r="E4827" t="s">
        <v>888</v>
      </c>
      <c r="F4827" t="s">
        <v>134</v>
      </c>
      <c r="G4827" t="s">
        <v>72</v>
      </c>
      <c r="H4827" t="s">
        <v>128</v>
      </c>
      <c r="I4827" t="s">
        <v>22</v>
      </c>
      <c r="J4827" t="s">
        <v>129</v>
      </c>
      <c r="K4827">
        <v>43340.759594907409</v>
      </c>
      <c r="L4827">
        <v>43340.783333333333</v>
      </c>
      <c r="M4827">
        <v>0.58000000000000007</v>
      </c>
      <c r="N4827">
        <v>0</v>
      </c>
      <c r="O4827">
        <v>0</v>
      </c>
      <c r="P4827">
        <v>0</v>
      </c>
      <c r="Q4827">
        <v>987</v>
      </c>
      <c r="R4827">
        <v>0</v>
      </c>
      <c r="S4827">
        <v>0</v>
      </c>
      <c r="T4827">
        <v>0</v>
      </c>
      <c r="U4827">
        <v>575.41999999999996</v>
      </c>
    </row>
    <row r="4828" spans="1:21" x14ac:dyDescent="0.3">
      <c r="A4828">
        <v>21144</v>
      </c>
      <c r="B4828">
        <v>1</v>
      </c>
      <c r="C4828" t="s">
        <v>78</v>
      </c>
      <c r="D4828" t="s">
        <v>86</v>
      </c>
      <c r="E4828" t="s">
        <v>3778</v>
      </c>
      <c r="F4828" t="s">
        <v>130</v>
      </c>
      <c r="G4828" t="s">
        <v>72</v>
      </c>
      <c r="H4828" t="s">
        <v>128</v>
      </c>
      <c r="I4828" t="s">
        <v>22</v>
      </c>
      <c r="J4828" t="s">
        <v>129</v>
      </c>
      <c r="K4828">
        <v>43340.75403935185</v>
      </c>
      <c r="L4828">
        <v>43340.790972222225</v>
      </c>
      <c r="M4828">
        <v>0.9</v>
      </c>
      <c r="N4828">
        <v>0</v>
      </c>
      <c r="O4828">
        <v>0</v>
      </c>
      <c r="P4828">
        <v>4</v>
      </c>
      <c r="Q4828">
        <v>124</v>
      </c>
      <c r="R4828">
        <v>0</v>
      </c>
      <c r="S4828">
        <v>0</v>
      </c>
      <c r="T4828">
        <v>3.6</v>
      </c>
      <c r="U4828">
        <v>111.6</v>
      </c>
    </row>
    <row r="4829" spans="1:21" x14ac:dyDescent="0.3">
      <c r="A4829">
        <v>21145</v>
      </c>
      <c r="B4829">
        <v>1</v>
      </c>
      <c r="C4829" t="s">
        <v>79</v>
      </c>
      <c r="D4829" t="s">
        <v>114</v>
      </c>
      <c r="E4829" t="s">
        <v>3729</v>
      </c>
      <c r="F4829" t="s">
        <v>144</v>
      </c>
      <c r="G4829" t="s">
        <v>72</v>
      </c>
      <c r="H4829" t="s">
        <v>128</v>
      </c>
      <c r="I4829" t="s">
        <v>22</v>
      </c>
      <c r="J4829" t="s">
        <v>129</v>
      </c>
      <c r="K4829">
        <v>43340.735081018516</v>
      </c>
      <c r="L4829">
        <v>43340.785416666666</v>
      </c>
      <c r="M4829">
        <v>1.22</v>
      </c>
      <c r="N4829">
        <v>0</v>
      </c>
      <c r="O4829">
        <v>0</v>
      </c>
      <c r="P4829">
        <v>0</v>
      </c>
      <c r="Q4829">
        <v>145</v>
      </c>
      <c r="R4829">
        <v>0</v>
      </c>
      <c r="S4829">
        <v>0</v>
      </c>
      <c r="T4829">
        <v>0</v>
      </c>
      <c r="U4829">
        <v>176.47</v>
      </c>
    </row>
    <row r="4830" spans="1:21" x14ac:dyDescent="0.3">
      <c r="A4830">
        <v>21146</v>
      </c>
      <c r="B4830">
        <v>1</v>
      </c>
      <c r="C4830" t="s">
        <v>78</v>
      </c>
      <c r="D4830" t="s">
        <v>92</v>
      </c>
      <c r="E4830" t="s">
        <v>3779</v>
      </c>
      <c r="F4830" t="s">
        <v>153</v>
      </c>
      <c r="G4830" t="s">
        <v>71</v>
      </c>
      <c r="H4830" t="s">
        <v>128</v>
      </c>
      <c r="I4830" t="s">
        <v>22</v>
      </c>
      <c r="J4830" t="s">
        <v>129</v>
      </c>
      <c r="K4830">
        <v>43340.723287037035</v>
      </c>
      <c r="L4830">
        <v>43340.788888888892</v>
      </c>
      <c r="M4830">
        <v>1.58</v>
      </c>
      <c r="N4830">
        <v>0</v>
      </c>
      <c r="O4830">
        <v>0</v>
      </c>
      <c r="P4830">
        <v>0</v>
      </c>
      <c r="Q4830">
        <v>61</v>
      </c>
      <c r="R4830">
        <v>0</v>
      </c>
      <c r="S4830">
        <v>0</v>
      </c>
      <c r="T4830">
        <v>0</v>
      </c>
      <c r="U4830">
        <v>96.56</v>
      </c>
    </row>
    <row r="4831" spans="1:21" x14ac:dyDescent="0.3">
      <c r="A4831">
        <v>21148</v>
      </c>
      <c r="B4831">
        <v>1</v>
      </c>
      <c r="C4831" t="s">
        <v>78</v>
      </c>
      <c r="D4831" t="s">
        <v>95</v>
      </c>
      <c r="E4831" t="s">
        <v>3773</v>
      </c>
      <c r="F4831" t="s">
        <v>130</v>
      </c>
      <c r="G4831" t="s">
        <v>72</v>
      </c>
      <c r="H4831" t="s">
        <v>128</v>
      </c>
      <c r="I4831" t="s">
        <v>22</v>
      </c>
      <c r="J4831" t="s">
        <v>129</v>
      </c>
      <c r="K4831">
        <v>43340.787569444445</v>
      </c>
      <c r="L4831">
        <v>43340.791666666664</v>
      </c>
      <c r="M4831">
        <v>0.1</v>
      </c>
      <c r="N4831">
        <v>3</v>
      </c>
      <c r="O4831">
        <v>6842</v>
      </c>
      <c r="P4831">
        <v>0</v>
      </c>
      <c r="Q4831">
        <v>232</v>
      </c>
      <c r="R4831">
        <v>0.3</v>
      </c>
      <c r="S4831">
        <v>684.2</v>
      </c>
      <c r="T4831">
        <v>0</v>
      </c>
      <c r="U4831">
        <v>23.2</v>
      </c>
    </row>
    <row r="4832" spans="1:21" x14ac:dyDescent="0.3">
      <c r="A4832">
        <v>21149</v>
      </c>
      <c r="B4832">
        <v>1</v>
      </c>
      <c r="C4832" t="s">
        <v>78</v>
      </c>
      <c r="D4832" t="s">
        <v>101</v>
      </c>
      <c r="E4832" t="s">
        <v>1298</v>
      </c>
      <c r="F4832" t="s">
        <v>130</v>
      </c>
      <c r="G4832" t="s">
        <v>72</v>
      </c>
      <c r="H4832" t="s">
        <v>128</v>
      </c>
      <c r="I4832" t="s">
        <v>22</v>
      </c>
      <c r="J4832" t="s">
        <v>129</v>
      </c>
      <c r="K4832">
        <v>43340.749351851853</v>
      </c>
      <c r="L4832">
        <v>43340.790277777778</v>
      </c>
      <c r="M4832">
        <v>0.98</v>
      </c>
      <c r="N4832">
        <v>0</v>
      </c>
      <c r="O4832">
        <v>0</v>
      </c>
      <c r="P4832">
        <v>10</v>
      </c>
      <c r="Q4832">
        <v>2437</v>
      </c>
      <c r="R4832">
        <v>0</v>
      </c>
      <c r="S4832">
        <v>0</v>
      </c>
      <c r="T4832">
        <v>9.83</v>
      </c>
      <c r="U4832">
        <v>2395.5700000000002</v>
      </c>
    </row>
    <row r="4833" spans="1:21" x14ac:dyDescent="0.3">
      <c r="A4833">
        <v>21150</v>
      </c>
      <c r="B4833">
        <v>1</v>
      </c>
      <c r="C4833" t="s">
        <v>78</v>
      </c>
      <c r="D4833" t="s">
        <v>95</v>
      </c>
      <c r="E4833" t="s">
        <v>3386</v>
      </c>
      <c r="F4833" t="s">
        <v>130</v>
      </c>
      <c r="G4833" t="s">
        <v>72</v>
      </c>
      <c r="H4833" t="s">
        <v>128</v>
      </c>
      <c r="I4833" t="s">
        <v>22</v>
      </c>
      <c r="J4833" t="s">
        <v>129</v>
      </c>
      <c r="K4833">
        <v>43340.789293981485</v>
      </c>
      <c r="L4833">
        <v>43340.793055555558</v>
      </c>
      <c r="M4833">
        <v>0.1</v>
      </c>
      <c r="N4833">
        <v>12</v>
      </c>
      <c r="O4833">
        <v>6505</v>
      </c>
      <c r="P4833">
        <v>1</v>
      </c>
      <c r="Q4833">
        <v>3307</v>
      </c>
      <c r="R4833">
        <v>1.2</v>
      </c>
      <c r="S4833">
        <v>650.5</v>
      </c>
      <c r="T4833">
        <v>0.1</v>
      </c>
      <c r="U4833">
        <v>330.7</v>
      </c>
    </row>
    <row r="4834" spans="1:21" x14ac:dyDescent="0.3">
      <c r="A4834">
        <v>21151</v>
      </c>
      <c r="B4834">
        <v>1</v>
      </c>
      <c r="C4834" t="s">
        <v>79</v>
      </c>
      <c r="D4834" t="s">
        <v>116</v>
      </c>
      <c r="E4834" t="s">
        <v>3780</v>
      </c>
      <c r="F4834" t="s">
        <v>145</v>
      </c>
      <c r="G4834" t="s">
        <v>72</v>
      </c>
      <c r="H4834" t="s">
        <v>128</v>
      </c>
      <c r="I4834" t="s">
        <v>22</v>
      </c>
      <c r="J4834" t="s">
        <v>129</v>
      </c>
      <c r="K4834">
        <v>43340.705625000002</v>
      </c>
      <c r="L4834">
        <v>43340.793020833335</v>
      </c>
      <c r="M4834">
        <v>2.08</v>
      </c>
      <c r="N4834">
        <v>0</v>
      </c>
      <c r="O4834">
        <v>0</v>
      </c>
      <c r="P4834">
        <v>0</v>
      </c>
      <c r="Q4834">
        <v>50</v>
      </c>
      <c r="R4834">
        <v>0</v>
      </c>
      <c r="S4834">
        <v>0</v>
      </c>
      <c r="T4834">
        <v>0</v>
      </c>
      <c r="U4834">
        <v>104.14999999999999</v>
      </c>
    </row>
    <row r="4835" spans="1:21" x14ac:dyDescent="0.3">
      <c r="A4835">
        <v>21153</v>
      </c>
      <c r="B4835">
        <v>1</v>
      </c>
      <c r="C4835" t="s">
        <v>78</v>
      </c>
      <c r="D4835" t="s">
        <v>86</v>
      </c>
      <c r="E4835" t="s">
        <v>3781</v>
      </c>
      <c r="F4835" t="s">
        <v>130</v>
      </c>
      <c r="G4835" t="s">
        <v>72</v>
      </c>
      <c r="H4835" t="s">
        <v>128</v>
      </c>
      <c r="I4835" t="s">
        <v>22</v>
      </c>
      <c r="J4835" t="s">
        <v>129</v>
      </c>
      <c r="K4835">
        <v>43340.752905092595</v>
      </c>
      <c r="L4835">
        <v>43340.856249999997</v>
      </c>
      <c r="M4835">
        <v>2.48</v>
      </c>
      <c r="N4835">
        <v>22</v>
      </c>
      <c r="O4835">
        <v>5619</v>
      </c>
      <c r="P4835">
        <v>0</v>
      </c>
      <c r="Q4835">
        <v>0</v>
      </c>
      <c r="R4835">
        <v>54.56</v>
      </c>
      <c r="S4835">
        <v>13935.12</v>
      </c>
      <c r="T4835">
        <v>0</v>
      </c>
      <c r="U4835">
        <v>0</v>
      </c>
    </row>
    <row r="4836" spans="1:21" x14ac:dyDescent="0.3">
      <c r="A4836">
        <v>21154</v>
      </c>
      <c r="B4836">
        <v>1</v>
      </c>
      <c r="C4836" t="s">
        <v>79</v>
      </c>
      <c r="D4836" t="s">
        <v>117</v>
      </c>
      <c r="E4836" t="s">
        <v>3782</v>
      </c>
      <c r="F4836" t="s">
        <v>130</v>
      </c>
      <c r="G4836" t="s">
        <v>72</v>
      </c>
      <c r="H4836" t="s">
        <v>128</v>
      </c>
      <c r="I4836" t="s">
        <v>22</v>
      </c>
      <c r="J4836" t="s">
        <v>129</v>
      </c>
      <c r="K4836">
        <v>43340.785995370374</v>
      </c>
      <c r="L4836">
        <v>43340.79583333333</v>
      </c>
      <c r="M4836">
        <v>0.25</v>
      </c>
      <c r="N4836">
        <v>0</v>
      </c>
      <c r="O4836">
        <v>0</v>
      </c>
      <c r="P4836">
        <v>12</v>
      </c>
      <c r="Q4836">
        <v>320</v>
      </c>
      <c r="R4836">
        <v>0</v>
      </c>
      <c r="S4836">
        <v>0</v>
      </c>
      <c r="T4836">
        <v>3</v>
      </c>
      <c r="U4836">
        <v>80</v>
      </c>
    </row>
    <row r="4837" spans="1:21" x14ac:dyDescent="0.3">
      <c r="A4837">
        <v>21155</v>
      </c>
      <c r="B4837">
        <v>1</v>
      </c>
      <c r="C4837" t="s">
        <v>78</v>
      </c>
      <c r="D4837" t="s">
        <v>102</v>
      </c>
      <c r="E4837" t="s">
        <v>3587</v>
      </c>
      <c r="F4837" t="s">
        <v>130</v>
      </c>
      <c r="G4837" t="s">
        <v>72</v>
      </c>
      <c r="H4837" t="s">
        <v>128</v>
      </c>
      <c r="I4837" t="s">
        <v>22</v>
      </c>
      <c r="J4837" t="s">
        <v>129</v>
      </c>
      <c r="K4837">
        <v>43340.766469907408</v>
      </c>
      <c r="L4837">
        <v>43340.799305555556</v>
      </c>
      <c r="M4837">
        <v>0.8</v>
      </c>
      <c r="N4837">
        <v>0</v>
      </c>
      <c r="O4837">
        <v>0</v>
      </c>
      <c r="P4837">
        <v>0</v>
      </c>
      <c r="Q4837">
        <v>32</v>
      </c>
      <c r="R4837">
        <v>0</v>
      </c>
      <c r="S4837">
        <v>0</v>
      </c>
      <c r="T4837">
        <v>0</v>
      </c>
      <c r="U4837">
        <v>25.6</v>
      </c>
    </row>
    <row r="4838" spans="1:21" x14ac:dyDescent="0.3">
      <c r="A4838">
        <v>21156</v>
      </c>
      <c r="B4838">
        <v>1</v>
      </c>
      <c r="C4838" t="s">
        <v>79</v>
      </c>
      <c r="D4838" t="s">
        <v>108</v>
      </c>
      <c r="E4838" t="s">
        <v>3783</v>
      </c>
      <c r="F4838" t="s">
        <v>146</v>
      </c>
      <c r="G4838" t="s">
        <v>71</v>
      </c>
      <c r="H4838" t="s">
        <v>128</v>
      </c>
      <c r="I4838" t="s">
        <v>22</v>
      </c>
      <c r="J4838" t="s">
        <v>129</v>
      </c>
      <c r="K4838">
        <v>43340.756898148145</v>
      </c>
      <c r="L4838">
        <v>43340.802083333336</v>
      </c>
      <c r="M4838">
        <v>1.1000000000000001</v>
      </c>
      <c r="N4838">
        <v>0</v>
      </c>
      <c r="O4838">
        <v>48</v>
      </c>
      <c r="P4838">
        <v>0</v>
      </c>
      <c r="Q4838">
        <v>0</v>
      </c>
      <c r="R4838">
        <v>0</v>
      </c>
      <c r="S4838">
        <v>52.8</v>
      </c>
      <c r="T4838">
        <v>0</v>
      </c>
      <c r="U4838">
        <v>0</v>
      </c>
    </row>
    <row r="4839" spans="1:21" x14ac:dyDescent="0.3">
      <c r="A4839">
        <v>21157</v>
      </c>
      <c r="B4839">
        <v>1</v>
      </c>
      <c r="C4839" t="s">
        <v>79</v>
      </c>
      <c r="D4839" t="s">
        <v>108</v>
      </c>
      <c r="E4839" t="s">
        <v>3784</v>
      </c>
      <c r="F4839" t="s">
        <v>130</v>
      </c>
      <c r="G4839" t="s">
        <v>72</v>
      </c>
      <c r="H4839" t="s">
        <v>128</v>
      </c>
      <c r="I4839" t="s">
        <v>22</v>
      </c>
      <c r="J4839" t="s">
        <v>129</v>
      </c>
      <c r="K4839">
        <v>43340.766122685185</v>
      </c>
      <c r="L4839">
        <v>43340.800000000003</v>
      </c>
      <c r="M4839">
        <v>0.82000000000000006</v>
      </c>
      <c r="N4839">
        <v>0</v>
      </c>
      <c r="O4839">
        <v>375</v>
      </c>
      <c r="P4839">
        <v>0</v>
      </c>
      <c r="Q4839">
        <v>24</v>
      </c>
      <c r="R4839">
        <v>0</v>
      </c>
      <c r="S4839">
        <v>306.38</v>
      </c>
      <c r="T4839">
        <v>0</v>
      </c>
      <c r="U4839">
        <v>19.610000000000003</v>
      </c>
    </row>
    <row r="4840" spans="1:21" x14ac:dyDescent="0.3">
      <c r="A4840">
        <v>21159</v>
      </c>
      <c r="B4840">
        <v>1</v>
      </c>
      <c r="C4840" t="s">
        <v>78</v>
      </c>
      <c r="D4840" t="s">
        <v>87</v>
      </c>
      <c r="E4840" t="s">
        <v>3785</v>
      </c>
      <c r="F4840" t="s">
        <v>146</v>
      </c>
      <c r="G4840" t="s">
        <v>71</v>
      </c>
      <c r="H4840" t="s">
        <v>128</v>
      </c>
      <c r="I4840" t="s">
        <v>22</v>
      </c>
      <c r="J4840" t="s">
        <v>129</v>
      </c>
      <c r="K4840">
        <v>43340.782731481479</v>
      </c>
      <c r="L4840">
        <v>43340.881249999999</v>
      </c>
      <c r="M4840">
        <v>2.3699999999999997</v>
      </c>
      <c r="N4840">
        <v>0</v>
      </c>
      <c r="O4840">
        <v>84</v>
      </c>
      <c r="P4840">
        <v>0</v>
      </c>
      <c r="Q4840">
        <v>0</v>
      </c>
      <c r="R4840">
        <v>0</v>
      </c>
      <c r="S4840">
        <v>198.83</v>
      </c>
      <c r="T4840">
        <v>0</v>
      </c>
      <c r="U4840">
        <v>0</v>
      </c>
    </row>
    <row r="4841" spans="1:21" x14ac:dyDescent="0.3">
      <c r="A4841">
        <v>21161</v>
      </c>
      <c r="B4841">
        <v>1</v>
      </c>
      <c r="C4841" t="s">
        <v>79</v>
      </c>
      <c r="D4841" t="s">
        <v>108</v>
      </c>
      <c r="E4841" t="s">
        <v>3786</v>
      </c>
      <c r="F4841" t="s">
        <v>149</v>
      </c>
      <c r="G4841" t="s">
        <v>71</v>
      </c>
      <c r="H4841" t="s">
        <v>128</v>
      </c>
      <c r="I4841" t="s">
        <v>22</v>
      </c>
      <c r="J4841" t="s">
        <v>129</v>
      </c>
      <c r="K4841">
        <v>43340.760335648149</v>
      </c>
      <c r="L4841">
        <v>43340.805555555555</v>
      </c>
      <c r="M4841">
        <v>1.1000000000000001</v>
      </c>
      <c r="N4841">
        <v>0</v>
      </c>
      <c r="O4841">
        <v>69</v>
      </c>
      <c r="P4841">
        <v>0</v>
      </c>
      <c r="Q4841">
        <v>0</v>
      </c>
      <c r="R4841">
        <v>0</v>
      </c>
      <c r="S4841">
        <v>75.900000000000006</v>
      </c>
      <c r="T4841">
        <v>0</v>
      </c>
      <c r="U4841">
        <v>0</v>
      </c>
    </row>
    <row r="4842" spans="1:21" x14ac:dyDescent="0.3">
      <c r="A4842">
        <v>21162</v>
      </c>
      <c r="B4842">
        <v>1</v>
      </c>
      <c r="C4842" t="s">
        <v>79</v>
      </c>
      <c r="D4842" t="s">
        <v>114</v>
      </c>
      <c r="E4842" t="s">
        <v>3787</v>
      </c>
      <c r="F4842" t="s">
        <v>146</v>
      </c>
      <c r="G4842" t="s">
        <v>71</v>
      </c>
      <c r="H4842" t="s">
        <v>128</v>
      </c>
      <c r="I4842" t="s">
        <v>22</v>
      </c>
      <c r="J4842" t="s">
        <v>129</v>
      </c>
      <c r="K4842">
        <v>43340.694131944445</v>
      </c>
      <c r="L4842">
        <v>43340.811111111114</v>
      </c>
      <c r="M4842">
        <v>2.82</v>
      </c>
      <c r="N4842">
        <v>0</v>
      </c>
      <c r="O4842">
        <v>221</v>
      </c>
      <c r="P4842">
        <v>0</v>
      </c>
      <c r="Q4842">
        <v>0</v>
      </c>
      <c r="R4842">
        <v>0</v>
      </c>
      <c r="S4842">
        <v>622.55999999999983</v>
      </c>
      <c r="T4842">
        <v>0</v>
      </c>
      <c r="U4842">
        <v>0</v>
      </c>
    </row>
    <row r="4843" spans="1:21" x14ac:dyDescent="0.3">
      <c r="A4843">
        <v>21164</v>
      </c>
      <c r="B4843">
        <v>1</v>
      </c>
      <c r="C4843" t="s">
        <v>78</v>
      </c>
      <c r="D4843" t="s">
        <v>98</v>
      </c>
      <c r="E4843" t="s">
        <v>3788</v>
      </c>
      <c r="F4843" t="s">
        <v>130</v>
      </c>
      <c r="G4843" t="s">
        <v>72</v>
      </c>
      <c r="H4843" t="s">
        <v>128</v>
      </c>
      <c r="I4843" t="s">
        <v>22</v>
      </c>
      <c r="J4843" t="s">
        <v>129</v>
      </c>
      <c r="K4843">
        <v>43340.771412037036</v>
      </c>
      <c r="L4843">
        <v>43340.814583333333</v>
      </c>
      <c r="M4843">
        <v>1.05</v>
      </c>
      <c r="N4843">
        <v>1</v>
      </c>
      <c r="O4843">
        <v>2896</v>
      </c>
      <c r="P4843">
        <v>0</v>
      </c>
      <c r="Q4843">
        <v>173</v>
      </c>
      <c r="R4843">
        <v>1.05</v>
      </c>
      <c r="S4843">
        <v>3040.8</v>
      </c>
      <c r="T4843">
        <v>0</v>
      </c>
      <c r="U4843">
        <v>181.65</v>
      </c>
    </row>
    <row r="4844" spans="1:21" x14ac:dyDescent="0.3">
      <c r="A4844">
        <v>21165</v>
      </c>
      <c r="B4844">
        <v>1</v>
      </c>
      <c r="C4844" t="s">
        <v>78</v>
      </c>
      <c r="D4844" t="s">
        <v>80</v>
      </c>
      <c r="E4844" t="s">
        <v>3760</v>
      </c>
      <c r="F4844" t="s">
        <v>147</v>
      </c>
      <c r="G4844" t="s">
        <v>71</v>
      </c>
      <c r="H4844" t="s">
        <v>128</v>
      </c>
      <c r="I4844" t="s">
        <v>22</v>
      </c>
      <c r="J4844" t="s">
        <v>129</v>
      </c>
      <c r="K4844">
        <v>43340.835011574076</v>
      </c>
      <c r="L4844">
        <v>43340.904861111114</v>
      </c>
      <c r="M4844">
        <v>1.6800000000000002</v>
      </c>
      <c r="N4844">
        <v>0</v>
      </c>
      <c r="O4844">
        <v>723</v>
      </c>
      <c r="P4844">
        <v>0</v>
      </c>
      <c r="Q4844">
        <v>0</v>
      </c>
      <c r="R4844">
        <v>0</v>
      </c>
      <c r="S4844">
        <v>1216.81</v>
      </c>
      <c r="T4844">
        <v>0</v>
      </c>
      <c r="U4844">
        <v>0</v>
      </c>
    </row>
    <row r="4845" spans="1:21" x14ac:dyDescent="0.3">
      <c r="A4845">
        <v>21166</v>
      </c>
      <c r="B4845">
        <v>1</v>
      </c>
      <c r="C4845" t="s">
        <v>79</v>
      </c>
      <c r="D4845" t="s">
        <v>108</v>
      </c>
      <c r="E4845" t="s">
        <v>3789</v>
      </c>
      <c r="F4845" t="s">
        <v>167</v>
      </c>
      <c r="G4845" t="s">
        <v>72</v>
      </c>
      <c r="H4845" t="s">
        <v>128</v>
      </c>
      <c r="I4845" t="s">
        <v>22</v>
      </c>
      <c r="J4845" t="s">
        <v>129</v>
      </c>
      <c r="K4845">
        <v>43340.761446759258</v>
      </c>
      <c r="L4845">
        <v>43340.802083333336</v>
      </c>
      <c r="M4845">
        <v>0.98</v>
      </c>
      <c r="N4845">
        <v>0</v>
      </c>
      <c r="O4845">
        <v>1109</v>
      </c>
      <c r="P4845">
        <v>1</v>
      </c>
      <c r="Q4845">
        <v>1083</v>
      </c>
      <c r="R4845">
        <v>0</v>
      </c>
      <c r="S4845">
        <v>1090.1499999999999</v>
      </c>
      <c r="T4845">
        <v>0.98</v>
      </c>
      <c r="U4845">
        <v>1064.5899999999999</v>
      </c>
    </row>
    <row r="4846" spans="1:21" x14ac:dyDescent="0.3">
      <c r="A4846">
        <v>21168</v>
      </c>
      <c r="B4846">
        <v>1</v>
      </c>
      <c r="C4846" t="s">
        <v>78</v>
      </c>
      <c r="D4846" t="s">
        <v>94</v>
      </c>
      <c r="E4846" t="s">
        <v>3790</v>
      </c>
      <c r="F4846" t="s">
        <v>130</v>
      </c>
      <c r="G4846" t="s">
        <v>72</v>
      </c>
      <c r="H4846" t="s">
        <v>128</v>
      </c>
      <c r="I4846" t="s">
        <v>22</v>
      </c>
      <c r="J4846" t="s">
        <v>129</v>
      </c>
      <c r="K4846">
        <v>43340.817743055559</v>
      </c>
      <c r="L4846">
        <v>43340.829861111109</v>
      </c>
      <c r="M4846">
        <v>0.3</v>
      </c>
      <c r="N4846">
        <v>24</v>
      </c>
      <c r="O4846">
        <v>9306</v>
      </c>
      <c r="P4846">
        <v>8</v>
      </c>
      <c r="Q4846">
        <v>178</v>
      </c>
      <c r="R4846">
        <v>7.2</v>
      </c>
      <c r="S4846">
        <v>2791.8</v>
      </c>
      <c r="T4846">
        <v>2.4</v>
      </c>
      <c r="U4846">
        <v>53.4</v>
      </c>
    </row>
    <row r="4847" spans="1:21" x14ac:dyDescent="0.3">
      <c r="A4847">
        <v>21169</v>
      </c>
      <c r="B4847">
        <v>1</v>
      </c>
      <c r="C4847" t="s">
        <v>78</v>
      </c>
      <c r="D4847" t="s">
        <v>101</v>
      </c>
      <c r="E4847" t="s">
        <v>3791</v>
      </c>
      <c r="F4847" t="s">
        <v>130</v>
      </c>
      <c r="G4847" t="s">
        <v>72</v>
      </c>
      <c r="H4847" t="s">
        <v>128</v>
      </c>
      <c r="I4847" t="s">
        <v>22</v>
      </c>
      <c r="J4847" t="s">
        <v>129</v>
      </c>
      <c r="K4847">
        <v>43340.740057870367</v>
      </c>
      <c r="L4847">
        <v>43340.820833333331</v>
      </c>
      <c r="M4847">
        <v>1.95</v>
      </c>
      <c r="N4847">
        <v>0</v>
      </c>
      <c r="O4847">
        <v>6</v>
      </c>
      <c r="P4847">
        <v>10</v>
      </c>
      <c r="Q4847">
        <v>1536</v>
      </c>
      <c r="R4847">
        <v>0</v>
      </c>
      <c r="S4847">
        <v>11.7</v>
      </c>
      <c r="T4847">
        <v>19.5</v>
      </c>
      <c r="U4847">
        <v>2995.2</v>
      </c>
    </row>
    <row r="4848" spans="1:21" x14ac:dyDescent="0.3">
      <c r="A4848">
        <v>21171</v>
      </c>
      <c r="B4848">
        <v>1</v>
      </c>
      <c r="C4848" t="s">
        <v>78</v>
      </c>
      <c r="D4848" t="s">
        <v>81</v>
      </c>
      <c r="E4848" t="s">
        <v>527</v>
      </c>
      <c r="F4848" t="s">
        <v>163</v>
      </c>
      <c r="G4848" t="s">
        <v>71</v>
      </c>
      <c r="H4848" t="s">
        <v>128</v>
      </c>
      <c r="I4848" t="s">
        <v>22</v>
      </c>
      <c r="J4848" t="s">
        <v>129</v>
      </c>
      <c r="K4848">
        <v>43340.723090277781</v>
      </c>
      <c r="L4848">
        <v>43340.836805555555</v>
      </c>
      <c r="M4848">
        <v>2.73</v>
      </c>
      <c r="N4848">
        <v>0</v>
      </c>
      <c r="O4848">
        <v>31</v>
      </c>
      <c r="P4848">
        <v>0</v>
      </c>
      <c r="Q4848">
        <v>0</v>
      </c>
      <c r="R4848">
        <v>0</v>
      </c>
      <c r="S4848">
        <v>84.72</v>
      </c>
      <c r="T4848">
        <v>0</v>
      </c>
      <c r="U4848">
        <v>0</v>
      </c>
    </row>
    <row r="4849" spans="1:21" x14ac:dyDescent="0.3">
      <c r="A4849">
        <v>21172</v>
      </c>
      <c r="B4849">
        <v>1</v>
      </c>
      <c r="C4849" t="s">
        <v>78</v>
      </c>
      <c r="D4849" t="s">
        <v>99</v>
      </c>
      <c r="E4849" t="s">
        <v>3792</v>
      </c>
      <c r="F4849" t="s">
        <v>167</v>
      </c>
      <c r="G4849" t="s">
        <v>72</v>
      </c>
      <c r="H4849" t="s">
        <v>128</v>
      </c>
      <c r="I4849" t="s">
        <v>22</v>
      </c>
      <c r="J4849" t="s">
        <v>129</v>
      </c>
      <c r="K4849">
        <v>43340.787789351853</v>
      </c>
      <c r="L4849">
        <v>43340.840277777781</v>
      </c>
      <c r="M4849">
        <v>1.27</v>
      </c>
      <c r="N4849">
        <v>1</v>
      </c>
      <c r="O4849">
        <v>0</v>
      </c>
      <c r="P4849">
        <v>0</v>
      </c>
      <c r="Q4849">
        <v>0</v>
      </c>
      <c r="R4849">
        <v>1.27</v>
      </c>
      <c r="S4849">
        <v>0</v>
      </c>
      <c r="T4849">
        <v>0</v>
      </c>
      <c r="U4849">
        <v>0</v>
      </c>
    </row>
    <row r="4850" spans="1:21" x14ac:dyDescent="0.3">
      <c r="A4850">
        <v>21174</v>
      </c>
      <c r="B4850">
        <v>1</v>
      </c>
      <c r="C4850" t="s">
        <v>78</v>
      </c>
      <c r="D4850" t="s">
        <v>102</v>
      </c>
      <c r="E4850" t="s">
        <v>812</v>
      </c>
      <c r="F4850" t="s">
        <v>130</v>
      </c>
      <c r="G4850" t="s">
        <v>72</v>
      </c>
      <c r="H4850" t="s">
        <v>128</v>
      </c>
      <c r="I4850" t="s">
        <v>22</v>
      </c>
      <c r="J4850" t="s">
        <v>129</v>
      </c>
      <c r="K4850">
        <v>43340.823148148149</v>
      </c>
      <c r="L4850">
        <v>43340.82916666667</v>
      </c>
      <c r="M4850">
        <v>0.15000000000000002</v>
      </c>
      <c r="N4850">
        <v>0</v>
      </c>
      <c r="O4850">
        <v>0</v>
      </c>
      <c r="P4850">
        <v>20</v>
      </c>
      <c r="Q4850">
        <v>2068</v>
      </c>
      <c r="R4850">
        <v>0</v>
      </c>
      <c r="S4850">
        <v>0</v>
      </c>
      <c r="T4850">
        <v>3</v>
      </c>
      <c r="U4850">
        <v>310.2</v>
      </c>
    </row>
    <row r="4851" spans="1:21" x14ac:dyDescent="0.3">
      <c r="A4851">
        <v>21175</v>
      </c>
      <c r="B4851">
        <v>1</v>
      </c>
      <c r="C4851" t="s">
        <v>79</v>
      </c>
      <c r="D4851" t="s">
        <v>124</v>
      </c>
      <c r="E4851" t="s">
        <v>3793</v>
      </c>
      <c r="F4851" t="s">
        <v>134</v>
      </c>
      <c r="G4851" t="s">
        <v>72</v>
      </c>
      <c r="H4851" t="s">
        <v>128</v>
      </c>
      <c r="I4851" t="s">
        <v>22</v>
      </c>
      <c r="J4851" t="s">
        <v>129</v>
      </c>
      <c r="K4851">
        <v>43340.775729166664</v>
      </c>
      <c r="L4851">
        <v>43340.82916666667</v>
      </c>
      <c r="M4851">
        <v>1.28</v>
      </c>
      <c r="N4851">
        <v>0</v>
      </c>
      <c r="O4851">
        <v>0</v>
      </c>
      <c r="P4851">
        <v>0</v>
      </c>
      <c r="Q4851">
        <v>7</v>
      </c>
      <c r="R4851">
        <v>0</v>
      </c>
      <c r="S4851">
        <v>0</v>
      </c>
      <c r="T4851">
        <v>0</v>
      </c>
      <c r="U4851">
        <v>8.98</v>
      </c>
    </row>
    <row r="4852" spans="1:21" x14ac:dyDescent="0.3">
      <c r="A4852">
        <v>21176</v>
      </c>
      <c r="B4852">
        <v>1</v>
      </c>
      <c r="C4852" t="s">
        <v>78</v>
      </c>
      <c r="D4852" t="s">
        <v>94</v>
      </c>
      <c r="E4852" t="s">
        <v>3794</v>
      </c>
      <c r="F4852" t="s">
        <v>130</v>
      </c>
      <c r="G4852" t="s">
        <v>72</v>
      </c>
      <c r="H4852" t="s">
        <v>128</v>
      </c>
      <c r="I4852" t="s">
        <v>22</v>
      </c>
      <c r="J4852" t="s">
        <v>129</v>
      </c>
      <c r="K4852">
        <v>43340.765902777777</v>
      </c>
      <c r="L4852">
        <v>43340.894444444442</v>
      </c>
      <c r="M4852">
        <v>3.1</v>
      </c>
      <c r="N4852">
        <v>0</v>
      </c>
      <c r="O4852">
        <v>269</v>
      </c>
      <c r="P4852">
        <v>0</v>
      </c>
      <c r="Q4852">
        <v>0</v>
      </c>
      <c r="R4852">
        <v>0</v>
      </c>
      <c r="S4852">
        <v>833.9</v>
      </c>
      <c r="T4852">
        <v>0</v>
      </c>
      <c r="U4852">
        <v>0</v>
      </c>
    </row>
    <row r="4853" spans="1:21" x14ac:dyDescent="0.3">
      <c r="A4853">
        <v>21177</v>
      </c>
      <c r="B4853">
        <v>1</v>
      </c>
      <c r="C4853" t="s">
        <v>78</v>
      </c>
      <c r="D4853" t="s">
        <v>94</v>
      </c>
      <c r="E4853" t="s">
        <v>3795</v>
      </c>
      <c r="F4853" t="s">
        <v>130</v>
      </c>
      <c r="G4853" t="s">
        <v>72</v>
      </c>
      <c r="H4853" t="s">
        <v>128</v>
      </c>
      <c r="I4853" t="s">
        <v>22</v>
      </c>
      <c r="J4853" t="s">
        <v>129</v>
      </c>
      <c r="K4853">
        <v>43340.826168981483</v>
      </c>
      <c r="L4853">
        <v>43340.867824074077</v>
      </c>
      <c r="M4853">
        <v>1</v>
      </c>
      <c r="N4853">
        <v>1</v>
      </c>
      <c r="O4853">
        <v>52</v>
      </c>
      <c r="P4853">
        <v>0</v>
      </c>
      <c r="Q4853">
        <v>0</v>
      </c>
      <c r="R4853">
        <v>1</v>
      </c>
      <c r="S4853">
        <v>52</v>
      </c>
      <c r="T4853">
        <v>0</v>
      </c>
      <c r="U4853">
        <v>0</v>
      </c>
    </row>
    <row r="4854" spans="1:21" x14ac:dyDescent="0.3">
      <c r="A4854">
        <v>21180</v>
      </c>
      <c r="B4854">
        <v>1</v>
      </c>
      <c r="C4854" t="s">
        <v>78</v>
      </c>
      <c r="D4854" t="s">
        <v>80</v>
      </c>
      <c r="E4854" t="s">
        <v>3796</v>
      </c>
      <c r="F4854" t="s">
        <v>146</v>
      </c>
      <c r="G4854" t="s">
        <v>71</v>
      </c>
      <c r="H4854" t="s">
        <v>128</v>
      </c>
      <c r="I4854" t="s">
        <v>22</v>
      </c>
      <c r="J4854" t="s">
        <v>129</v>
      </c>
      <c r="K4854">
        <v>43340.801666666666</v>
      </c>
      <c r="L4854">
        <v>43340.870138888888</v>
      </c>
      <c r="M4854">
        <v>1.6500000000000001</v>
      </c>
      <c r="N4854">
        <v>0</v>
      </c>
      <c r="O4854">
        <v>285</v>
      </c>
      <c r="P4854">
        <v>0</v>
      </c>
      <c r="Q4854">
        <v>0</v>
      </c>
      <c r="R4854">
        <v>0</v>
      </c>
      <c r="S4854">
        <v>470.25</v>
      </c>
      <c r="T4854">
        <v>0</v>
      </c>
      <c r="U4854">
        <v>0</v>
      </c>
    </row>
    <row r="4855" spans="1:21" x14ac:dyDescent="0.3">
      <c r="A4855">
        <v>21181</v>
      </c>
      <c r="B4855">
        <v>1</v>
      </c>
      <c r="C4855" t="s">
        <v>78</v>
      </c>
      <c r="D4855" t="s">
        <v>81</v>
      </c>
      <c r="E4855" t="s">
        <v>3797</v>
      </c>
      <c r="F4855" t="s">
        <v>146</v>
      </c>
      <c r="G4855" t="s">
        <v>71</v>
      </c>
      <c r="H4855" t="s">
        <v>128</v>
      </c>
      <c r="I4855" t="s">
        <v>22</v>
      </c>
      <c r="J4855" t="s">
        <v>129</v>
      </c>
      <c r="K4855">
        <v>43340.736712962964</v>
      </c>
      <c r="L4855">
        <v>43340.84375</v>
      </c>
      <c r="M4855">
        <v>2.58</v>
      </c>
      <c r="N4855">
        <v>0</v>
      </c>
      <c r="O4855">
        <v>138</v>
      </c>
      <c r="P4855">
        <v>0</v>
      </c>
      <c r="Q4855">
        <v>0</v>
      </c>
      <c r="R4855">
        <v>0</v>
      </c>
      <c r="S4855">
        <v>356.45</v>
      </c>
      <c r="T4855">
        <v>0</v>
      </c>
      <c r="U4855">
        <v>0</v>
      </c>
    </row>
    <row r="4856" spans="1:21" x14ac:dyDescent="0.3">
      <c r="A4856">
        <v>21182</v>
      </c>
      <c r="B4856">
        <v>1</v>
      </c>
      <c r="C4856" t="s">
        <v>79</v>
      </c>
      <c r="D4856" t="s">
        <v>108</v>
      </c>
      <c r="E4856" t="s">
        <v>3798</v>
      </c>
      <c r="F4856" t="s">
        <v>160</v>
      </c>
      <c r="G4856" t="s">
        <v>71</v>
      </c>
      <c r="H4856" t="s">
        <v>128</v>
      </c>
      <c r="I4856" t="s">
        <v>22</v>
      </c>
      <c r="J4856" t="s">
        <v>129</v>
      </c>
      <c r="K4856">
        <v>43340.806203703702</v>
      </c>
      <c r="L4856">
        <v>43340.826388888891</v>
      </c>
      <c r="M4856">
        <v>0.5</v>
      </c>
      <c r="N4856">
        <v>0</v>
      </c>
      <c r="O4856">
        <v>0</v>
      </c>
      <c r="P4856">
        <v>0</v>
      </c>
      <c r="Q4856">
        <v>4</v>
      </c>
      <c r="R4856">
        <v>0</v>
      </c>
      <c r="S4856">
        <v>0</v>
      </c>
      <c r="T4856">
        <v>0</v>
      </c>
      <c r="U4856">
        <v>2</v>
      </c>
    </row>
    <row r="4857" spans="1:21" x14ac:dyDescent="0.3">
      <c r="A4857">
        <v>21183</v>
      </c>
      <c r="B4857">
        <v>1</v>
      </c>
      <c r="C4857" t="s">
        <v>78</v>
      </c>
      <c r="D4857" t="s">
        <v>94</v>
      </c>
      <c r="E4857" t="s">
        <v>3096</v>
      </c>
      <c r="F4857" t="s">
        <v>130</v>
      </c>
      <c r="G4857" t="s">
        <v>72</v>
      </c>
      <c r="H4857" t="s">
        <v>128</v>
      </c>
      <c r="I4857" t="s">
        <v>22</v>
      </c>
      <c r="J4857" t="s">
        <v>129</v>
      </c>
      <c r="K4857">
        <v>43340.8359837963</v>
      </c>
      <c r="L4857">
        <v>43340.844444444447</v>
      </c>
      <c r="M4857">
        <v>0.22</v>
      </c>
      <c r="N4857">
        <v>9</v>
      </c>
      <c r="O4857">
        <v>3904</v>
      </c>
      <c r="P4857">
        <v>3</v>
      </c>
      <c r="Q4857">
        <v>163</v>
      </c>
      <c r="R4857">
        <v>1.95</v>
      </c>
      <c r="S4857">
        <v>847.17000000000007</v>
      </c>
      <c r="T4857">
        <v>0.65</v>
      </c>
      <c r="U4857">
        <v>35.370000000000005</v>
      </c>
    </row>
    <row r="4858" spans="1:21" x14ac:dyDescent="0.3">
      <c r="A4858">
        <v>21184</v>
      </c>
      <c r="B4858">
        <v>1</v>
      </c>
      <c r="C4858" t="s">
        <v>78</v>
      </c>
      <c r="D4858" t="s">
        <v>94</v>
      </c>
      <c r="E4858" t="s">
        <v>3799</v>
      </c>
      <c r="F4858" t="s">
        <v>130</v>
      </c>
      <c r="G4858" t="s">
        <v>72</v>
      </c>
      <c r="H4858" t="s">
        <v>128</v>
      </c>
      <c r="I4858" t="s">
        <v>22</v>
      </c>
      <c r="J4858" t="s">
        <v>129</v>
      </c>
      <c r="K4858">
        <v>43340.836180555554</v>
      </c>
      <c r="L4858">
        <v>43340.844444444447</v>
      </c>
      <c r="M4858">
        <v>0.2</v>
      </c>
      <c r="N4858">
        <v>15</v>
      </c>
      <c r="O4858">
        <v>4157</v>
      </c>
      <c r="P4858">
        <v>5</v>
      </c>
      <c r="Q4858">
        <v>15</v>
      </c>
      <c r="R4858">
        <v>3</v>
      </c>
      <c r="S4858">
        <v>831.4</v>
      </c>
      <c r="T4858">
        <v>1</v>
      </c>
      <c r="U4858">
        <v>3</v>
      </c>
    </row>
    <row r="4859" spans="1:21" x14ac:dyDescent="0.3">
      <c r="A4859">
        <v>21186</v>
      </c>
      <c r="B4859">
        <v>1</v>
      </c>
      <c r="C4859" t="s">
        <v>78</v>
      </c>
      <c r="D4859" t="s">
        <v>94</v>
      </c>
      <c r="E4859" t="s">
        <v>3800</v>
      </c>
      <c r="F4859" t="s">
        <v>130</v>
      </c>
      <c r="G4859" t="s">
        <v>72</v>
      </c>
      <c r="H4859" t="s">
        <v>128</v>
      </c>
      <c r="I4859" t="s">
        <v>22</v>
      </c>
      <c r="J4859" t="s">
        <v>129</v>
      </c>
      <c r="K4859">
        <v>43340.836793981478</v>
      </c>
      <c r="L4859">
        <v>43340.845370370371</v>
      </c>
      <c r="M4859">
        <v>0.22</v>
      </c>
      <c r="N4859">
        <v>0</v>
      </c>
      <c r="O4859">
        <v>1245</v>
      </c>
      <c r="P4859">
        <v>0</v>
      </c>
      <c r="Q4859">
        <v>0</v>
      </c>
      <c r="R4859">
        <v>0</v>
      </c>
      <c r="S4859">
        <v>270.17</v>
      </c>
      <c r="T4859">
        <v>0</v>
      </c>
      <c r="U4859">
        <v>0</v>
      </c>
    </row>
    <row r="4860" spans="1:21" x14ac:dyDescent="0.3">
      <c r="A4860">
        <v>21187</v>
      </c>
      <c r="B4860">
        <v>1</v>
      </c>
      <c r="C4860" t="s">
        <v>78</v>
      </c>
      <c r="D4860" t="s">
        <v>81</v>
      </c>
      <c r="E4860" t="s">
        <v>3801</v>
      </c>
      <c r="F4860" t="s">
        <v>154</v>
      </c>
      <c r="G4860" t="s">
        <v>71</v>
      </c>
      <c r="H4860" t="s">
        <v>128</v>
      </c>
      <c r="I4860" t="s">
        <v>22</v>
      </c>
      <c r="J4860" t="s">
        <v>129</v>
      </c>
      <c r="K4860">
        <v>43340.780914351853</v>
      </c>
      <c r="L4860">
        <v>43340.888194444444</v>
      </c>
      <c r="M4860">
        <v>2.58</v>
      </c>
      <c r="N4860">
        <v>0</v>
      </c>
      <c r="O4860">
        <v>9</v>
      </c>
      <c r="P4860">
        <v>0</v>
      </c>
      <c r="Q4860">
        <v>0</v>
      </c>
      <c r="R4860">
        <v>0</v>
      </c>
      <c r="S4860">
        <v>23.22</v>
      </c>
      <c r="T4860">
        <v>0</v>
      </c>
      <c r="U4860">
        <v>0</v>
      </c>
    </row>
    <row r="4861" spans="1:21" x14ac:dyDescent="0.3">
      <c r="A4861">
        <v>21188</v>
      </c>
      <c r="B4861">
        <v>1</v>
      </c>
      <c r="C4861" t="s">
        <v>78</v>
      </c>
      <c r="D4861" t="s">
        <v>94</v>
      </c>
      <c r="E4861" t="s">
        <v>3802</v>
      </c>
      <c r="F4861" t="s">
        <v>130</v>
      </c>
      <c r="G4861" t="s">
        <v>72</v>
      </c>
      <c r="H4861" t="s">
        <v>132</v>
      </c>
      <c r="I4861" t="s">
        <v>22</v>
      </c>
      <c r="J4861" t="s">
        <v>129</v>
      </c>
      <c r="K4861">
        <v>43340.840520833335</v>
      </c>
      <c r="L4861">
        <v>43340.842187499999</v>
      </c>
      <c r="M4861">
        <v>0.03</v>
      </c>
      <c r="N4861">
        <v>10</v>
      </c>
      <c r="O4861">
        <v>5045</v>
      </c>
      <c r="P4861">
        <v>0</v>
      </c>
      <c r="Q4861">
        <v>7</v>
      </c>
      <c r="R4861">
        <v>0.32999999999999996</v>
      </c>
      <c r="S4861">
        <v>166.49</v>
      </c>
      <c r="T4861">
        <v>0</v>
      </c>
      <c r="U4861">
        <v>0.23</v>
      </c>
    </row>
    <row r="4862" spans="1:21" x14ac:dyDescent="0.3">
      <c r="A4862">
        <v>21189</v>
      </c>
      <c r="B4862">
        <v>1</v>
      </c>
      <c r="C4862" t="s">
        <v>78</v>
      </c>
      <c r="D4862" t="s">
        <v>94</v>
      </c>
      <c r="E4862" t="s">
        <v>3803</v>
      </c>
      <c r="F4862" t="s">
        <v>130</v>
      </c>
      <c r="G4862" t="s">
        <v>72</v>
      </c>
      <c r="H4862" t="s">
        <v>132</v>
      </c>
      <c r="I4862" t="s">
        <v>22</v>
      </c>
      <c r="J4862" t="s">
        <v>129</v>
      </c>
      <c r="K4862">
        <v>43340.840601851851</v>
      </c>
      <c r="L4862">
        <v>43340.842106481483</v>
      </c>
      <c r="M4862">
        <v>0.03</v>
      </c>
      <c r="N4862">
        <v>23</v>
      </c>
      <c r="O4862">
        <v>3923</v>
      </c>
      <c r="P4862">
        <v>1</v>
      </c>
      <c r="Q4862">
        <v>38</v>
      </c>
      <c r="R4862">
        <v>0.76</v>
      </c>
      <c r="S4862">
        <v>129.46</v>
      </c>
      <c r="T4862">
        <v>0.03</v>
      </c>
      <c r="U4862">
        <v>1.25</v>
      </c>
    </row>
    <row r="4863" spans="1:21" x14ac:dyDescent="0.3">
      <c r="A4863">
        <v>21190</v>
      </c>
      <c r="B4863">
        <v>1</v>
      </c>
      <c r="C4863" t="s">
        <v>78</v>
      </c>
      <c r="D4863" t="s">
        <v>94</v>
      </c>
      <c r="E4863" t="s">
        <v>3804</v>
      </c>
      <c r="F4863" t="s">
        <v>130</v>
      </c>
      <c r="G4863" t="s">
        <v>72</v>
      </c>
      <c r="H4863" t="s">
        <v>128</v>
      </c>
      <c r="I4863" t="s">
        <v>22</v>
      </c>
      <c r="J4863" t="s">
        <v>129</v>
      </c>
      <c r="K4863">
        <v>43340.840636574074</v>
      </c>
      <c r="L4863">
        <v>43340.947916666664</v>
      </c>
      <c r="M4863">
        <v>2.58</v>
      </c>
      <c r="N4863">
        <v>3</v>
      </c>
      <c r="O4863">
        <v>1104</v>
      </c>
      <c r="P4863">
        <v>0</v>
      </c>
      <c r="Q4863">
        <v>6</v>
      </c>
      <c r="R4863">
        <v>7.75</v>
      </c>
      <c r="S4863">
        <v>2851.63</v>
      </c>
      <c r="T4863">
        <v>0</v>
      </c>
      <c r="U4863">
        <v>15.5</v>
      </c>
    </row>
    <row r="4864" spans="1:21" x14ac:dyDescent="0.3">
      <c r="A4864">
        <v>21191</v>
      </c>
      <c r="B4864">
        <v>1</v>
      </c>
      <c r="C4864" t="s">
        <v>78</v>
      </c>
      <c r="D4864" t="s">
        <v>94</v>
      </c>
      <c r="E4864" t="s">
        <v>3805</v>
      </c>
      <c r="F4864" t="s">
        <v>130</v>
      </c>
      <c r="G4864" t="s">
        <v>72</v>
      </c>
      <c r="H4864" t="s">
        <v>128</v>
      </c>
      <c r="I4864" t="s">
        <v>22</v>
      </c>
      <c r="J4864" t="s">
        <v>129</v>
      </c>
      <c r="K4864">
        <v>43340.842789351853</v>
      </c>
      <c r="L4864">
        <v>43340.858090277776</v>
      </c>
      <c r="M4864">
        <v>0.37</v>
      </c>
      <c r="N4864">
        <v>36</v>
      </c>
      <c r="O4864">
        <v>10072</v>
      </c>
      <c r="P4864">
        <v>1</v>
      </c>
      <c r="Q4864">
        <v>51</v>
      </c>
      <c r="R4864">
        <v>13.209999999999999</v>
      </c>
      <c r="S4864">
        <v>3696.42</v>
      </c>
      <c r="T4864">
        <v>0.37</v>
      </c>
      <c r="U4864">
        <v>18.72</v>
      </c>
    </row>
    <row r="4865" spans="1:21" x14ac:dyDescent="0.3">
      <c r="A4865">
        <v>21192</v>
      </c>
      <c r="B4865">
        <v>1</v>
      </c>
      <c r="C4865" t="s">
        <v>78</v>
      </c>
      <c r="D4865" t="s">
        <v>91</v>
      </c>
      <c r="E4865" t="s">
        <v>3371</v>
      </c>
      <c r="F4865" t="s">
        <v>142</v>
      </c>
      <c r="G4865" t="s">
        <v>71</v>
      </c>
      <c r="H4865" t="s">
        <v>128</v>
      </c>
      <c r="I4865" t="s">
        <v>22</v>
      </c>
      <c r="J4865" t="s">
        <v>129</v>
      </c>
      <c r="K4865">
        <v>43340.79791666667</v>
      </c>
      <c r="L4865">
        <v>43340.843055555553</v>
      </c>
      <c r="M4865">
        <v>1.08</v>
      </c>
      <c r="N4865">
        <v>0</v>
      </c>
      <c r="O4865">
        <v>0</v>
      </c>
      <c r="P4865">
        <v>0</v>
      </c>
      <c r="Q4865">
        <v>12</v>
      </c>
      <c r="R4865">
        <v>0</v>
      </c>
      <c r="S4865">
        <v>0</v>
      </c>
      <c r="T4865">
        <v>0</v>
      </c>
      <c r="U4865">
        <v>13</v>
      </c>
    </row>
    <row r="4866" spans="1:21" x14ac:dyDescent="0.3">
      <c r="A4866">
        <v>21194</v>
      </c>
      <c r="B4866">
        <v>1</v>
      </c>
      <c r="C4866" t="s">
        <v>79</v>
      </c>
      <c r="D4866" t="s">
        <v>108</v>
      </c>
      <c r="E4866" t="s">
        <v>3806</v>
      </c>
      <c r="F4866" t="s">
        <v>134</v>
      </c>
      <c r="G4866" t="s">
        <v>72</v>
      </c>
      <c r="H4866" t="s">
        <v>128</v>
      </c>
      <c r="I4866" t="s">
        <v>22</v>
      </c>
      <c r="J4866" t="s">
        <v>129</v>
      </c>
      <c r="K4866">
        <v>43340.80133101852</v>
      </c>
      <c r="L4866">
        <v>43340.845138888886</v>
      </c>
      <c r="M4866">
        <v>1.07</v>
      </c>
      <c r="N4866">
        <v>0</v>
      </c>
      <c r="O4866">
        <v>0</v>
      </c>
      <c r="P4866">
        <v>0</v>
      </c>
      <c r="Q4866">
        <v>19</v>
      </c>
      <c r="R4866">
        <v>0</v>
      </c>
      <c r="S4866">
        <v>0</v>
      </c>
      <c r="T4866">
        <v>0</v>
      </c>
      <c r="U4866">
        <v>20.27</v>
      </c>
    </row>
    <row r="4867" spans="1:21" x14ac:dyDescent="0.3">
      <c r="A4867">
        <v>21195</v>
      </c>
      <c r="B4867">
        <v>1</v>
      </c>
      <c r="C4867" t="s">
        <v>78</v>
      </c>
      <c r="D4867" t="s">
        <v>102</v>
      </c>
      <c r="E4867" t="s">
        <v>812</v>
      </c>
      <c r="F4867" t="s">
        <v>130</v>
      </c>
      <c r="G4867" t="s">
        <v>72</v>
      </c>
      <c r="H4867" t="s">
        <v>128</v>
      </c>
      <c r="I4867" t="s">
        <v>22</v>
      </c>
      <c r="J4867" t="s">
        <v>129</v>
      </c>
      <c r="K4867">
        <v>43340.800300925926</v>
      </c>
      <c r="L4867">
        <v>43340.852777777778</v>
      </c>
      <c r="M4867">
        <v>1.27</v>
      </c>
      <c r="N4867">
        <v>0</v>
      </c>
      <c r="O4867">
        <v>0</v>
      </c>
      <c r="P4867">
        <v>20</v>
      </c>
      <c r="Q4867">
        <v>2068</v>
      </c>
      <c r="R4867">
        <v>0</v>
      </c>
      <c r="S4867">
        <v>0</v>
      </c>
      <c r="T4867">
        <v>25.34</v>
      </c>
      <c r="U4867">
        <v>2620.16</v>
      </c>
    </row>
    <row r="4868" spans="1:21" x14ac:dyDescent="0.3">
      <c r="A4868">
        <v>21197</v>
      </c>
      <c r="B4868">
        <v>1</v>
      </c>
      <c r="C4868" t="s">
        <v>79</v>
      </c>
      <c r="D4868" t="s">
        <v>109</v>
      </c>
      <c r="E4868" t="s">
        <v>3807</v>
      </c>
      <c r="F4868" t="s">
        <v>130</v>
      </c>
      <c r="G4868" t="s">
        <v>72</v>
      </c>
      <c r="H4868" t="s">
        <v>128</v>
      </c>
      <c r="I4868" t="s">
        <v>22</v>
      </c>
      <c r="J4868" t="s">
        <v>129</v>
      </c>
      <c r="K4868">
        <v>43340.822453703702</v>
      </c>
      <c r="L4868">
        <v>43340.86041666667</v>
      </c>
      <c r="M4868">
        <v>0.92</v>
      </c>
      <c r="N4868">
        <v>1</v>
      </c>
      <c r="O4868">
        <v>26</v>
      </c>
      <c r="P4868">
        <v>10</v>
      </c>
      <c r="Q4868">
        <v>376</v>
      </c>
      <c r="R4868">
        <v>0.92</v>
      </c>
      <c r="S4868">
        <v>23.84</v>
      </c>
      <c r="T4868">
        <v>9.17</v>
      </c>
      <c r="U4868">
        <v>344.78999999999996</v>
      </c>
    </row>
    <row r="4869" spans="1:21" x14ac:dyDescent="0.3">
      <c r="A4869">
        <v>21198</v>
      </c>
      <c r="B4869">
        <v>1</v>
      </c>
      <c r="C4869" t="s">
        <v>78</v>
      </c>
      <c r="D4869" t="s">
        <v>82</v>
      </c>
      <c r="E4869" t="s">
        <v>3808</v>
      </c>
      <c r="F4869" t="s">
        <v>142</v>
      </c>
      <c r="G4869" t="s">
        <v>71</v>
      </c>
      <c r="H4869" t="s">
        <v>128</v>
      </c>
      <c r="I4869" t="s">
        <v>22</v>
      </c>
      <c r="J4869" t="s">
        <v>129</v>
      </c>
      <c r="K4869">
        <v>43340.83390046296</v>
      </c>
      <c r="L4869">
        <v>43340.961111111108</v>
      </c>
      <c r="M4869">
        <v>3.07</v>
      </c>
      <c r="N4869">
        <v>0</v>
      </c>
      <c r="O4869">
        <v>46</v>
      </c>
      <c r="P4869">
        <v>0</v>
      </c>
      <c r="Q4869">
        <v>33</v>
      </c>
      <c r="R4869">
        <v>0</v>
      </c>
      <c r="S4869">
        <v>141.08000000000001</v>
      </c>
      <c r="T4869">
        <v>0</v>
      </c>
      <c r="U4869">
        <v>101.21000000000001</v>
      </c>
    </row>
    <row r="4870" spans="1:21" x14ac:dyDescent="0.3">
      <c r="A4870">
        <v>21200</v>
      </c>
      <c r="B4870">
        <v>1</v>
      </c>
      <c r="C4870" t="s">
        <v>78</v>
      </c>
      <c r="D4870" t="s">
        <v>105</v>
      </c>
      <c r="E4870" t="s">
        <v>3809</v>
      </c>
      <c r="F4870" t="s">
        <v>134</v>
      </c>
      <c r="G4870" t="s">
        <v>72</v>
      </c>
      <c r="H4870" t="s">
        <v>128</v>
      </c>
      <c r="I4870" t="s">
        <v>22</v>
      </c>
      <c r="J4870" t="s">
        <v>129</v>
      </c>
      <c r="K4870">
        <v>43340.731921296298</v>
      </c>
      <c r="L4870">
        <v>43340.867361111108</v>
      </c>
      <c r="M4870">
        <v>3.27</v>
      </c>
      <c r="N4870">
        <v>0</v>
      </c>
      <c r="O4870">
        <v>79</v>
      </c>
      <c r="P4870">
        <v>0</v>
      </c>
      <c r="Q4870">
        <v>0</v>
      </c>
      <c r="R4870">
        <v>0</v>
      </c>
      <c r="S4870">
        <v>258.08999999999992</v>
      </c>
      <c r="T4870">
        <v>0</v>
      </c>
      <c r="U4870">
        <v>0</v>
      </c>
    </row>
    <row r="4871" spans="1:21" x14ac:dyDescent="0.3">
      <c r="A4871">
        <v>21202</v>
      </c>
      <c r="B4871">
        <v>1</v>
      </c>
      <c r="C4871" t="s">
        <v>79</v>
      </c>
      <c r="D4871" t="s">
        <v>115</v>
      </c>
      <c r="E4871" t="s">
        <v>3810</v>
      </c>
      <c r="F4871" t="s">
        <v>149</v>
      </c>
      <c r="G4871" t="s">
        <v>71</v>
      </c>
      <c r="H4871" t="s">
        <v>128</v>
      </c>
      <c r="I4871" t="s">
        <v>22</v>
      </c>
      <c r="J4871" t="s">
        <v>129</v>
      </c>
      <c r="K4871">
        <v>43340.838194444441</v>
      </c>
      <c r="L4871">
        <v>43340.863888888889</v>
      </c>
      <c r="M4871">
        <v>0.62</v>
      </c>
      <c r="N4871">
        <v>0</v>
      </c>
      <c r="O4871">
        <v>0</v>
      </c>
      <c r="P4871">
        <v>0</v>
      </c>
      <c r="Q4871">
        <v>82</v>
      </c>
      <c r="R4871">
        <v>0</v>
      </c>
      <c r="S4871">
        <v>0</v>
      </c>
      <c r="T4871">
        <v>0</v>
      </c>
      <c r="U4871">
        <v>50.59</v>
      </c>
    </row>
    <row r="4872" spans="1:21" x14ac:dyDescent="0.3">
      <c r="A4872">
        <v>21203</v>
      </c>
      <c r="B4872">
        <v>1</v>
      </c>
      <c r="C4872" t="s">
        <v>78</v>
      </c>
      <c r="D4872" t="s">
        <v>86</v>
      </c>
      <c r="E4872" t="s">
        <v>3811</v>
      </c>
      <c r="F4872" t="s">
        <v>142</v>
      </c>
      <c r="G4872" t="s">
        <v>71</v>
      </c>
      <c r="H4872" t="s">
        <v>128</v>
      </c>
      <c r="I4872" t="s">
        <v>22</v>
      </c>
      <c r="J4872" t="s">
        <v>129</v>
      </c>
      <c r="K4872">
        <v>43340.851655092592</v>
      </c>
      <c r="L4872">
        <v>43340.887499999997</v>
      </c>
      <c r="M4872">
        <v>0.87000000000000011</v>
      </c>
      <c r="N4872">
        <v>0</v>
      </c>
      <c r="O4872">
        <v>424</v>
      </c>
      <c r="P4872">
        <v>0</v>
      </c>
      <c r="Q4872">
        <v>0</v>
      </c>
      <c r="R4872">
        <v>0</v>
      </c>
      <c r="S4872">
        <v>367.61</v>
      </c>
      <c r="T4872">
        <v>0</v>
      </c>
      <c r="U4872">
        <v>0</v>
      </c>
    </row>
    <row r="4873" spans="1:21" x14ac:dyDescent="0.3">
      <c r="A4873">
        <v>21204</v>
      </c>
      <c r="B4873">
        <v>1</v>
      </c>
      <c r="C4873" t="s">
        <v>79</v>
      </c>
      <c r="D4873" t="s">
        <v>111</v>
      </c>
      <c r="E4873" t="s">
        <v>3812</v>
      </c>
      <c r="F4873" t="s">
        <v>157</v>
      </c>
      <c r="G4873" t="s">
        <v>71</v>
      </c>
      <c r="H4873" t="s">
        <v>128</v>
      </c>
      <c r="I4873" t="s">
        <v>22</v>
      </c>
      <c r="J4873" t="s">
        <v>129</v>
      </c>
      <c r="K4873">
        <v>43340.811168981483</v>
      </c>
      <c r="L4873">
        <v>43340.865277777775</v>
      </c>
      <c r="M4873">
        <v>1.3</v>
      </c>
      <c r="N4873">
        <v>0</v>
      </c>
      <c r="O4873">
        <v>0</v>
      </c>
      <c r="P4873">
        <v>0</v>
      </c>
      <c r="Q4873">
        <v>3</v>
      </c>
      <c r="R4873">
        <v>0</v>
      </c>
      <c r="S4873">
        <v>0</v>
      </c>
      <c r="T4873">
        <v>0</v>
      </c>
      <c r="U4873">
        <v>3.9</v>
      </c>
    </row>
    <row r="4874" spans="1:21" x14ac:dyDescent="0.3">
      <c r="A4874">
        <v>21205</v>
      </c>
      <c r="B4874">
        <v>1</v>
      </c>
      <c r="C4874" t="s">
        <v>78</v>
      </c>
      <c r="D4874" t="s">
        <v>101</v>
      </c>
      <c r="E4874" t="s">
        <v>1298</v>
      </c>
      <c r="F4874" t="s">
        <v>134</v>
      </c>
      <c r="G4874" t="s">
        <v>72</v>
      </c>
      <c r="H4874" t="s">
        <v>128</v>
      </c>
      <c r="I4874" t="s">
        <v>22</v>
      </c>
      <c r="J4874" t="s">
        <v>129</v>
      </c>
      <c r="K4874">
        <v>43340.820879629631</v>
      </c>
      <c r="L4874">
        <v>43340.868750000001</v>
      </c>
      <c r="M4874">
        <v>1.1499999999999997</v>
      </c>
      <c r="N4874">
        <v>0</v>
      </c>
      <c r="O4874">
        <v>0</v>
      </c>
      <c r="P4874">
        <v>10</v>
      </c>
      <c r="Q4874">
        <v>2437</v>
      </c>
      <c r="R4874">
        <v>0</v>
      </c>
      <c r="S4874">
        <v>0</v>
      </c>
      <c r="T4874">
        <v>11.5</v>
      </c>
      <c r="U4874">
        <v>2802.55</v>
      </c>
    </row>
    <row r="4875" spans="1:21" x14ac:dyDescent="0.3">
      <c r="A4875">
        <v>21206</v>
      </c>
      <c r="B4875">
        <v>1</v>
      </c>
      <c r="C4875" t="s">
        <v>78</v>
      </c>
      <c r="D4875" t="s">
        <v>94</v>
      </c>
      <c r="E4875" t="s">
        <v>3795</v>
      </c>
      <c r="F4875" t="s">
        <v>130</v>
      </c>
      <c r="G4875" t="s">
        <v>72</v>
      </c>
      <c r="H4875" t="s">
        <v>128</v>
      </c>
      <c r="I4875" t="s">
        <v>22</v>
      </c>
      <c r="J4875" t="s">
        <v>129</v>
      </c>
      <c r="K4875">
        <v>43340.820196759261</v>
      </c>
      <c r="L4875">
        <v>43340.947222222225</v>
      </c>
      <c r="M4875">
        <v>3.05</v>
      </c>
      <c r="N4875">
        <v>1</v>
      </c>
      <c r="O4875">
        <v>52</v>
      </c>
      <c r="P4875">
        <v>0</v>
      </c>
      <c r="Q4875">
        <v>0</v>
      </c>
      <c r="R4875">
        <v>3.05</v>
      </c>
      <c r="S4875">
        <v>158.6</v>
      </c>
      <c r="T4875">
        <v>0</v>
      </c>
      <c r="U4875">
        <v>0</v>
      </c>
    </row>
    <row r="4876" spans="1:21" x14ac:dyDescent="0.3">
      <c r="A4876">
        <v>21210</v>
      </c>
      <c r="B4876">
        <v>1</v>
      </c>
      <c r="C4876" t="s">
        <v>79</v>
      </c>
      <c r="D4876" t="s">
        <v>113</v>
      </c>
      <c r="E4876" t="s">
        <v>1492</v>
      </c>
      <c r="F4876" t="s">
        <v>134</v>
      </c>
      <c r="G4876" t="s">
        <v>72</v>
      </c>
      <c r="H4876" t="s">
        <v>128</v>
      </c>
      <c r="I4876" t="s">
        <v>22</v>
      </c>
      <c r="J4876" t="s">
        <v>129</v>
      </c>
      <c r="K4876">
        <v>43340.831817129627</v>
      </c>
      <c r="L4876">
        <v>43340.872916666667</v>
      </c>
      <c r="M4876">
        <v>1</v>
      </c>
      <c r="N4876">
        <v>0</v>
      </c>
      <c r="O4876">
        <v>0</v>
      </c>
      <c r="P4876">
        <v>0</v>
      </c>
      <c r="Q4876">
        <v>155</v>
      </c>
      <c r="R4876">
        <v>0</v>
      </c>
      <c r="S4876">
        <v>0</v>
      </c>
      <c r="T4876">
        <v>0</v>
      </c>
      <c r="U4876">
        <v>155</v>
      </c>
    </row>
    <row r="4877" spans="1:21" x14ac:dyDescent="0.3">
      <c r="A4877">
        <v>21211</v>
      </c>
      <c r="B4877">
        <v>1</v>
      </c>
      <c r="C4877" t="s">
        <v>78</v>
      </c>
      <c r="D4877" t="s">
        <v>95</v>
      </c>
      <c r="E4877" t="s">
        <v>3773</v>
      </c>
      <c r="F4877" t="s">
        <v>130</v>
      </c>
      <c r="G4877" t="s">
        <v>72</v>
      </c>
      <c r="H4877" t="s">
        <v>128</v>
      </c>
      <c r="I4877" t="s">
        <v>22</v>
      </c>
      <c r="J4877" t="s">
        <v>129</v>
      </c>
      <c r="K4877">
        <v>43340.768854166665</v>
      </c>
      <c r="L4877">
        <v>43340.963194444441</v>
      </c>
      <c r="M4877">
        <v>4.67</v>
      </c>
      <c r="N4877">
        <v>3</v>
      </c>
      <c r="O4877">
        <v>6842</v>
      </c>
      <c r="P4877">
        <v>0</v>
      </c>
      <c r="Q4877">
        <v>232</v>
      </c>
      <c r="R4877">
        <v>14</v>
      </c>
      <c r="S4877">
        <v>31931.609999999997</v>
      </c>
      <c r="T4877">
        <v>0</v>
      </c>
      <c r="U4877">
        <v>1082.74</v>
      </c>
    </row>
    <row r="4878" spans="1:21" x14ac:dyDescent="0.3">
      <c r="A4878">
        <v>21212</v>
      </c>
      <c r="B4878">
        <v>1</v>
      </c>
      <c r="C4878" t="s">
        <v>78</v>
      </c>
      <c r="D4878" t="s">
        <v>80</v>
      </c>
      <c r="E4878" t="s">
        <v>3813</v>
      </c>
      <c r="F4878" t="s">
        <v>146</v>
      </c>
      <c r="G4878" t="s">
        <v>71</v>
      </c>
      <c r="H4878" t="s">
        <v>128</v>
      </c>
      <c r="I4878" t="s">
        <v>22</v>
      </c>
      <c r="J4878" t="s">
        <v>129</v>
      </c>
      <c r="K4878">
        <v>43340.875648148147</v>
      </c>
      <c r="L4878">
        <v>43340.938888888886</v>
      </c>
      <c r="M4878">
        <v>1.53</v>
      </c>
      <c r="N4878">
        <v>0</v>
      </c>
      <c r="O4878">
        <v>138</v>
      </c>
      <c r="P4878">
        <v>0</v>
      </c>
      <c r="Q4878">
        <v>0</v>
      </c>
      <c r="R4878">
        <v>0</v>
      </c>
      <c r="S4878">
        <v>211.55</v>
      </c>
      <c r="T4878">
        <v>0</v>
      </c>
      <c r="U4878">
        <v>0</v>
      </c>
    </row>
    <row r="4879" spans="1:21" x14ac:dyDescent="0.3">
      <c r="A4879">
        <v>21213</v>
      </c>
      <c r="B4879">
        <v>1</v>
      </c>
      <c r="C4879" t="s">
        <v>79</v>
      </c>
      <c r="D4879" t="s">
        <v>108</v>
      </c>
      <c r="E4879" t="s">
        <v>3814</v>
      </c>
      <c r="F4879" t="s">
        <v>146</v>
      </c>
      <c r="G4879" t="s">
        <v>71</v>
      </c>
      <c r="H4879" t="s">
        <v>128</v>
      </c>
      <c r="I4879" t="s">
        <v>22</v>
      </c>
      <c r="J4879" t="s">
        <v>129</v>
      </c>
      <c r="K4879">
        <v>43340.785451388889</v>
      </c>
      <c r="L4879">
        <v>43340.874305555553</v>
      </c>
      <c r="M4879">
        <v>2.13</v>
      </c>
      <c r="N4879">
        <v>0</v>
      </c>
      <c r="O4879">
        <v>0</v>
      </c>
      <c r="P4879">
        <v>0</v>
      </c>
      <c r="Q4879">
        <v>22</v>
      </c>
      <c r="R4879">
        <v>0</v>
      </c>
      <c r="S4879">
        <v>0</v>
      </c>
      <c r="T4879">
        <v>0</v>
      </c>
      <c r="U4879">
        <v>46.93</v>
      </c>
    </row>
    <row r="4880" spans="1:21" x14ac:dyDescent="0.3">
      <c r="A4880">
        <v>21217</v>
      </c>
      <c r="B4880">
        <v>1</v>
      </c>
      <c r="C4880" t="s">
        <v>78</v>
      </c>
      <c r="D4880" t="s">
        <v>95</v>
      </c>
      <c r="E4880" t="s">
        <v>3815</v>
      </c>
      <c r="F4880" t="s">
        <v>130</v>
      </c>
      <c r="G4880" t="s">
        <v>72</v>
      </c>
      <c r="H4880" t="s">
        <v>128</v>
      </c>
      <c r="I4880" t="s">
        <v>22</v>
      </c>
      <c r="J4880" t="s">
        <v>129</v>
      </c>
      <c r="K4880">
        <v>43340.795694444445</v>
      </c>
      <c r="L4880">
        <v>43340.960416666669</v>
      </c>
      <c r="M4880">
        <v>3.9699999999999998</v>
      </c>
      <c r="N4880">
        <v>0</v>
      </c>
      <c r="O4880">
        <v>0</v>
      </c>
      <c r="P4880">
        <v>0</v>
      </c>
      <c r="Q4880">
        <v>984</v>
      </c>
      <c r="R4880">
        <v>0</v>
      </c>
      <c r="S4880">
        <v>0</v>
      </c>
      <c r="T4880">
        <v>0</v>
      </c>
      <c r="U4880">
        <v>3903.53</v>
      </c>
    </row>
    <row r="4881" spans="1:21" x14ac:dyDescent="0.3">
      <c r="A4881">
        <v>21218</v>
      </c>
      <c r="B4881">
        <v>1</v>
      </c>
      <c r="C4881" t="s">
        <v>78</v>
      </c>
      <c r="D4881" t="s">
        <v>102</v>
      </c>
      <c r="E4881" t="s">
        <v>3816</v>
      </c>
      <c r="F4881" t="s">
        <v>134</v>
      </c>
      <c r="G4881" t="s">
        <v>72</v>
      </c>
      <c r="H4881" t="s">
        <v>128</v>
      </c>
      <c r="I4881" t="s">
        <v>22</v>
      </c>
      <c r="J4881" t="s">
        <v>129</v>
      </c>
      <c r="K4881">
        <v>43340.799097222225</v>
      </c>
      <c r="L4881">
        <v>43340.886111111111</v>
      </c>
      <c r="M4881">
        <v>2.1</v>
      </c>
      <c r="N4881">
        <v>0</v>
      </c>
      <c r="O4881">
        <v>0</v>
      </c>
      <c r="P4881">
        <v>0</v>
      </c>
      <c r="Q4881">
        <v>159</v>
      </c>
      <c r="R4881">
        <v>0</v>
      </c>
      <c r="S4881">
        <v>0</v>
      </c>
      <c r="T4881">
        <v>0</v>
      </c>
      <c r="U4881">
        <v>333.9</v>
      </c>
    </row>
    <row r="4882" spans="1:21" x14ac:dyDescent="0.3">
      <c r="A4882">
        <v>21219</v>
      </c>
      <c r="B4882">
        <v>1</v>
      </c>
      <c r="C4882" t="s">
        <v>79</v>
      </c>
      <c r="D4882" t="s">
        <v>108</v>
      </c>
      <c r="E4882" t="s">
        <v>3817</v>
      </c>
      <c r="F4882" t="s">
        <v>144</v>
      </c>
      <c r="G4882" t="s">
        <v>72</v>
      </c>
      <c r="H4882" t="s">
        <v>128</v>
      </c>
      <c r="I4882" t="s">
        <v>22</v>
      </c>
      <c r="J4882" t="s">
        <v>129</v>
      </c>
      <c r="K4882">
        <v>43340.781631944446</v>
      </c>
      <c r="L4882">
        <v>43340.888888888891</v>
      </c>
      <c r="M4882">
        <v>2.58</v>
      </c>
      <c r="N4882">
        <v>0</v>
      </c>
      <c r="O4882">
        <v>0</v>
      </c>
      <c r="P4882">
        <v>0</v>
      </c>
      <c r="Q4882">
        <v>23</v>
      </c>
      <c r="R4882">
        <v>0</v>
      </c>
      <c r="S4882">
        <v>0</v>
      </c>
      <c r="T4882">
        <v>0</v>
      </c>
      <c r="U4882">
        <v>59.41</v>
      </c>
    </row>
    <row r="4883" spans="1:21" x14ac:dyDescent="0.3">
      <c r="A4883">
        <v>21222</v>
      </c>
      <c r="B4883">
        <v>1</v>
      </c>
      <c r="C4883" t="s">
        <v>79</v>
      </c>
      <c r="D4883" t="s">
        <v>111</v>
      </c>
      <c r="E4883" t="s">
        <v>2565</v>
      </c>
      <c r="F4883" t="s">
        <v>149</v>
      </c>
      <c r="G4883" t="s">
        <v>71</v>
      </c>
      <c r="H4883" t="s">
        <v>128</v>
      </c>
      <c r="I4883" t="s">
        <v>22</v>
      </c>
      <c r="J4883" t="s">
        <v>129</v>
      </c>
      <c r="K4883">
        <v>43340.840694444443</v>
      </c>
      <c r="L4883">
        <v>43340.893055555556</v>
      </c>
      <c r="M4883">
        <v>1.27</v>
      </c>
      <c r="N4883">
        <v>0</v>
      </c>
      <c r="O4883">
        <v>0</v>
      </c>
      <c r="P4883">
        <v>0</v>
      </c>
      <c r="Q4883">
        <v>7</v>
      </c>
      <c r="R4883">
        <v>0</v>
      </c>
      <c r="S4883">
        <v>0</v>
      </c>
      <c r="T4883">
        <v>0</v>
      </c>
      <c r="U4883">
        <v>8.8700000000000028</v>
      </c>
    </row>
    <row r="4884" spans="1:21" x14ac:dyDescent="0.3">
      <c r="A4884">
        <v>21224</v>
      </c>
      <c r="B4884">
        <v>1</v>
      </c>
      <c r="C4884" t="s">
        <v>78</v>
      </c>
      <c r="D4884" t="s">
        <v>104</v>
      </c>
      <c r="E4884" t="s">
        <v>3818</v>
      </c>
      <c r="F4884" t="s">
        <v>130</v>
      </c>
      <c r="G4884" t="s">
        <v>72</v>
      </c>
      <c r="H4884" t="s">
        <v>128</v>
      </c>
      <c r="I4884" t="s">
        <v>22</v>
      </c>
      <c r="J4884" t="s">
        <v>129</v>
      </c>
      <c r="K4884">
        <v>43340.8671875</v>
      </c>
      <c r="L4884">
        <v>43340.905393518522</v>
      </c>
      <c r="M4884">
        <v>0.92</v>
      </c>
      <c r="N4884">
        <v>0</v>
      </c>
      <c r="O4884">
        <v>0</v>
      </c>
      <c r="P4884">
        <v>10</v>
      </c>
      <c r="Q4884">
        <v>542</v>
      </c>
      <c r="R4884">
        <v>0</v>
      </c>
      <c r="S4884">
        <v>0</v>
      </c>
      <c r="T4884">
        <v>9.17</v>
      </c>
      <c r="U4884">
        <v>497.01</v>
      </c>
    </row>
    <row r="4885" spans="1:21" x14ac:dyDescent="0.3">
      <c r="A4885">
        <v>21226</v>
      </c>
      <c r="B4885">
        <v>1</v>
      </c>
      <c r="C4885" t="s">
        <v>78</v>
      </c>
      <c r="D4885" t="s">
        <v>95</v>
      </c>
      <c r="E4885" t="s">
        <v>3819</v>
      </c>
      <c r="F4885" t="s">
        <v>130</v>
      </c>
      <c r="G4885" t="s">
        <v>72</v>
      </c>
      <c r="H4885" t="s">
        <v>128</v>
      </c>
      <c r="I4885" t="s">
        <v>22</v>
      </c>
      <c r="J4885" t="s">
        <v>129</v>
      </c>
      <c r="K4885">
        <v>43340.779537037037</v>
      </c>
      <c r="L4885">
        <v>43340.945138888892</v>
      </c>
      <c r="M4885">
        <v>3.98</v>
      </c>
      <c r="N4885">
        <v>0</v>
      </c>
      <c r="O4885">
        <v>0</v>
      </c>
      <c r="P4885">
        <v>0</v>
      </c>
      <c r="Q4885">
        <v>243</v>
      </c>
      <c r="R4885">
        <v>0</v>
      </c>
      <c r="S4885">
        <v>0</v>
      </c>
      <c r="T4885">
        <v>0</v>
      </c>
      <c r="U4885">
        <v>967.87</v>
      </c>
    </row>
    <row r="4886" spans="1:21" x14ac:dyDescent="0.3">
      <c r="A4886">
        <v>21227</v>
      </c>
      <c r="B4886">
        <v>1</v>
      </c>
      <c r="C4886" t="s">
        <v>79</v>
      </c>
      <c r="D4886" t="s">
        <v>124</v>
      </c>
      <c r="E4886" t="s">
        <v>3820</v>
      </c>
      <c r="F4886" t="s">
        <v>134</v>
      </c>
      <c r="G4886" t="s">
        <v>72</v>
      </c>
      <c r="H4886" t="s">
        <v>128</v>
      </c>
      <c r="I4886" t="s">
        <v>22</v>
      </c>
      <c r="J4886" t="s">
        <v>129</v>
      </c>
      <c r="K4886">
        <v>43340.8358912037</v>
      </c>
      <c r="L4886">
        <v>43340.904861111114</v>
      </c>
      <c r="M4886">
        <v>1.6700000000000002</v>
      </c>
      <c r="N4886">
        <v>0</v>
      </c>
      <c r="O4886">
        <v>0</v>
      </c>
      <c r="P4886">
        <v>0</v>
      </c>
      <c r="Q4886">
        <v>81</v>
      </c>
      <c r="R4886">
        <v>0</v>
      </c>
      <c r="S4886">
        <v>0</v>
      </c>
      <c r="T4886">
        <v>0</v>
      </c>
      <c r="U4886">
        <v>135.03</v>
      </c>
    </row>
    <row r="4887" spans="1:21" x14ac:dyDescent="0.3">
      <c r="A4887">
        <v>21228</v>
      </c>
      <c r="B4887">
        <v>1</v>
      </c>
      <c r="C4887" t="s">
        <v>78</v>
      </c>
      <c r="D4887" t="s">
        <v>98</v>
      </c>
      <c r="E4887" t="s">
        <v>3821</v>
      </c>
      <c r="F4887" t="s">
        <v>127</v>
      </c>
      <c r="G4887" t="s">
        <v>72</v>
      </c>
      <c r="H4887" t="s">
        <v>128</v>
      </c>
      <c r="I4887" t="s">
        <v>22</v>
      </c>
      <c r="J4887" t="s">
        <v>129</v>
      </c>
      <c r="K4887">
        <v>43340.839513888888</v>
      </c>
      <c r="L4887">
        <v>43340.90625</v>
      </c>
      <c r="M4887">
        <v>1.62</v>
      </c>
      <c r="N4887">
        <v>0</v>
      </c>
      <c r="O4887">
        <v>0</v>
      </c>
      <c r="P4887">
        <v>1</v>
      </c>
      <c r="Q4887">
        <v>10</v>
      </c>
      <c r="R4887">
        <v>0</v>
      </c>
      <c r="S4887">
        <v>0</v>
      </c>
      <c r="T4887">
        <v>1.62</v>
      </c>
      <c r="U4887">
        <v>16.170000000000005</v>
      </c>
    </row>
    <row r="4888" spans="1:21" x14ac:dyDescent="0.3">
      <c r="A4888">
        <v>21230</v>
      </c>
      <c r="B4888">
        <v>1</v>
      </c>
      <c r="C4888" t="s">
        <v>78</v>
      </c>
      <c r="D4888" t="s">
        <v>86</v>
      </c>
      <c r="E4888" t="s">
        <v>3822</v>
      </c>
      <c r="F4888" t="s">
        <v>130</v>
      </c>
      <c r="G4888" t="s">
        <v>72</v>
      </c>
      <c r="H4888" t="s">
        <v>128</v>
      </c>
      <c r="I4888" t="s">
        <v>22</v>
      </c>
      <c r="J4888" t="s">
        <v>129</v>
      </c>
      <c r="K4888">
        <v>43340.831099537034</v>
      </c>
      <c r="L4888">
        <v>43341.031944444447</v>
      </c>
      <c r="M4888">
        <v>4.83</v>
      </c>
      <c r="N4888">
        <v>0</v>
      </c>
      <c r="O4888">
        <v>358</v>
      </c>
      <c r="P4888">
        <v>0</v>
      </c>
      <c r="Q4888">
        <v>0</v>
      </c>
      <c r="R4888">
        <v>0</v>
      </c>
      <c r="S4888">
        <v>1730.21</v>
      </c>
      <c r="T4888">
        <v>0</v>
      </c>
      <c r="U4888">
        <v>0</v>
      </c>
    </row>
    <row r="4889" spans="1:21" x14ac:dyDescent="0.3">
      <c r="A4889">
        <v>21231</v>
      </c>
      <c r="B4889">
        <v>1</v>
      </c>
      <c r="C4889" t="s">
        <v>78</v>
      </c>
      <c r="D4889" t="s">
        <v>106</v>
      </c>
      <c r="E4889" t="s">
        <v>3823</v>
      </c>
      <c r="F4889" t="s">
        <v>142</v>
      </c>
      <c r="G4889" t="s">
        <v>71</v>
      </c>
      <c r="H4889" t="s">
        <v>128</v>
      </c>
      <c r="I4889" t="s">
        <v>22</v>
      </c>
      <c r="J4889" t="s">
        <v>129</v>
      </c>
      <c r="K4889">
        <v>43340.821886574071</v>
      </c>
      <c r="L4889">
        <v>43340.914583333331</v>
      </c>
      <c r="M4889">
        <v>2.23</v>
      </c>
      <c r="N4889">
        <v>0</v>
      </c>
      <c r="O4889">
        <v>0</v>
      </c>
      <c r="P4889">
        <v>0</v>
      </c>
      <c r="Q4889">
        <v>40</v>
      </c>
      <c r="R4889">
        <v>0</v>
      </c>
      <c r="S4889">
        <v>0</v>
      </c>
      <c r="T4889">
        <v>0</v>
      </c>
      <c r="U4889">
        <v>89.32</v>
      </c>
    </row>
    <row r="4890" spans="1:21" x14ac:dyDescent="0.3">
      <c r="A4890">
        <v>21232</v>
      </c>
      <c r="B4890">
        <v>1</v>
      </c>
      <c r="C4890" t="s">
        <v>78</v>
      </c>
      <c r="D4890" t="s">
        <v>81</v>
      </c>
      <c r="E4890" t="s">
        <v>3768</v>
      </c>
      <c r="F4890" t="s">
        <v>130</v>
      </c>
      <c r="G4890" t="s">
        <v>72</v>
      </c>
      <c r="H4890" t="s">
        <v>128</v>
      </c>
      <c r="I4890" t="s">
        <v>22</v>
      </c>
      <c r="J4890" t="s">
        <v>129</v>
      </c>
      <c r="K4890">
        <v>43340.909571759257</v>
      </c>
      <c r="L4890">
        <v>43341.085659722223</v>
      </c>
      <c r="M4890">
        <v>4.2300000000000004</v>
      </c>
      <c r="N4890">
        <v>5</v>
      </c>
      <c r="O4890">
        <v>894</v>
      </c>
      <c r="P4890">
        <v>10</v>
      </c>
      <c r="Q4890">
        <v>543</v>
      </c>
      <c r="R4890">
        <v>21.17</v>
      </c>
      <c r="S4890">
        <v>3784.3</v>
      </c>
      <c r="T4890">
        <v>42.33</v>
      </c>
      <c r="U4890">
        <v>2298.52</v>
      </c>
    </row>
    <row r="4891" spans="1:21" x14ac:dyDescent="0.3">
      <c r="A4891">
        <v>21233</v>
      </c>
      <c r="B4891">
        <v>1</v>
      </c>
      <c r="C4891" t="s">
        <v>78</v>
      </c>
      <c r="D4891" t="s">
        <v>101</v>
      </c>
      <c r="E4891" t="s">
        <v>3824</v>
      </c>
      <c r="F4891" t="s">
        <v>134</v>
      </c>
      <c r="G4891" t="s">
        <v>72</v>
      </c>
      <c r="H4891" t="s">
        <v>128</v>
      </c>
      <c r="I4891" t="s">
        <v>22</v>
      </c>
      <c r="J4891" t="s">
        <v>129</v>
      </c>
      <c r="K4891">
        <v>43340.796851851854</v>
      </c>
      <c r="L4891">
        <v>43340.913888888892</v>
      </c>
      <c r="M4891">
        <v>2.82</v>
      </c>
      <c r="N4891">
        <v>0</v>
      </c>
      <c r="O4891">
        <v>0</v>
      </c>
      <c r="P4891">
        <v>29</v>
      </c>
      <c r="Q4891">
        <v>0</v>
      </c>
      <c r="R4891">
        <v>0</v>
      </c>
      <c r="S4891">
        <v>0</v>
      </c>
      <c r="T4891">
        <v>81.78</v>
      </c>
      <c r="U4891">
        <v>0</v>
      </c>
    </row>
    <row r="4892" spans="1:21" x14ac:dyDescent="0.3">
      <c r="A4892">
        <v>21234</v>
      </c>
      <c r="B4892">
        <v>1</v>
      </c>
      <c r="C4892" t="s">
        <v>79</v>
      </c>
      <c r="D4892" t="s">
        <v>114</v>
      </c>
      <c r="E4892" t="s">
        <v>3825</v>
      </c>
      <c r="F4892" t="s">
        <v>130</v>
      </c>
      <c r="G4892" t="s">
        <v>72</v>
      </c>
      <c r="H4892" t="s">
        <v>128</v>
      </c>
      <c r="I4892" t="s">
        <v>22</v>
      </c>
      <c r="J4892" t="s">
        <v>129</v>
      </c>
      <c r="K4892">
        <v>43340.897013888891</v>
      </c>
      <c r="L4892">
        <v>43340.915277777778</v>
      </c>
      <c r="M4892">
        <v>0.45</v>
      </c>
      <c r="N4892">
        <v>0</v>
      </c>
      <c r="O4892">
        <v>251</v>
      </c>
      <c r="P4892">
        <v>0</v>
      </c>
      <c r="Q4892">
        <v>0</v>
      </c>
      <c r="R4892">
        <v>0</v>
      </c>
      <c r="S4892">
        <v>112.95</v>
      </c>
      <c r="T4892">
        <v>0</v>
      </c>
      <c r="U4892">
        <v>0</v>
      </c>
    </row>
    <row r="4893" spans="1:21" x14ac:dyDescent="0.3">
      <c r="A4893">
        <v>21235</v>
      </c>
      <c r="B4893">
        <v>1</v>
      </c>
      <c r="C4893" t="s">
        <v>79</v>
      </c>
      <c r="D4893" t="s">
        <v>124</v>
      </c>
      <c r="E4893" t="s">
        <v>3826</v>
      </c>
      <c r="F4893" t="s">
        <v>149</v>
      </c>
      <c r="G4893" t="s">
        <v>71</v>
      </c>
      <c r="H4893" t="s">
        <v>128</v>
      </c>
      <c r="I4893" t="s">
        <v>22</v>
      </c>
      <c r="J4893" t="s">
        <v>129</v>
      </c>
      <c r="K4893">
        <v>43340.89234953704</v>
      </c>
      <c r="L4893">
        <v>43340.928472222222</v>
      </c>
      <c r="M4893">
        <v>0.88</v>
      </c>
      <c r="N4893">
        <v>0</v>
      </c>
      <c r="O4893">
        <v>94</v>
      </c>
      <c r="P4893">
        <v>0</v>
      </c>
      <c r="Q4893">
        <v>0</v>
      </c>
      <c r="R4893">
        <v>0</v>
      </c>
      <c r="S4893">
        <v>83</v>
      </c>
      <c r="T4893">
        <v>0</v>
      </c>
      <c r="U4893">
        <v>0</v>
      </c>
    </row>
    <row r="4894" spans="1:21" x14ac:dyDescent="0.3">
      <c r="A4894">
        <v>21237</v>
      </c>
      <c r="B4894">
        <v>1</v>
      </c>
      <c r="C4894" t="s">
        <v>78</v>
      </c>
      <c r="D4894" t="s">
        <v>81</v>
      </c>
      <c r="E4894" t="s">
        <v>3768</v>
      </c>
      <c r="F4894" t="s">
        <v>130</v>
      </c>
      <c r="G4894" t="s">
        <v>72</v>
      </c>
      <c r="H4894" t="s">
        <v>128</v>
      </c>
      <c r="I4894" t="s">
        <v>22</v>
      </c>
      <c r="J4894" t="s">
        <v>129</v>
      </c>
      <c r="K4894">
        <v>43340.917812500003</v>
      </c>
      <c r="L4894">
        <v>43340.930567129632</v>
      </c>
      <c r="M4894">
        <v>0.32</v>
      </c>
      <c r="N4894">
        <v>5</v>
      </c>
      <c r="O4894">
        <v>894</v>
      </c>
      <c r="P4894">
        <v>10</v>
      </c>
      <c r="Q4894">
        <v>543</v>
      </c>
      <c r="R4894">
        <v>1.59</v>
      </c>
      <c r="S4894">
        <v>283.39999999999992</v>
      </c>
      <c r="T4894">
        <v>3.17</v>
      </c>
      <c r="U4894">
        <v>172.13</v>
      </c>
    </row>
    <row r="4895" spans="1:21" x14ac:dyDescent="0.3">
      <c r="A4895">
        <v>21239</v>
      </c>
      <c r="B4895">
        <v>1</v>
      </c>
      <c r="C4895" t="s">
        <v>79</v>
      </c>
      <c r="D4895" t="s">
        <v>113</v>
      </c>
      <c r="E4895" t="s">
        <v>1106</v>
      </c>
      <c r="F4895" t="s">
        <v>130</v>
      </c>
      <c r="G4895" t="s">
        <v>72</v>
      </c>
      <c r="H4895" t="s">
        <v>128</v>
      </c>
      <c r="I4895" t="s">
        <v>22</v>
      </c>
      <c r="J4895" t="s">
        <v>129</v>
      </c>
      <c r="K4895">
        <v>43340.89334490741</v>
      </c>
      <c r="L4895">
        <v>43340.92291666667</v>
      </c>
      <c r="M4895">
        <v>0.72</v>
      </c>
      <c r="N4895">
        <v>0</v>
      </c>
      <c r="O4895">
        <v>0</v>
      </c>
      <c r="P4895">
        <v>4</v>
      </c>
      <c r="Q4895">
        <v>292</v>
      </c>
      <c r="R4895">
        <v>0</v>
      </c>
      <c r="S4895">
        <v>0</v>
      </c>
      <c r="T4895">
        <v>2.8699999999999997</v>
      </c>
      <c r="U4895">
        <v>209.36</v>
      </c>
    </row>
    <row r="4896" spans="1:21" x14ac:dyDescent="0.3">
      <c r="A4896">
        <v>21240</v>
      </c>
      <c r="B4896">
        <v>1</v>
      </c>
      <c r="C4896" t="s">
        <v>79</v>
      </c>
      <c r="D4896" t="s">
        <v>124</v>
      </c>
      <c r="E4896" t="s">
        <v>3827</v>
      </c>
      <c r="F4896" t="s">
        <v>134</v>
      </c>
      <c r="G4896" t="s">
        <v>72</v>
      </c>
      <c r="H4896" t="s">
        <v>128</v>
      </c>
      <c r="I4896" t="s">
        <v>22</v>
      </c>
      <c r="J4896" t="s">
        <v>129</v>
      </c>
      <c r="K4896">
        <v>43340.848136574074</v>
      </c>
      <c r="L4896">
        <v>43340.926388888889</v>
      </c>
      <c r="M4896">
        <v>1.8800000000000001</v>
      </c>
      <c r="N4896">
        <v>0</v>
      </c>
      <c r="O4896">
        <v>0</v>
      </c>
      <c r="P4896">
        <v>0</v>
      </c>
      <c r="Q4896">
        <v>202</v>
      </c>
      <c r="R4896">
        <v>0</v>
      </c>
      <c r="S4896">
        <v>0</v>
      </c>
      <c r="T4896">
        <v>0</v>
      </c>
      <c r="U4896">
        <v>380.37</v>
      </c>
    </row>
    <row r="4897" spans="1:21" x14ac:dyDescent="0.3">
      <c r="A4897">
        <v>21241</v>
      </c>
      <c r="B4897">
        <v>1</v>
      </c>
      <c r="C4897" t="s">
        <v>78</v>
      </c>
      <c r="D4897" t="s">
        <v>87</v>
      </c>
      <c r="E4897" t="s">
        <v>3828</v>
      </c>
      <c r="F4897" t="s">
        <v>149</v>
      </c>
      <c r="G4897" t="s">
        <v>71</v>
      </c>
      <c r="H4897" t="s">
        <v>128</v>
      </c>
      <c r="I4897" t="s">
        <v>22</v>
      </c>
      <c r="J4897" t="s">
        <v>129</v>
      </c>
      <c r="K4897">
        <v>43340.840416666666</v>
      </c>
      <c r="L4897">
        <v>43340.925000000003</v>
      </c>
      <c r="M4897">
        <v>2.0299999999999998</v>
      </c>
      <c r="N4897">
        <v>0</v>
      </c>
      <c r="O4897">
        <v>5</v>
      </c>
      <c r="P4897">
        <v>0</v>
      </c>
      <c r="Q4897">
        <v>0</v>
      </c>
      <c r="R4897">
        <v>0</v>
      </c>
      <c r="S4897">
        <v>10.17</v>
      </c>
      <c r="T4897">
        <v>0</v>
      </c>
      <c r="U4897">
        <v>0</v>
      </c>
    </row>
    <row r="4898" spans="1:21" x14ac:dyDescent="0.3">
      <c r="A4898">
        <v>21243</v>
      </c>
      <c r="B4898">
        <v>1</v>
      </c>
      <c r="C4898" t="s">
        <v>78</v>
      </c>
      <c r="D4898" t="s">
        <v>106</v>
      </c>
      <c r="E4898" t="s">
        <v>3829</v>
      </c>
      <c r="F4898" t="s">
        <v>149</v>
      </c>
      <c r="G4898" t="s">
        <v>71</v>
      </c>
      <c r="H4898" t="s">
        <v>128</v>
      </c>
      <c r="I4898" t="s">
        <v>22</v>
      </c>
      <c r="J4898" t="s">
        <v>129</v>
      </c>
      <c r="K4898">
        <v>43340.862349537034</v>
      </c>
      <c r="L4898">
        <v>43340.927083333336</v>
      </c>
      <c r="M4898">
        <v>1.57</v>
      </c>
      <c r="N4898">
        <v>0</v>
      </c>
      <c r="O4898">
        <v>0</v>
      </c>
      <c r="P4898">
        <v>0</v>
      </c>
      <c r="Q4898">
        <v>7</v>
      </c>
      <c r="R4898">
        <v>0</v>
      </c>
      <c r="S4898">
        <v>0</v>
      </c>
      <c r="T4898">
        <v>0</v>
      </c>
      <c r="U4898">
        <v>10.99</v>
      </c>
    </row>
    <row r="4899" spans="1:21" x14ac:dyDescent="0.3">
      <c r="A4899">
        <v>21244</v>
      </c>
      <c r="B4899">
        <v>1</v>
      </c>
      <c r="C4899" t="s">
        <v>79</v>
      </c>
      <c r="D4899" t="s">
        <v>108</v>
      </c>
      <c r="E4899" t="s">
        <v>3830</v>
      </c>
      <c r="F4899" t="s">
        <v>149</v>
      </c>
      <c r="G4899" t="s">
        <v>71</v>
      </c>
      <c r="H4899" t="s">
        <v>128</v>
      </c>
      <c r="I4899" t="s">
        <v>22</v>
      </c>
      <c r="J4899" t="s">
        <v>129</v>
      </c>
      <c r="K4899">
        <v>43340.873333333337</v>
      </c>
      <c r="L4899">
        <v>43340.930555555555</v>
      </c>
      <c r="M4899">
        <v>1.3800000000000001</v>
      </c>
      <c r="N4899">
        <v>0</v>
      </c>
      <c r="O4899">
        <v>0</v>
      </c>
      <c r="P4899">
        <v>0</v>
      </c>
      <c r="Q4899">
        <v>1</v>
      </c>
      <c r="R4899">
        <v>0</v>
      </c>
      <c r="S4899">
        <v>0</v>
      </c>
      <c r="T4899">
        <v>0</v>
      </c>
      <c r="U4899">
        <v>1.3800000000000001</v>
      </c>
    </row>
    <row r="4900" spans="1:21" x14ac:dyDescent="0.3">
      <c r="A4900">
        <v>21245</v>
      </c>
      <c r="B4900">
        <v>1</v>
      </c>
      <c r="C4900" t="s">
        <v>78</v>
      </c>
      <c r="D4900" t="s">
        <v>98</v>
      </c>
      <c r="E4900" t="s">
        <v>3831</v>
      </c>
      <c r="F4900" t="s">
        <v>130</v>
      </c>
      <c r="G4900" t="s">
        <v>72</v>
      </c>
      <c r="H4900" t="s">
        <v>128</v>
      </c>
      <c r="I4900" t="s">
        <v>22</v>
      </c>
      <c r="J4900" t="s">
        <v>129</v>
      </c>
      <c r="K4900">
        <v>43340.913611111115</v>
      </c>
      <c r="L4900">
        <v>43340.939583333333</v>
      </c>
      <c r="M4900">
        <v>0.63</v>
      </c>
      <c r="N4900">
        <v>0</v>
      </c>
      <c r="O4900">
        <v>0</v>
      </c>
      <c r="P4900">
        <v>68</v>
      </c>
      <c r="Q4900">
        <v>601</v>
      </c>
      <c r="R4900">
        <v>0</v>
      </c>
      <c r="S4900">
        <v>0</v>
      </c>
      <c r="T4900">
        <v>42.839999999999996</v>
      </c>
      <c r="U4900">
        <v>378.63</v>
      </c>
    </row>
    <row r="4901" spans="1:21" x14ac:dyDescent="0.3">
      <c r="A4901">
        <v>21247</v>
      </c>
      <c r="B4901">
        <v>1</v>
      </c>
      <c r="C4901" t="s">
        <v>78</v>
      </c>
      <c r="D4901" t="s">
        <v>104</v>
      </c>
      <c r="E4901" t="s">
        <v>3832</v>
      </c>
      <c r="F4901" t="s">
        <v>167</v>
      </c>
      <c r="G4901" t="s">
        <v>72</v>
      </c>
      <c r="H4901" t="s">
        <v>128</v>
      </c>
      <c r="I4901" t="s">
        <v>22</v>
      </c>
      <c r="J4901" t="s">
        <v>129</v>
      </c>
      <c r="K4901">
        <v>43340.875740740739</v>
      </c>
      <c r="L4901">
        <v>43340.995833333334</v>
      </c>
      <c r="M4901">
        <v>2.88</v>
      </c>
      <c r="N4901">
        <v>0</v>
      </c>
      <c r="O4901">
        <v>239</v>
      </c>
      <c r="P4901">
        <v>0</v>
      </c>
      <c r="Q4901">
        <v>0</v>
      </c>
      <c r="R4901">
        <v>0</v>
      </c>
      <c r="S4901">
        <v>688.31999999999982</v>
      </c>
      <c r="T4901">
        <v>0</v>
      </c>
      <c r="U4901">
        <v>0</v>
      </c>
    </row>
    <row r="4902" spans="1:21" x14ac:dyDescent="0.3">
      <c r="A4902">
        <v>21248</v>
      </c>
      <c r="B4902">
        <v>1</v>
      </c>
      <c r="C4902" t="s">
        <v>78</v>
      </c>
      <c r="D4902" t="s">
        <v>87</v>
      </c>
      <c r="E4902" t="s">
        <v>3448</v>
      </c>
      <c r="F4902" t="s">
        <v>131</v>
      </c>
      <c r="G4902" t="s">
        <v>72</v>
      </c>
      <c r="H4902" t="s">
        <v>128</v>
      </c>
      <c r="I4902" t="s">
        <v>22</v>
      </c>
      <c r="J4902" t="s">
        <v>129</v>
      </c>
      <c r="K4902">
        <v>43340.937696759262</v>
      </c>
      <c r="L4902">
        <v>43340.944849537038</v>
      </c>
      <c r="M4902">
        <v>0.17</v>
      </c>
      <c r="N4902">
        <v>2</v>
      </c>
      <c r="O4902">
        <v>3386</v>
      </c>
      <c r="P4902">
        <v>0</v>
      </c>
      <c r="Q4902">
        <v>28</v>
      </c>
      <c r="R4902">
        <v>0.32999999999999996</v>
      </c>
      <c r="S4902">
        <v>565.45999999999992</v>
      </c>
      <c r="T4902">
        <v>0</v>
      </c>
      <c r="U4902">
        <v>4.68</v>
      </c>
    </row>
    <row r="4903" spans="1:21" x14ac:dyDescent="0.3">
      <c r="A4903">
        <v>21249</v>
      </c>
      <c r="B4903">
        <v>1</v>
      </c>
      <c r="C4903" t="s">
        <v>78</v>
      </c>
      <c r="D4903" t="s">
        <v>102</v>
      </c>
      <c r="E4903" t="s">
        <v>3833</v>
      </c>
      <c r="F4903" t="s">
        <v>146</v>
      </c>
      <c r="G4903" t="s">
        <v>71</v>
      </c>
      <c r="H4903" t="s">
        <v>128</v>
      </c>
      <c r="I4903" t="s">
        <v>22</v>
      </c>
      <c r="J4903" t="s">
        <v>129</v>
      </c>
      <c r="K4903">
        <v>43340.862581018519</v>
      </c>
      <c r="L4903">
        <v>43341.518750000003</v>
      </c>
      <c r="M4903">
        <v>15.75</v>
      </c>
      <c r="N4903">
        <v>0</v>
      </c>
      <c r="O4903">
        <v>0</v>
      </c>
      <c r="P4903">
        <v>0</v>
      </c>
      <c r="Q4903">
        <v>34</v>
      </c>
      <c r="R4903">
        <v>0</v>
      </c>
      <c r="S4903">
        <v>0</v>
      </c>
      <c r="T4903">
        <v>0</v>
      </c>
      <c r="U4903">
        <v>535.5</v>
      </c>
    </row>
    <row r="4904" spans="1:21" x14ac:dyDescent="0.3">
      <c r="A4904">
        <v>21250</v>
      </c>
      <c r="B4904">
        <v>1</v>
      </c>
      <c r="C4904" t="s">
        <v>79</v>
      </c>
      <c r="D4904" t="s">
        <v>122</v>
      </c>
      <c r="E4904" t="s">
        <v>898</v>
      </c>
      <c r="F4904" t="s">
        <v>130</v>
      </c>
      <c r="G4904" t="s">
        <v>72</v>
      </c>
      <c r="H4904" t="s">
        <v>128</v>
      </c>
      <c r="I4904" t="s">
        <v>22</v>
      </c>
      <c r="J4904" t="s">
        <v>129</v>
      </c>
      <c r="K4904">
        <v>43340.911134259259</v>
      </c>
      <c r="L4904">
        <v>43340.940972222219</v>
      </c>
      <c r="M4904">
        <v>0.72</v>
      </c>
      <c r="N4904">
        <v>7</v>
      </c>
      <c r="O4904">
        <v>1271</v>
      </c>
      <c r="P4904">
        <v>32</v>
      </c>
      <c r="Q4904">
        <v>1962</v>
      </c>
      <c r="R4904">
        <v>5.0199999999999996</v>
      </c>
      <c r="S4904">
        <v>911.31</v>
      </c>
      <c r="T4904">
        <v>22.939999999999998</v>
      </c>
      <c r="U4904">
        <v>1406.75</v>
      </c>
    </row>
    <row r="4905" spans="1:21" x14ac:dyDescent="0.3">
      <c r="A4905">
        <v>21251</v>
      </c>
      <c r="B4905">
        <v>1</v>
      </c>
      <c r="C4905" t="s">
        <v>78</v>
      </c>
      <c r="D4905" t="s">
        <v>94</v>
      </c>
      <c r="E4905" t="s">
        <v>3834</v>
      </c>
      <c r="F4905" t="s">
        <v>149</v>
      </c>
      <c r="G4905" t="s">
        <v>71</v>
      </c>
      <c r="H4905" t="s">
        <v>128</v>
      </c>
      <c r="I4905" t="s">
        <v>22</v>
      </c>
      <c r="J4905" t="s">
        <v>129</v>
      </c>
      <c r="K4905">
        <v>43340.813414351855</v>
      </c>
      <c r="L4905">
        <v>43340.95</v>
      </c>
      <c r="M4905">
        <v>3.2800000000000002</v>
      </c>
      <c r="N4905">
        <v>0</v>
      </c>
      <c r="O4905">
        <v>22</v>
      </c>
      <c r="P4905">
        <v>0</v>
      </c>
      <c r="Q4905">
        <v>0</v>
      </c>
      <c r="R4905">
        <v>0</v>
      </c>
      <c r="S4905">
        <v>72.23</v>
      </c>
      <c r="T4905">
        <v>0</v>
      </c>
      <c r="U4905">
        <v>0</v>
      </c>
    </row>
    <row r="4906" spans="1:21" x14ac:dyDescent="0.3">
      <c r="A4906">
        <v>21252</v>
      </c>
      <c r="B4906">
        <v>1</v>
      </c>
      <c r="C4906" t="s">
        <v>79</v>
      </c>
      <c r="D4906" t="s">
        <v>113</v>
      </c>
      <c r="E4906" t="s">
        <v>2774</v>
      </c>
      <c r="F4906" t="s">
        <v>130</v>
      </c>
      <c r="G4906" t="s">
        <v>72</v>
      </c>
      <c r="H4906" t="s">
        <v>128</v>
      </c>
      <c r="I4906" t="s">
        <v>22</v>
      </c>
      <c r="J4906" t="s">
        <v>129</v>
      </c>
      <c r="K4906">
        <v>43340.937592592592</v>
      </c>
      <c r="L4906">
        <v>43340.963379629633</v>
      </c>
      <c r="M4906">
        <v>0.62</v>
      </c>
      <c r="N4906">
        <v>52</v>
      </c>
      <c r="O4906">
        <v>12598</v>
      </c>
      <c r="P4906">
        <v>26</v>
      </c>
      <c r="Q4906">
        <v>1708</v>
      </c>
      <c r="R4906">
        <v>32.08</v>
      </c>
      <c r="S4906">
        <v>7772.9699999999993</v>
      </c>
      <c r="T4906">
        <v>16.04</v>
      </c>
      <c r="U4906">
        <v>1053.8399999999999</v>
      </c>
    </row>
    <row r="4907" spans="1:21" x14ac:dyDescent="0.3">
      <c r="A4907">
        <v>21254</v>
      </c>
      <c r="B4907">
        <v>1</v>
      </c>
      <c r="C4907" t="s">
        <v>79</v>
      </c>
      <c r="D4907" t="s">
        <v>110</v>
      </c>
      <c r="E4907" t="s">
        <v>2794</v>
      </c>
      <c r="F4907" t="s">
        <v>134</v>
      </c>
      <c r="G4907" t="s">
        <v>72</v>
      </c>
      <c r="H4907" t="s">
        <v>128</v>
      </c>
      <c r="I4907" t="s">
        <v>22</v>
      </c>
      <c r="J4907" t="s">
        <v>129</v>
      </c>
      <c r="K4907">
        <v>43340.905312499999</v>
      </c>
      <c r="L4907">
        <v>43340.950694444444</v>
      </c>
      <c r="M4907">
        <v>1.1000000000000001</v>
      </c>
      <c r="N4907">
        <v>0</v>
      </c>
      <c r="O4907">
        <v>0</v>
      </c>
      <c r="P4907">
        <v>1</v>
      </c>
      <c r="Q4907">
        <v>142</v>
      </c>
      <c r="R4907">
        <v>0</v>
      </c>
      <c r="S4907">
        <v>0</v>
      </c>
      <c r="T4907">
        <v>1.1000000000000001</v>
      </c>
      <c r="U4907">
        <v>156.19999999999999</v>
      </c>
    </row>
    <row r="4908" spans="1:21" x14ac:dyDescent="0.3">
      <c r="A4908">
        <v>21255</v>
      </c>
      <c r="B4908">
        <v>1</v>
      </c>
      <c r="C4908" t="s">
        <v>78</v>
      </c>
      <c r="D4908" t="s">
        <v>81</v>
      </c>
      <c r="E4908" t="s">
        <v>3835</v>
      </c>
      <c r="F4908" t="s">
        <v>148</v>
      </c>
      <c r="G4908" t="s">
        <v>71</v>
      </c>
      <c r="H4908" t="s">
        <v>128</v>
      </c>
      <c r="I4908" t="s">
        <v>22</v>
      </c>
      <c r="J4908" t="s">
        <v>129</v>
      </c>
      <c r="K4908">
        <v>43340.738587962966</v>
      </c>
      <c r="L4908">
        <v>43340.955555555556</v>
      </c>
      <c r="M4908">
        <v>5.22</v>
      </c>
      <c r="N4908">
        <v>0</v>
      </c>
      <c r="O4908">
        <v>2</v>
      </c>
      <c r="P4908">
        <v>0</v>
      </c>
      <c r="Q4908">
        <v>0</v>
      </c>
      <c r="R4908">
        <v>0</v>
      </c>
      <c r="S4908">
        <v>10.43</v>
      </c>
      <c r="T4908">
        <v>0</v>
      </c>
      <c r="U4908">
        <v>0</v>
      </c>
    </row>
    <row r="4909" spans="1:21" x14ac:dyDescent="0.3">
      <c r="A4909">
        <v>21257</v>
      </c>
      <c r="B4909">
        <v>1</v>
      </c>
      <c r="C4909" t="s">
        <v>79</v>
      </c>
      <c r="D4909" t="s">
        <v>111</v>
      </c>
      <c r="E4909" t="s">
        <v>3836</v>
      </c>
      <c r="F4909" t="s">
        <v>142</v>
      </c>
      <c r="G4909" t="s">
        <v>71</v>
      </c>
      <c r="H4909" t="s">
        <v>128</v>
      </c>
      <c r="I4909" t="s">
        <v>22</v>
      </c>
      <c r="J4909" t="s">
        <v>129</v>
      </c>
      <c r="K4909">
        <v>43340.848599537036</v>
      </c>
      <c r="L4909">
        <v>43340.962500000001</v>
      </c>
      <c r="M4909">
        <v>2.75</v>
      </c>
      <c r="N4909">
        <v>0</v>
      </c>
      <c r="O4909">
        <v>0</v>
      </c>
      <c r="P4909">
        <v>1</v>
      </c>
      <c r="Q4909">
        <v>77</v>
      </c>
      <c r="R4909">
        <v>0</v>
      </c>
      <c r="S4909">
        <v>0</v>
      </c>
      <c r="T4909">
        <v>2.75</v>
      </c>
      <c r="U4909">
        <v>211.75</v>
      </c>
    </row>
    <row r="4910" spans="1:21" x14ac:dyDescent="0.3">
      <c r="A4910">
        <v>21258</v>
      </c>
      <c r="B4910">
        <v>1</v>
      </c>
      <c r="C4910" t="s">
        <v>79</v>
      </c>
      <c r="D4910" t="s">
        <v>114</v>
      </c>
      <c r="E4910" t="s">
        <v>2748</v>
      </c>
      <c r="F4910" t="s">
        <v>130</v>
      </c>
      <c r="G4910" t="s">
        <v>72</v>
      </c>
      <c r="H4910" t="s">
        <v>128</v>
      </c>
      <c r="I4910" t="s">
        <v>22</v>
      </c>
      <c r="J4910" t="s">
        <v>129</v>
      </c>
      <c r="K4910">
        <v>43340.962152777778</v>
      </c>
      <c r="L4910">
        <v>43340.975624999999</v>
      </c>
      <c r="M4910">
        <v>0.32</v>
      </c>
      <c r="N4910">
        <v>13</v>
      </c>
      <c r="O4910">
        <v>3733</v>
      </c>
      <c r="P4910">
        <v>2</v>
      </c>
      <c r="Q4910">
        <v>1748</v>
      </c>
      <c r="R4910">
        <v>4.1199999999999992</v>
      </c>
      <c r="S4910">
        <v>1183.3599999999999</v>
      </c>
      <c r="T4910">
        <v>0.63</v>
      </c>
      <c r="U4910">
        <v>554.12</v>
      </c>
    </row>
    <row r="4911" spans="1:21" x14ac:dyDescent="0.3">
      <c r="A4911">
        <v>21259</v>
      </c>
      <c r="B4911">
        <v>1</v>
      </c>
      <c r="C4911" t="s">
        <v>79</v>
      </c>
      <c r="D4911" t="s">
        <v>114</v>
      </c>
      <c r="E4911" t="s">
        <v>2296</v>
      </c>
      <c r="F4911" t="s">
        <v>130</v>
      </c>
      <c r="G4911" t="s">
        <v>72</v>
      </c>
      <c r="H4911" t="s">
        <v>128</v>
      </c>
      <c r="I4911" t="s">
        <v>22</v>
      </c>
      <c r="J4911" t="s">
        <v>129</v>
      </c>
      <c r="K4911">
        <v>43340.962569444448</v>
      </c>
      <c r="L4911">
        <v>43340.975416666668</v>
      </c>
      <c r="M4911">
        <v>0.3</v>
      </c>
      <c r="N4911">
        <v>13</v>
      </c>
      <c r="O4911">
        <v>751</v>
      </c>
      <c r="P4911">
        <v>0</v>
      </c>
      <c r="Q4911">
        <v>2883</v>
      </c>
      <c r="R4911">
        <v>3.9</v>
      </c>
      <c r="S4911">
        <v>225.3</v>
      </c>
      <c r="T4911">
        <v>0</v>
      </c>
      <c r="U4911">
        <v>864.9</v>
      </c>
    </row>
    <row r="4912" spans="1:21" x14ac:dyDescent="0.3">
      <c r="A4912">
        <v>21260</v>
      </c>
      <c r="B4912">
        <v>1</v>
      </c>
      <c r="C4912" t="s">
        <v>78</v>
      </c>
      <c r="D4912" t="s">
        <v>126</v>
      </c>
      <c r="E4912" t="s">
        <v>3837</v>
      </c>
      <c r="F4912" t="s">
        <v>142</v>
      </c>
      <c r="G4912" t="s">
        <v>71</v>
      </c>
      <c r="H4912" t="s">
        <v>128</v>
      </c>
      <c r="I4912" t="s">
        <v>22</v>
      </c>
      <c r="J4912" t="s">
        <v>129</v>
      </c>
      <c r="K4912">
        <v>43340.833668981482</v>
      </c>
      <c r="L4912">
        <v>43340.977777777778</v>
      </c>
      <c r="M4912">
        <v>3.4699999999999998</v>
      </c>
      <c r="N4912">
        <v>0</v>
      </c>
      <c r="O4912">
        <v>229</v>
      </c>
      <c r="P4912">
        <v>0</v>
      </c>
      <c r="Q4912">
        <v>0</v>
      </c>
      <c r="R4912">
        <v>0</v>
      </c>
      <c r="S4912">
        <v>793.93999999999994</v>
      </c>
      <c r="T4912">
        <v>0</v>
      </c>
      <c r="U4912">
        <v>0</v>
      </c>
    </row>
    <row r="4913" spans="1:21" x14ac:dyDescent="0.3">
      <c r="A4913">
        <v>21262</v>
      </c>
      <c r="B4913">
        <v>1</v>
      </c>
      <c r="C4913" t="s">
        <v>79</v>
      </c>
      <c r="D4913" t="s">
        <v>114</v>
      </c>
      <c r="E4913" t="s">
        <v>963</v>
      </c>
      <c r="F4913" t="s">
        <v>130</v>
      </c>
      <c r="G4913" t="s">
        <v>72</v>
      </c>
      <c r="H4913" t="s">
        <v>128</v>
      </c>
      <c r="I4913" t="s">
        <v>22</v>
      </c>
      <c r="J4913" t="s">
        <v>129</v>
      </c>
      <c r="K4913">
        <v>43340.930289351854</v>
      </c>
      <c r="L4913">
        <v>43340.970138888886</v>
      </c>
      <c r="M4913">
        <v>0.97</v>
      </c>
      <c r="N4913">
        <v>0</v>
      </c>
      <c r="O4913">
        <v>0</v>
      </c>
      <c r="P4913">
        <v>2</v>
      </c>
      <c r="Q4913">
        <v>718</v>
      </c>
      <c r="R4913">
        <v>0</v>
      </c>
      <c r="S4913">
        <v>0</v>
      </c>
      <c r="T4913">
        <v>1.93</v>
      </c>
      <c r="U4913">
        <v>694.31</v>
      </c>
    </row>
    <row r="4914" spans="1:21" x14ac:dyDescent="0.3">
      <c r="A4914">
        <v>21263</v>
      </c>
      <c r="B4914">
        <v>1</v>
      </c>
      <c r="C4914" t="s">
        <v>78</v>
      </c>
      <c r="D4914" t="s">
        <v>95</v>
      </c>
      <c r="E4914" t="s">
        <v>3838</v>
      </c>
      <c r="F4914" t="s">
        <v>154</v>
      </c>
      <c r="G4914" t="s">
        <v>71</v>
      </c>
      <c r="H4914" t="s">
        <v>128</v>
      </c>
      <c r="I4914" t="s">
        <v>22</v>
      </c>
      <c r="J4914" t="s">
        <v>129</v>
      </c>
      <c r="K4914">
        <v>43340.940266203703</v>
      </c>
      <c r="L4914">
        <v>43340.974305555559</v>
      </c>
      <c r="M4914">
        <v>0.83000000000000007</v>
      </c>
      <c r="N4914">
        <v>0</v>
      </c>
      <c r="O4914">
        <v>18</v>
      </c>
      <c r="P4914">
        <v>0</v>
      </c>
      <c r="Q4914">
        <v>0</v>
      </c>
      <c r="R4914">
        <v>0</v>
      </c>
      <c r="S4914">
        <v>14.99</v>
      </c>
      <c r="T4914">
        <v>0</v>
      </c>
      <c r="U4914">
        <v>0</v>
      </c>
    </row>
    <row r="4915" spans="1:21" x14ac:dyDescent="0.3">
      <c r="A4915">
        <v>21264</v>
      </c>
      <c r="B4915">
        <v>1</v>
      </c>
      <c r="C4915" t="s">
        <v>79</v>
      </c>
      <c r="D4915" t="s">
        <v>108</v>
      </c>
      <c r="E4915" t="s">
        <v>3839</v>
      </c>
      <c r="F4915" t="s">
        <v>149</v>
      </c>
      <c r="G4915" t="s">
        <v>71</v>
      </c>
      <c r="H4915" t="s">
        <v>128</v>
      </c>
      <c r="I4915" t="s">
        <v>22</v>
      </c>
      <c r="J4915" t="s">
        <v>129</v>
      </c>
      <c r="K4915">
        <v>43340.943298611113</v>
      </c>
      <c r="L4915">
        <v>43340.969444444447</v>
      </c>
      <c r="M4915">
        <v>0.63</v>
      </c>
      <c r="N4915">
        <v>0</v>
      </c>
      <c r="O4915">
        <v>63</v>
      </c>
      <c r="P4915">
        <v>0</v>
      </c>
      <c r="Q4915">
        <v>0</v>
      </c>
      <c r="R4915">
        <v>0</v>
      </c>
      <c r="S4915">
        <v>39.879999999999995</v>
      </c>
      <c r="T4915">
        <v>0</v>
      </c>
      <c r="U4915">
        <v>0</v>
      </c>
    </row>
    <row r="4916" spans="1:21" x14ac:dyDescent="0.3">
      <c r="A4916">
        <v>21268</v>
      </c>
      <c r="B4916">
        <v>1</v>
      </c>
      <c r="C4916" t="s">
        <v>79</v>
      </c>
      <c r="D4916" t="s">
        <v>116</v>
      </c>
      <c r="E4916" t="s">
        <v>3840</v>
      </c>
      <c r="F4916" t="s">
        <v>160</v>
      </c>
      <c r="G4916" t="s">
        <v>71</v>
      </c>
      <c r="H4916" t="s">
        <v>128</v>
      </c>
      <c r="I4916" t="s">
        <v>22</v>
      </c>
      <c r="J4916" t="s">
        <v>129</v>
      </c>
      <c r="K4916">
        <v>43340.915497685186</v>
      </c>
      <c r="L4916">
        <v>43340.973611111112</v>
      </c>
      <c r="M4916">
        <v>1.4</v>
      </c>
      <c r="N4916">
        <v>0</v>
      </c>
      <c r="O4916">
        <v>0</v>
      </c>
      <c r="P4916">
        <v>0</v>
      </c>
      <c r="Q4916">
        <v>71</v>
      </c>
      <c r="R4916">
        <v>0</v>
      </c>
      <c r="S4916">
        <v>0</v>
      </c>
      <c r="T4916">
        <v>0</v>
      </c>
      <c r="U4916">
        <v>99.4</v>
      </c>
    </row>
    <row r="4917" spans="1:21" x14ac:dyDescent="0.3">
      <c r="A4917">
        <v>21269</v>
      </c>
      <c r="B4917">
        <v>1</v>
      </c>
      <c r="C4917" t="s">
        <v>79</v>
      </c>
      <c r="D4917" t="s">
        <v>114</v>
      </c>
      <c r="E4917" t="s">
        <v>3841</v>
      </c>
      <c r="F4917" t="s">
        <v>130</v>
      </c>
      <c r="G4917" t="s">
        <v>72</v>
      </c>
      <c r="H4917" t="s">
        <v>128</v>
      </c>
      <c r="I4917" t="s">
        <v>22</v>
      </c>
      <c r="J4917" t="s">
        <v>129</v>
      </c>
      <c r="K4917">
        <v>43340.938796296294</v>
      </c>
      <c r="L4917">
        <v>43341.005555555559</v>
      </c>
      <c r="M4917">
        <v>1.62</v>
      </c>
      <c r="N4917">
        <v>0</v>
      </c>
      <c r="O4917">
        <v>0</v>
      </c>
      <c r="P4917">
        <v>0</v>
      </c>
      <c r="Q4917">
        <v>461</v>
      </c>
      <c r="R4917">
        <v>0</v>
      </c>
      <c r="S4917">
        <v>0</v>
      </c>
      <c r="T4917">
        <v>0</v>
      </c>
      <c r="U4917">
        <v>745.43999999999994</v>
      </c>
    </row>
    <row r="4918" spans="1:21" x14ac:dyDescent="0.3">
      <c r="A4918">
        <v>21270</v>
      </c>
      <c r="B4918">
        <v>1</v>
      </c>
      <c r="C4918" t="s">
        <v>79</v>
      </c>
      <c r="D4918" t="s">
        <v>109</v>
      </c>
      <c r="E4918" t="s">
        <v>3842</v>
      </c>
      <c r="F4918" t="s">
        <v>130</v>
      </c>
      <c r="G4918" t="s">
        <v>72</v>
      </c>
      <c r="H4918" t="s">
        <v>128</v>
      </c>
      <c r="I4918" t="s">
        <v>22</v>
      </c>
      <c r="J4918" t="s">
        <v>129</v>
      </c>
      <c r="K4918">
        <v>43340.986354166664</v>
      </c>
      <c r="L4918">
        <v>43340.991203703707</v>
      </c>
      <c r="M4918">
        <v>0.12000000000000001</v>
      </c>
      <c r="N4918">
        <v>6</v>
      </c>
      <c r="O4918">
        <v>1024</v>
      </c>
      <c r="P4918">
        <v>85</v>
      </c>
      <c r="Q4918">
        <v>1942</v>
      </c>
      <c r="R4918">
        <v>0.7</v>
      </c>
      <c r="S4918">
        <v>119.81</v>
      </c>
      <c r="T4918">
        <v>9.9500000000000011</v>
      </c>
      <c r="U4918">
        <v>227.20999999999998</v>
      </c>
    </row>
    <row r="4919" spans="1:21" x14ac:dyDescent="0.3">
      <c r="A4919">
        <v>21271</v>
      </c>
      <c r="B4919">
        <v>1</v>
      </c>
      <c r="C4919" t="s">
        <v>79</v>
      </c>
      <c r="D4919" t="s">
        <v>109</v>
      </c>
      <c r="E4919" t="s">
        <v>3661</v>
      </c>
      <c r="F4919" t="s">
        <v>130</v>
      </c>
      <c r="G4919" t="s">
        <v>72</v>
      </c>
      <c r="H4919" t="s">
        <v>128</v>
      </c>
      <c r="I4919" t="s">
        <v>22</v>
      </c>
      <c r="J4919" t="s">
        <v>129</v>
      </c>
      <c r="K4919">
        <v>43340.920231481483</v>
      </c>
      <c r="L4919">
        <v>43340.993055555555</v>
      </c>
      <c r="M4919">
        <v>1.75</v>
      </c>
      <c r="N4919">
        <v>0</v>
      </c>
      <c r="O4919">
        <v>0</v>
      </c>
      <c r="P4919">
        <v>8</v>
      </c>
      <c r="Q4919">
        <v>264</v>
      </c>
      <c r="R4919">
        <v>0</v>
      </c>
      <c r="S4919">
        <v>0</v>
      </c>
      <c r="T4919">
        <v>14</v>
      </c>
      <c r="U4919">
        <v>462</v>
      </c>
    </row>
    <row r="4920" spans="1:21" x14ac:dyDescent="0.3">
      <c r="A4920">
        <v>21272</v>
      </c>
      <c r="B4920">
        <v>1</v>
      </c>
      <c r="C4920" t="s">
        <v>79</v>
      </c>
      <c r="D4920" t="s">
        <v>109</v>
      </c>
      <c r="E4920" t="s">
        <v>3843</v>
      </c>
      <c r="F4920" t="s">
        <v>130</v>
      </c>
      <c r="G4920" t="s">
        <v>72</v>
      </c>
      <c r="H4920" t="s">
        <v>128</v>
      </c>
      <c r="I4920" t="s">
        <v>22</v>
      </c>
      <c r="J4920" t="s">
        <v>129</v>
      </c>
      <c r="K4920">
        <v>43340.987407407411</v>
      </c>
      <c r="L4920">
        <v>43340.990613425929</v>
      </c>
      <c r="M4920">
        <v>0.08</v>
      </c>
      <c r="N4920">
        <v>8</v>
      </c>
      <c r="O4920">
        <v>1750</v>
      </c>
      <c r="P4920">
        <v>50</v>
      </c>
      <c r="Q4920">
        <v>1304</v>
      </c>
      <c r="R4920">
        <v>0.65999999999999992</v>
      </c>
      <c r="S4920">
        <v>145.25</v>
      </c>
      <c r="T4920">
        <v>4.1499999999999995</v>
      </c>
      <c r="U4920">
        <v>108.23</v>
      </c>
    </row>
    <row r="4921" spans="1:21" x14ac:dyDescent="0.3">
      <c r="A4921">
        <v>21274</v>
      </c>
      <c r="B4921">
        <v>1</v>
      </c>
      <c r="C4921" t="s">
        <v>79</v>
      </c>
      <c r="D4921" t="s">
        <v>110</v>
      </c>
      <c r="E4921" t="s">
        <v>601</v>
      </c>
      <c r="F4921" t="s">
        <v>130</v>
      </c>
      <c r="G4921" t="s">
        <v>72</v>
      </c>
      <c r="H4921" t="s">
        <v>128</v>
      </c>
      <c r="I4921" t="s">
        <v>22</v>
      </c>
      <c r="J4921" t="s">
        <v>129</v>
      </c>
      <c r="K4921">
        <v>43340.994467592594</v>
      </c>
      <c r="L4921">
        <v>43340.99722222222</v>
      </c>
      <c r="M4921">
        <v>7.0000000000000007E-2</v>
      </c>
      <c r="N4921">
        <v>4</v>
      </c>
      <c r="O4921">
        <v>767</v>
      </c>
      <c r="P4921">
        <v>71</v>
      </c>
      <c r="Q4921">
        <v>4873</v>
      </c>
      <c r="R4921">
        <v>0.27</v>
      </c>
      <c r="S4921">
        <v>51.39</v>
      </c>
      <c r="T4921">
        <v>4.76</v>
      </c>
      <c r="U4921">
        <v>326.48999999999995</v>
      </c>
    </row>
    <row r="4922" spans="1:21" x14ac:dyDescent="0.3">
      <c r="A4922">
        <v>21275</v>
      </c>
      <c r="B4922">
        <v>1</v>
      </c>
      <c r="C4922" t="s">
        <v>78</v>
      </c>
      <c r="D4922" t="s">
        <v>103</v>
      </c>
      <c r="E4922" t="s">
        <v>3844</v>
      </c>
      <c r="F4922" t="s">
        <v>167</v>
      </c>
      <c r="G4922" t="s">
        <v>72</v>
      </c>
      <c r="H4922" t="s">
        <v>128</v>
      </c>
      <c r="I4922" t="s">
        <v>22</v>
      </c>
      <c r="J4922" t="s">
        <v>129</v>
      </c>
      <c r="K4922">
        <v>43340.804120370369</v>
      </c>
      <c r="L4922">
        <v>43341.013888888891</v>
      </c>
      <c r="M4922">
        <v>5.05</v>
      </c>
      <c r="N4922">
        <v>1</v>
      </c>
      <c r="O4922">
        <v>3</v>
      </c>
      <c r="P4922">
        <v>0</v>
      </c>
      <c r="Q4922">
        <v>0</v>
      </c>
      <c r="R4922">
        <v>5.05</v>
      </c>
      <c r="S4922">
        <v>15.15</v>
      </c>
      <c r="T4922">
        <v>0</v>
      </c>
      <c r="U4922">
        <v>0</v>
      </c>
    </row>
    <row r="4923" spans="1:21" x14ac:dyDescent="0.3">
      <c r="A4923">
        <v>21276</v>
      </c>
      <c r="B4923">
        <v>1</v>
      </c>
      <c r="C4923" t="s">
        <v>79</v>
      </c>
      <c r="D4923" t="s">
        <v>111</v>
      </c>
      <c r="E4923" t="s">
        <v>2145</v>
      </c>
      <c r="F4923" t="s">
        <v>134</v>
      </c>
      <c r="G4923" t="s">
        <v>72</v>
      </c>
      <c r="H4923" t="s">
        <v>128</v>
      </c>
      <c r="I4923" t="s">
        <v>22</v>
      </c>
      <c r="J4923" t="s">
        <v>129</v>
      </c>
      <c r="K4923">
        <v>43340.956458333334</v>
      </c>
      <c r="L4923">
        <v>43340.998611111114</v>
      </c>
      <c r="M4923">
        <v>1.02</v>
      </c>
      <c r="N4923">
        <v>0</v>
      </c>
      <c r="O4923">
        <v>0</v>
      </c>
      <c r="P4923">
        <v>0</v>
      </c>
      <c r="Q4923">
        <v>42</v>
      </c>
      <c r="R4923">
        <v>0</v>
      </c>
      <c r="S4923">
        <v>0</v>
      </c>
      <c r="T4923">
        <v>0</v>
      </c>
      <c r="U4923">
        <v>42.71</v>
      </c>
    </row>
    <row r="4924" spans="1:21" x14ac:dyDescent="0.3">
      <c r="A4924">
        <v>21279</v>
      </c>
      <c r="B4924">
        <v>1</v>
      </c>
      <c r="C4924" t="s">
        <v>79</v>
      </c>
      <c r="D4924" t="s">
        <v>115</v>
      </c>
      <c r="E4924" t="s">
        <v>791</v>
      </c>
      <c r="F4924" t="s">
        <v>130</v>
      </c>
      <c r="G4924" t="s">
        <v>72</v>
      </c>
      <c r="H4924" t="s">
        <v>128</v>
      </c>
      <c r="I4924" t="s">
        <v>22</v>
      </c>
      <c r="J4924" t="s">
        <v>129</v>
      </c>
      <c r="K4924">
        <v>43340.920555555553</v>
      </c>
      <c r="L4924">
        <v>43341.011805555558</v>
      </c>
      <c r="M4924">
        <v>2.2000000000000002</v>
      </c>
      <c r="N4924">
        <v>0</v>
      </c>
      <c r="O4924">
        <v>0</v>
      </c>
      <c r="P4924">
        <v>11</v>
      </c>
      <c r="Q4924">
        <v>1261</v>
      </c>
      <c r="R4924">
        <v>0</v>
      </c>
      <c r="S4924">
        <v>0</v>
      </c>
      <c r="T4924">
        <v>24.2</v>
      </c>
      <c r="U4924">
        <v>2774.2</v>
      </c>
    </row>
    <row r="4925" spans="1:21" x14ac:dyDescent="0.3">
      <c r="A4925">
        <v>21280</v>
      </c>
      <c r="B4925">
        <v>1</v>
      </c>
      <c r="C4925" t="s">
        <v>79</v>
      </c>
      <c r="D4925" t="s">
        <v>117</v>
      </c>
      <c r="E4925" t="s">
        <v>3845</v>
      </c>
      <c r="F4925" t="s">
        <v>142</v>
      </c>
      <c r="G4925" t="s">
        <v>71</v>
      </c>
      <c r="H4925" t="s">
        <v>128</v>
      </c>
      <c r="I4925" t="s">
        <v>22</v>
      </c>
      <c r="J4925" t="s">
        <v>129</v>
      </c>
      <c r="K4925">
        <v>43340.884351851855</v>
      </c>
      <c r="L4925">
        <v>43341.012499999997</v>
      </c>
      <c r="M4925">
        <v>3.08</v>
      </c>
      <c r="N4925">
        <v>0</v>
      </c>
      <c r="O4925">
        <v>0</v>
      </c>
      <c r="P4925">
        <v>0</v>
      </c>
      <c r="Q4925">
        <v>3</v>
      </c>
      <c r="R4925">
        <v>0</v>
      </c>
      <c r="S4925">
        <v>0</v>
      </c>
      <c r="T4925">
        <v>0</v>
      </c>
      <c r="U4925">
        <v>9.25</v>
      </c>
    </row>
    <row r="4926" spans="1:21" x14ac:dyDescent="0.3">
      <c r="A4926">
        <v>21281</v>
      </c>
      <c r="B4926">
        <v>1</v>
      </c>
      <c r="C4926" t="s">
        <v>79</v>
      </c>
      <c r="D4926" t="s">
        <v>110</v>
      </c>
      <c r="E4926" t="s">
        <v>601</v>
      </c>
      <c r="F4926" t="s">
        <v>130</v>
      </c>
      <c r="G4926" t="s">
        <v>72</v>
      </c>
      <c r="H4926" t="s">
        <v>128</v>
      </c>
      <c r="I4926" t="s">
        <v>22</v>
      </c>
      <c r="J4926" t="s">
        <v>129</v>
      </c>
      <c r="K4926">
        <v>43341.009780092594</v>
      </c>
      <c r="L4926">
        <v>43341.150694444441</v>
      </c>
      <c r="M4926">
        <v>3.38</v>
      </c>
      <c r="N4926">
        <v>4</v>
      </c>
      <c r="O4926">
        <v>767</v>
      </c>
      <c r="P4926">
        <v>71</v>
      </c>
      <c r="Q4926">
        <v>4873</v>
      </c>
      <c r="R4926">
        <v>13.53</v>
      </c>
      <c r="S4926">
        <v>2594.7599999999998</v>
      </c>
      <c r="T4926">
        <v>240.19</v>
      </c>
      <c r="U4926">
        <v>16485.36</v>
      </c>
    </row>
    <row r="4927" spans="1:21" x14ac:dyDescent="0.3">
      <c r="A4927">
        <v>21283</v>
      </c>
      <c r="B4927">
        <v>1</v>
      </c>
      <c r="C4927" t="s">
        <v>79</v>
      </c>
      <c r="D4927" t="s">
        <v>109</v>
      </c>
      <c r="E4927" t="s">
        <v>3846</v>
      </c>
      <c r="F4927" t="s">
        <v>130</v>
      </c>
      <c r="G4927" t="s">
        <v>72</v>
      </c>
      <c r="H4927" t="s">
        <v>128</v>
      </c>
      <c r="I4927" t="s">
        <v>22</v>
      </c>
      <c r="J4927" t="s">
        <v>129</v>
      </c>
      <c r="K4927">
        <v>43340.922731481478</v>
      </c>
      <c r="L4927">
        <v>43341.018750000003</v>
      </c>
      <c r="M4927">
        <v>2.3199999999999994</v>
      </c>
      <c r="N4927">
        <v>0</v>
      </c>
      <c r="O4927">
        <v>0</v>
      </c>
      <c r="P4927">
        <v>22</v>
      </c>
      <c r="Q4927">
        <v>951</v>
      </c>
      <c r="R4927">
        <v>0</v>
      </c>
      <c r="S4927">
        <v>0</v>
      </c>
      <c r="T4927">
        <v>50.97</v>
      </c>
      <c r="U4927">
        <v>2203.4699999999998</v>
      </c>
    </row>
    <row r="4928" spans="1:21" x14ac:dyDescent="0.3">
      <c r="A4928">
        <v>21285</v>
      </c>
      <c r="B4928">
        <v>1</v>
      </c>
      <c r="C4928" t="s">
        <v>78</v>
      </c>
      <c r="D4928" t="s">
        <v>80</v>
      </c>
      <c r="E4928" t="s">
        <v>3847</v>
      </c>
      <c r="F4928" t="s">
        <v>127</v>
      </c>
      <c r="G4928" t="s">
        <v>72</v>
      </c>
      <c r="H4928" t="s">
        <v>128</v>
      </c>
      <c r="I4928" t="s">
        <v>22</v>
      </c>
      <c r="J4928" t="s">
        <v>129</v>
      </c>
      <c r="K4928">
        <v>43341.017199074071</v>
      </c>
      <c r="L4928">
        <v>43341.027326388888</v>
      </c>
      <c r="M4928">
        <v>0.25</v>
      </c>
      <c r="N4928">
        <v>4</v>
      </c>
      <c r="O4928">
        <v>2490</v>
      </c>
      <c r="P4928">
        <v>0</v>
      </c>
      <c r="Q4928">
        <v>0</v>
      </c>
      <c r="R4928">
        <v>1</v>
      </c>
      <c r="S4928">
        <v>622.5</v>
      </c>
      <c r="T4928">
        <v>0</v>
      </c>
      <c r="U4928">
        <v>0</v>
      </c>
    </row>
    <row r="4929" spans="1:21" x14ac:dyDescent="0.3">
      <c r="A4929">
        <v>21286</v>
      </c>
      <c r="B4929">
        <v>1</v>
      </c>
      <c r="C4929" t="s">
        <v>79</v>
      </c>
      <c r="D4929" t="s">
        <v>111</v>
      </c>
      <c r="E4929" t="s">
        <v>2836</v>
      </c>
      <c r="F4929" t="s">
        <v>149</v>
      </c>
      <c r="G4929" t="s">
        <v>71</v>
      </c>
      <c r="H4929" t="s">
        <v>128</v>
      </c>
      <c r="I4929" t="s">
        <v>22</v>
      </c>
      <c r="J4929" t="s">
        <v>129</v>
      </c>
      <c r="K4929">
        <v>43340.855104166665</v>
      </c>
      <c r="L4929">
        <v>43341.018750000003</v>
      </c>
      <c r="M4929">
        <v>3.9299999999999997</v>
      </c>
      <c r="N4929">
        <v>0</v>
      </c>
      <c r="O4929">
        <v>0</v>
      </c>
      <c r="P4929">
        <v>0</v>
      </c>
      <c r="Q4929">
        <v>13</v>
      </c>
      <c r="R4929">
        <v>0</v>
      </c>
      <c r="S4929">
        <v>0</v>
      </c>
      <c r="T4929">
        <v>0</v>
      </c>
      <c r="U4929">
        <v>51.13</v>
      </c>
    </row>
    <row r="4930" spans="1:21" x14ac:dyDescent="0.3">
      <c r="A4930">
        <v>21287</v>
      </c>
      <c r="B4930">
        <v>1</v>
      </c>
      <c r="C4930" t="s">
        <v>78</v>
      </c>
      <c r="D4930" t="s">
        <v>91</v>
      </c>
      <c r="E4930" t="s">
        <v>3848</v>
      </c>
      <c r="F4930" t="s">
        <v>130</v>
      </c>
      <c r="G4930" t="s">
        <v>72</v>
      </c>
      <c r="H4930" t="s">
        <v>128</v>
      </c>
      <c r="I4930" t="s">
        <v>22</v>
      </c>
      <c r="J4930" t="s">
        <v>129</v>
      </c>
      <c r="K4930">
        <v>43340.99722222222</v>
      </c>
      <c r="L4930">
        <v>43341.003472222219</v>
      </c>
      <c r="M4930">
        <v>0.15000000000000002</v>
      </c>
      <c r="N4930">
        <v>1</v>
      </c>
      <c r="O4930">
        <v>609</v>
      </c>
      <c r="P4930">
        <v>29</v>
      </c>
      <c r="Q4930">
        <v>2349</v>
      </c>
      <c r="R4930">
        <v>0.15000000000000002</v>
      </c>
      <c r="S4930">
        <v>91.35</v>
      </c>
      <c r="T4930">
        <v>4.3499999999999996</v>
      </c>
      <c r="U4930">
        <v>352.35</v>
      </c>
    </row>
    <row r="4931" spans="1:21" x14ac:dyDescent="0.3">
      <c r="A4931">
        <v>21289</v>
      </c>
      <c r="B4931">
        <v>1</v>
      </c>
      <c r="C4931" t="s">
        <v>78</v>
      </c>
      <c r="D4931" t="s">
        <v>80</v>
      </c>
      <c r="E4931" t="s">
        <v>3849</v>
      </c>
      <c r="F4931" t="s">
        <v>127</v>
      </c>
      <c r="G4931" t="s">
        <v>72</v>
      </c>
      <c r="H4931" t="s">
        <v>128</v>
      </c>
      <c r="I4931" t="s">
        <v>22</v>
      </c>
      <c r="J4931" t="s">
        <v>129</v>
      </c>
      <c r="K4931">
        <v>43341.02202546296</v>
      </c>
      <c r="L4931">
        <v>43341.083680555559</v>
      </c>
      <c r="M4931">
        <v>1.48</v>
      </c>
      <c r="N4931">
        <v>4</v>
      </c>
      <c r="O4931">
        <v>2490</v>
      </c>
      <c r="P4931">
        <v>0</v>
      </c>
      <c r="Q4931">
        <v>0</v>
      </c>
      <c r="R4931">
        <v>5.9300000000000006</v>
      </c>
      <c r="S4931">
        <v>3692.67</v>
      </c>
      <c r="T4931">
        <v>0</v>
      </c>
      <c r="U4931">
        <v>0</v>
      </c>
    </row>
    <row r="4932" spans="1:21" x14ac:dyDescent="0.3">
      <c r="A4932">
        <v>21290</v>
      </c>
      <c r="B4932">
        <v>1</v>
      </c>
      <c r="C4932" t="s">
        <v>78</v>
      </c>
      <c r="D4932" t="s">
        <v>97</v>
      </c>
      <c r="E4932" t="s">
        <v>3850</v>
      </c>
      <c r="F4932" t="s">
        <v>134</v>
      </c>
      <c r="G4932" t="s">
        <v>72</v>
      </c>
      <c r="H4932" t="s">
        <v>128</v>
      </c>
      <c r="I4932" t="s">
        <v>22</v>
      </c>
      <c r="J4932" t="s">
        <v>129</v>
      </c>
      <c r="K4932">
        <v>43340.840682870374</v>
      </c>
      <c r="L4932">
        <v>43341.026388888888</v>
      </c>
      <c r="M4932">
        <v>4.4700000000000006</v>
      </c>
      <c r="N4932">
        <v>0</v>
      </c>
      <c r="O4932">
        <v>28</v>
      </c>
      <c r="P4932">
        <v>0</v>
      </c>
      <c r="Q4932">
        <v>0</v>
      </c>
      <c r="R4932">
        <v>0</v>
      </c>
      <c r="S4932">
        <v>125.08</v>
      </c>
      <c r="T4932">
        <v>0</v>
      </c>
      <c r="U4932">
        <v>0</v>
      </c>
    </row>
    <row r="4933" spans="1:21" x14ac:dyDescent="0.3">
      <c r="A4933">
        <v>21291</v>
      </c>
      <c r="B4933">
        <v>1</v>
      </c>
      <c r="C4933" t="s">
        <v>79</v>
      </c>
      <c r="D4933" t="s">
        <v>114</v>
      </c>
      <c r="E4933" t="s">
        <v>3851</v>
      </c>
      <c r="F4933" t="s">
        <v>130</v>
      </c>
      <c r="G4933" t="s">
        <v>72</v>
      </c>
      <c r="H4933" t="s">
        <v>128</v>
      </c>
      <c r="I4933" t="s">
        <v>22</v>
      </c>
      <c r="J4933" t="s">
        <v>129</v>
      </c>
      <c r="K4933">
        <v>43340.929756944446</v>
      </c>
      <c r="L4933">
        <v>43341.029166666667</v>
      </c>
      <c r="M4933">
        <v>2.4</v>
      </c>
      <c r="N4933">
        <v>0</v>
      </c>
      <c r="O4933">
        <v>0</v>
      </c>
      <c r="P4933">
        <v>0</v>
      </c>
      <c r="Q4933">
        <v>101</v>
      </c>
      <c r="R4933">
        <v>0</v>
      </c>
      <c r="S4933">
        <v>0</v>
      </c>
      <c r="T4933">
        <v>0</v>
      </c>
      <c r="U4933">
        <v>242.4</v>
      </c>
    </row>
    <row r="4934" spans="1:21" x14ac:dyDescent="0.3">
      <c r="A4934">
        <v>21292</v>
      </c>
      <c r="B4934">
        <v>1</v>
      </c>
      <c r="C4934" t="s">
        <v>79</v>
      </c>
      <c r="D4934" t="s">
        <v>113</v>
      </c>
      <c r="E4934" t="s">
        <v>3852</v>
      </c>
      <c r="F4934" t="s">
        <v>134</v>
      </c>
      <c r="G4934" t="s">
        <v>72</v>
      </c>
      <c r="H4934" t="s">
        <v>128</v>
      </c>
      <c r="I4934" t="s">
        <v>22</v>
      </c>
      <c r="J4934" t="s">
        <v>129</v>
      </c>
      <c r="K4934">
        <v>43341.018055555556</v>
      </c>
      <c r="L4934">
        <v>43341.032638888886</v>
      </c>
      <c r="M4934">
        <v>0.35</v>
      </c>
      <c r="N4934">
        <v>0</v>
      </c>
      <c r="O4934">
        <v>0</v>
      </c>
      <c r="P4934">
        <v>0</v>
      </c>
      <c r="Q4934">
        <v>95</v>
      </c>
      <c r="R4934">
        <v>0</v>
      </c>
      <c r="S4934">
        <v>0</v>
      </c>
      <c r="T4934">
        <v>0</v>
      </c>
      <c r="U4934">
        <v>33.25</v>
      </c>
    </row>
    <row r="4935" spans="1:21" x14ac:dyDescent="0.3">
      <c r="A4935">
        <v>21294</v>
      </c>
      <c r="B4935">
        <v>1</v>
      </c>
      <c r="C4935" t="s">
        <v>79</v>
      </c>
      <c r="D4935" t="s">
        <v>117</v>
      </c>
      <c r="E4935" t="s">
        <v>3853</v>
      </c>
      <c r="F4935" t="s">
        <v>149</v>
      </c>
      <c r="G4935" t="s">
        <v>71</v>
      </c>
      <c r="H4935" t="s">
        <v>128</v>
      </c>
      <c r="I4935" t="s">
        <v>22</v>
      </c>
      <c r="J4935" t="s">
        <v>129</v>
      </c>
      <c r="K4935">
        <v>43340.883009259262</v>
      </c>
      <c r="L4935">
        <v>43341.036111111112</v>
      </c>
      <c r="M4935">
        <v>3.68</v>
      </c>
      <c r="N4935">
        <v>0</v>
      </c>
      <c r="O4935">
        <v>26</v>
      </c>
      <c r="P4935">
        <v>0</v>
      </c>
      <c r="Q4935">
        <v>8</v>
      </c>
      <c r="R4935">
        <v>0</v>
      </c>
      <c r="S4935">
        <v>95.76</v>
      </c>
      <c r="T4935">
        <v>0</v>
      </c>
      <c r="U4935">
        <v>29.459999999999997</v>
      </c>
    </row>
    <row r="4936" spans="1:21" x14ac:dyDescent="0.3">
      <c r="A4936">
        <v>21295</v>
      </c>
      <c r="B4936">
        <v>1</v>
      </c>
      <c r="C4936" t="s">
        <v>78</v>
      </c>
      <c r="D4936" t="s">
        <v>91</v>
      </c>
      <c r="E4936" t="s">
        <v>357</v>
      </c>
      <c r="F4936" t="s">
        <v>130</v>
      </c>
      <c r="G4936" t="s">
        <v>72</v>
      </c>
      <c r="H4936" t="s">
        <v>128</v>
      </c>
      <c r="I4936" t="s">
        <v>22</v>
      </c>
      <c r="J4936" t="s">
        <v>129</v>
      </c>
      <c r="K4936">
        <v>43340.991469907407</v>
      </c>
      <c r="L4936">
        <v>43341.027777777781</v>
      </c>
      <c r="M4936">
        <v>0.88</v>
      </c>
      <c r="N4936">
        <v>2</v>
      </c>
      <c r="O4936">
        <v>872</v>
      </c>
      <c r="P4936">
        <v>28</v>
      </c>
      <c r="Q4936">
        <v>2627</v>
      </c>
      <c r="R4936">
        <v>1.77</v>
      </c>
      <c r="S4936">
        <v>769.98</v>
      </c>
      <c r="T4936">
        <v>24.72</v>
      </c>
      <c r="U4936">
        <v>2319.64</v>
      </c>
    </row>
    <row r="4937" spans="1:21" x14ac:dyDescent="0.3">
      <c r="A4937">
        <v>21296</v>
      </c>
      <c r="B4937">
        <v>1</v>
      </c>
      <c r="C4937" t="s">
        <v>78</v>
      </c>
      <c r="D4937" t="s">
        <v>94</v>
      </c>
      <c r="E4937" t="s">
        <v>3854</v>
      </c>
      <c r="F4937" t="s">
        <v>134</v>
      </c>
      <c r="G4937" t="s">
        <v>72</v>
      </c>
      <c r="H4937" t="s">
        <v>128</v>
      </c>
      <c r="I4937" t="s">
        <v>22</v>
      </c>
      <c r="J4937" t="s">
        <v>129</v>
      </c>
      <c r="K4937">
        <v>43340.985358796293</v>
      </c>
      <c r="L4937">
        <v>43341.039583333331</v>
      </c>
      <c r="M4937">
        <v>1.32</v>
      </c>
      <c r="N4937">
        <v>1</v>
      </c>
      <c r="O4937">
        <v>0</v>
      </c>
      <c r="P4937">
        <v>0</v>
      </c>
      <c r="Q4937">
        <v>0</v>
      </c>
      <c r="R4937">
        <v>1.32</v>
      </c>
      <c r="S4937">
        <v>0</v>
      </c>
      <c r="T4937">
        <v>0</v>
      </c>
      <c r="U4937">
        <v>0</v>
      </c>
    </row>
    <row r="4938" spans="1:21" x14ac:dyDescent="0.3">
      <c r="A4938">
        <v>21297</v>
      </c>
      <c r="B4938">
        <v>1</v>
      </c>
      <c r="C4938" t="s">
        <v>79</v>
      </c>
      <c r="D4938" t="s">
        <v>109</v>
      </c>
      <c r="E4938" t="s">
        <v>3855</v>
      </c>
      <c r="F4938" t="s">
        <v>130</v>
      </c>
      <c r="G4938" t="s">
        <v>72</v>
      </c>
      <c r="H4938" t="s">
        <v>128</v>
      </c>
      <c r="I4938" t="s">
        <v>22</v>
      </c>
      <c r="J4938" t="s">
        <v>129</v>
      </c>
      <c r="K4938">
        <v>43341.020567129628</v>
      </c>
      <c r="L4938">
        <v>43341.042361111111</v>
      </c>
      <c r="M4938">
        <v>0.53</v>
      </c>
      <c r="N4938">
        <v>0</v>
      </c>
      <c r="O4938">
        <v>0</v>
      </c>
      <c r="P4938">
        <v>0</v>
      </c>
      <c r="Q4938">
        <v>6</v>
      </c>
      <c r="R4938">
        <v>0</v>
      </c>
      <c r="S4938">
        <v>0</v>
      </c>
      <c r="T4938">
        <v>0</v>
      </c>
      <c r="U4938">
        <v>3.2</v>
      </c>
    </row>
    <row r="4939" spans="1:21" x14ac:dyDescent="0.3">
      <c r="A4939">
        <v>21299</v>
      </c>
      <c r="B4939">
        <v>1</v>
      </c>
      <c r="C4939" t="s">
        <v>78</v>
      </c>
      <c r="D4939" t="s">
        <v>81</v>
      </c>
      <c r="E4939" t="s">
        <v>3856</v>
      </c>
      <c r="F4939" t="s">
        <v>149</v>
      </c>
      <c r="G4939" t="s">
        <v>71</v>
      </c>
      <c r="H4939" t="s">
        <v>128</v>
      </c>
      <c r="I4939" t="s">
        <v>22</v>
      </c>
      <c r="J4939" t="s">
        <v>129</v>
      </c>
      <c r="K4939">
        <v>43340.973414351851</v>
      </c>
      <c r="L4939">
        <v>43341.043055555558</v>
      </c>
      <c r="M4939">
        <v>1.6800000000000002</v>
      </c>
      <c r="N4939">
        <v>0</v>
      </c>
      <c r="O4939">
        <v>16</v>
      </c>
      <c r="P4939">
        <v>0</v>
      </c>
      <c r="Q4939">
        <v>0</v>
      </c>
      <c r="R4939">
        <v>0</v>
      </c>
      <c r="S4939">
        <v>26.93</v>
      </c>
      <c r="T4939">
        <v>0</v>
      </c>
      <c r="U4939">
        <v>0</v>
      </c>
    </row>
    <row r="4940" spans="1:21" x14ac:dyDescent="0.3">
      <c r="A4940">
        <v>21300</v>
      </c>
      <c r="B4940">
        <v>1</v>
      </c>
      <c r="C4940" t="s">
        <v>78</v>
      </c>
      <c r="D4940" t="s">
        <v>80</v>
      </c>
      <c r="E4940" t="s">
        <v>3857</v>
      </c>
      <c r="F4940" t="s">
        <v>127</v>
      </c>
      <c r="G4940" t="s">
        <v>72</v>
      </c>
      <c r="H4940" t="s">
        <v>128</v>
      </c>
      <c r="I4940" t="s">
        <v>22</v>
      </c>
      <c r="J4940" t="s">
        <v>129</v>
      </c>
      <c r="K4940">
        <v>43341.040763888886</v>
      </c>
      <c r="L4940">
        <v>43341.157638888886</v>
      </c>
      <c r="M4940">
        <v>2.82</v>
      </c>
      <c r="N4940">
        <v>9</v>
      </c>
      <c r="O4940">
        <v>4443</v>
      </c>
      <c r="P4940">
        <v>0</v>
      </c>
      <c r="Q4940">
        <v>0</v>
      </c>
      <c r="R4940">
        <v>25.35</v>
      </c>
      <c r="S4940">
        <v>12515.93</v>
      </c>
      <c r="T4940">
        <v>0</v>
      </c>
      <c r="U4940">
        <v>0</v>
      </c>
    </row>
    <row r="4941" spans="1:21" x14ac:dyDescent="0.3">
      <c r="A4941">
        <v>21301</v>
      </c>
      <c r="B4941">
        <v>1</v>
      </c>
      <c r="C4941" t="s">
        <v>78</v>
      </c>
      <c r="D4941" t="s">
        <v>104</v>
      </c>
      <c r="E4941" t="s">
        <v>3858</v>
      </c>
      <c r="F4941" t="s">
        <v>130</v>
      </c>
      <c r="G4941" t="s">
        <v>72</v>
      </c>
      <c r="H4941" t="s">
        <v>128</v>
      </c>
      <c r="I4941" t="s">
        <v>22</v>
      </c>
      <c r="J4941" t="s">
        <v>129</v>
      </c>
      <c r="K4941">
        <v>43341.006365740737</v>
      </c>
      <c r="L4941">
        <v>43341.013194444444</v>
      </c>
      <c r="M4941">
        <v>0.17</v>
      </c>
      <c r="N4941">
        <v>0</v>
      </c>
      <c r="O4941">
        <v>0</v>
      </c>
      <c r="P4941">
        <v>3</v>
      </c>
      <c r="Q4941">
        <v>88</v>
      </c>
      <c r="R4941">
        <v>0</v>
      </c>
      <c r="S4941">
        <v>0</v>
      </c>
      <c r="T4941">
        <v>0.5</v>
      </c>
      <c r="U4941">
        <v>14.7</v>
      </c>
    </row>
    <row r="4942" spans="1:21" x14ac:dyDescent="0.3">
      <c r="A4942">
        <v>21302</v>
      </c>
      <c r="B4942">
        <v>1</v>
      </c>
      <c r="C4942" t="s">
        <v>79</v>
      </c>
      <c r="D4942" t="s">
        <v>109</v>
      </c>
      <c r="E4942" t="s">
        <v>3859</v>
      </c>
      <c r="F4942" t="s">
        <v>146</v>
      </c>
      <c r="G4942" t="s">
        <v>71</v>
      </c>
      <c r="H4942" t="s">
        <v>128</v>
      </c>
      <c r="I4942" t="s">
        <v>22</v>
      </c>
      <c r="J4942" t="s">
        <v>129</v>
      </c>
      <c r="K4942">
        <v>43340.968240740738</v>
      </c>
      <c r="L4942">
        <v>43341.051388888889</v>
      </c>
      <c r="M4942">
        <v>2</v>
      </c>
      <c r="N4942">
        <v>0</v>
      </c>
      <c r="O4942">
        <v>86</v>
      </c>
      <c r="P4942">
        <v>0</v>
      </c>
      <c r="Q4942">
        <v>0</v>
      </c>
      <c r="R4942">
        <v>0</v>
      </c>
      <c r="S4942">
        <v>172</v>
      </c>
      <c r="T4942">
        <v>0</v>
      </c>
      <c r="U4942">
        <v>0</v>
      </c>
    </row>
    <row r="4943" spans="1:21" x14ac:dyDescent="0.3">
      <c r="A4943">
        <v>21304</v>
      </c>
      <c r="B4943">
        <v>1</v>
      </c>
      <c r="C4943" t="s">
        <v>78</v>
      </c>
      <c r="D4943" t="s">
        <v>104</v>
      </c>
      <c r="E4943" t="s">
        <v>3251</v>
      </c>
      <c r="F4943" t="s">
        <v>130</v>
      </c>
      <c r="G4943" t="s">
        <v>72</v>
      </c>
      <c r="H4943" t="s">
        <v>132</v>
      </c>
      <c r="I4943" t="s">
        <v>22</v>
      </c>
      <c r="J4943" t="s">
        <v>129</v>
      </c>
      <c r="K4943">
        <v>43341.051388888889</v>
      </c>
      <c r="L4943">
        <v>43341.053472222222</v>
      </c>
      <c r="M4943">
        <v>0.05</v>
      </c>
      <c r="N4943">
        <v>0</v>
      </c>
      <c r="O4943">
        <v>0</v>
      </c>
      <c r="P4943">
        <v>4</v>
      </c>
      <c r="Q4943">
        <v>163</v>
      </c>
      <c r="R4943">
        <v>0</v>
      </c>
      <c r="S4943">
        <v>0</v>
      </c>
      <c r="T4943">
        <v>0.2</v>
      </c>
      <c r="U4943">
        <v>8.15</v>
      </c>
    </row>
    <row r="4944" spans="1:21" x14ac:dyDescent="0.3">
      <c r="A4944">
        <v>21305</v>
      </c>
      <c r="B4944">
        <v>1</v>
      </c>
      <c r="C4944" t="s">
        <v>78</v>
      </c>
      <c r="D4944" t="s">
        <v>125</v>
      </c>
      <c r="E4944" t="s">
        <v>3860</v>
      </c>
      <c r="F4944" t="s">
        <v>147</v>
      </c>
      <c r="G4944" t="s">
        <v>71</v>
      </c>
      <c r="H4944" t="s">
        <v>128</v>
      </c>
      <c r="I4944" t="s">
        <v>22</v>
      </c>
      <c r="J4944" t="s">
        <v>129</v>
      </c>
      <c r="K4944">
        <v>43340.911354166667</v>
      </c>
      <c r="L4944">
        <v>43341.697222222225</v>
      </c>
      <c r="M4944">
        <v>18.87</v>
      </c>
      <c r="N4944">
        <v>0</v>
      </c>
      <c r="O4944">
        <v>10</v>
      </c>
      <c r="P4944">
        <v>0</v>
      </c>
      <c r="Q4944">
        <v>0</v>
      </c>
      <c r="R4944">
        <v>0</v>
      </c>
      <c r="S4944">
        <v>188.67</v>
      </c>
      <c r="T4944">
        <v>0</v>
      </c>
      <c r="U4944">
        <v>0</v>
      </c>
    </row>
    <row r="4945" spans="1:21" x14ac:dyDescent="0.3">
      <c r="A4945">
        <v>21306</v>
      </c>
      <c r="B4945">
        <v>1</v>
      </c>
      <c r="C4945" t="s">
        <v>79</v>
      </c>
      <c r="D4945" t="s">
        <v>117</v>
      </c>
      <c r="E4945" t="s">
        <v>3861</v>
      </c>
      <c r="F4945" t="s">
        <v>142</v>
      </c>
      <c r="G4945" t="s">
        <v>71</v>
      </c>
      <c r="H4945" t="s">
        <v>128</v>
      </c>
      <c r="I4945" t="s">
        <v>22</v>
      </c>
      <c r="J4945" t="s">
        <v>129</v>
      </c>
      <c r="K4945">
        <v>43340.899756944447</v>
      </c>
      <c r="L4945">
        <v>43341.060416666667</v>
      </c>
      <c r="M4945">
        <v>3.8699999999999997</v>
      </c>
      <c r="N4945">
        <v>0</v>
      </c>
      <c r="O4945">
        <v>0</v>
      </c>
      <c r="P4945">
        <v>0</v>
      </c>
      <c r="Q4945">
        <v>26</v>
      </c>
      <c r="R4945">
        <v>0</v>
      </c>
      <c r="S4945">
        <v>0</v>
      </c>
      <c r="T4945">
        <v>0</v>
      </c>
      <c r="U4945">
        <v>100.54</v>
      </c>
    </row>
    <row r="4946" spans="1:21" x14ac:dyDescent="0.3">
      <c r="A4946">
        <v>21307</v>
      </c>
      <c r="B4946">
        <v>1</v>
      </c>
      <c r="C4946" t="s">
        <v>79</v>
      </c>
      <c r="D4946" t="s">
        <v>110</v>
      </c>
      <c r="E4946" t="s">
        <v>601</v>
      </c>
      <c r="F4946" t="s">
        <v>130</v>
      </c>
      <c r="G4946" t="s">
        <v>72</v>
      </c>
      <c r="H4946" t="s">
        <v>132</v>
      </c>
      <c r="I4946" t="s">
        <v>22</v>
      </c>
      <c r="J4946" t="s">
        <v>129</v>
      </c>
      <c r="K4946">
        <v>43341.057523148149</v>
      </c>
      <c r="L4946">
        <v>43341.058333333334</v>
      </c>
      <c r="M4946">
        <v>0.03</v>
      </c>
      <c r="N4946">
        <v>4</v>
      </c>
      <c r="O4946">
        <v>767</v>
      </c>
      <c r="P4946">
        <v>71</v>
      </c>
      <c r="Q4946">
        <v>4873</v>
      </c>
      <c r="R4946">
        <v>0.13</v>
      </c>
      <c r="S4946">
        <v>25.310000000000002</v>
      </c>
      <c r="T4946">
        <v>2.34</v>
      </c>
      <c r="U4946">
        <v>160.81</v>
      </c>
    </row>
    <row r="4947" spans="1:21" x14ac:dyDescent="0.3">
      <c r="A4947">
        <v>21308</v>
      </c>
      <c r="B4947">
        <v>1</v>
      </c>
      <c r="C4947" t="s">
        <v>78</v>
      </c>
      <c r="D4947" t="s">
        <v>86</v>
      </c>
      <c r="E4947" t="s">
        <v>3811</v>
      </c>
      <c r="F4947" t="s">
        <v>133</v>
      </c>
      <c r="G4947" t="s">
        <v>72</v>
      </c>
      <c r="H4947" t="s">
        <v>128</v>
      </c>
      <c r="I4947" t="s">
        <v>22</v>
      </c>
      <c r="J4947" t="s">
        <v>129</v>
      </c>
      <c r="K4947">
        <v>43341.022615740738</v>
      </c>
      <c r="L4947">
        <v>43341.2890162037</v>
      </c>
      <c r="M4947">
        <v>6.4</v>
      </c>
      <c r="N4947">
        <v>0</v>
      </c>
      <c r="O4947">
        <v>424</v>
      </c>
      <c r="P4947">
        <v>0</v>
      </c>
      <c r="Q4947">
        <v>0</v>
      </c>
      <c r="R4947">
        <v>0</v>
      </c>
      <c r="S4947">
        <v>2713.6</v>
      </c>
      <c r="T4947">
        <v>0</v>
      </c>
      <c r="U4947">
        <v>0</v>
      </c>
    </row>
    <row r="4948" spans="1:21" x14ac:dyDescent="0.3">
      <c r="A4948">
        <v>21310</v>
      </c>
      <c r="B4948">
        <v>1</v>
      </c>
      <c r="C4948" t="s">
        <v>78</v>
      </c>
      <c r="D4948" t="s">
        <v>103</v>
      </c>
      <c r="E4948" t="s">
        <v>3862</v>
      </c>
      <c r="F4948" t="s">
        <v>134</v>
      </c>
      <c r="G4948" t="s">
        <v>72</v>
      </c>
      <c r="H4948" t="s">
        <v>128</v>
      </c>
      <c r="I4948" t="s">
        <v>22</v>
      </c>
      <c r="J4948" t="s">
        <v>129</v>
      </c>
      <c r="K4948">
        <v>43340.749652777777</v>
      </c>
      <c r="L4948">
        <v>43341.075694444444</v>
      </c>
      <c r="M4948">
        <v>7.83</v>
      </c>
      <c r="N4948">
        <v>0</v>
      </c>
      <c r="O4948">
        <v>403</v>
      </c>
      <c r="P4948">
        <v>0</v>
      </c>
      <c r="Q4948">
        <v>0</v>
      </c>
      <c r="R4948">
        <v>0</v>
      </c>
      <c r="S4948">
        <v>3156.7</v>
      </c>
      <c r="T4948">
        <v>0</v>
      </c>
      <c r="U4948">
        <v>0</v>
      </c>
    </row>
    <row r="4949" spans="1:21" x14ac:dyDescent="0.3">
      <c r="A4949">
        <v>21311</v>
      </c>
      <c r="B4949">
        <v>1</v>
      </c>
      <c r="C4949" t="s">
        <v>78</v>
      </c>
      <c r="D4949" t="s">
        <v>91</v>
      </c>
      <c r="E4949" t="s">
        <v>3863</v>
      </c>
      <c r="F4949" t="s">
        <v>130</v>
      </c>
      <c r="G4949" t="s">
        <v>72</v>
      </c>
      <c r="H4949" t="s">
        <v>128</v>
      </c>
      <c r="I4949" t="s">
        <v>22</v>
      </c>
      <c r="J4949" t="s">
        <v>129</v>
      </c>
      <c r="K4949">
        <v>43341.005555555559</v>
      </c>
      <c r="L4949">
        <v>43341.068391203706</v>
      </c>
      <c r="M4949">
        <v>1.5</v>
      </c>
      <c r="N4949">
        <v>0</v>
      </c>
      <c r="O4949">
        <v>0</v>
      </c>
      <c r="P4949">
        <v>1</v>
      </c>
      <c r="Q4949">
        <v>80</v>
      </c>
      <c r="R4949">
        <v>0</v>
      </c>
      <c r="S4949">
        <v>0</v>
      </c>
      <c r="T4949">
        <v>1.5</v>
      </c>
      <c r="U4949">
        <v>120</v>
      </c>
    </row>
    <row r="4950" spans="1:21" x14ac:dyDescent="0.3">
      <c r="A4950">
        <v>21312</v>
      </c>
      <c r="B4950">
        <v>1</v>
      </c>
      <c r="C4950" t="s">
        <v>78</v>
      </c>
      <c r="D4950" t="s">
        <v>88</v>
      </c>
      <c r="E4950" t="s">
        <v>1266</v>
      </c>
      <c r="F4950" t="s">
        <v>157</v>
      </c>
      <c r="G4950" t="s">
        <v>71</v>
      </c>
      <c r="H4950" t="s">
        <v>128</v>
      </c>
      <c r="I4950" t="s">
        <v>22</v>
      </c>
      <c r="J4950" t="s">
        <v>129</v>
      </c>
      <c r="K4950">
        <v>43341.053773148145</v>
      </c>
      <c r="L4950">
        <v>43341.07708333333</v>
      </c>
      <c r="M4950">
        <v>0.56999999999999995</v>
      </c>
      <c r="N4950">
        <v>0</v>
      </c>
      <c r="O4950">
        <v>744</v>
      </c>
      <c r="P4950">
        <v>0</v>
      </c>
      <c r="Q4950">
        <v>0</v>
      </c>
      <c r="R4950">
        <v>0</v>
      </c>
      <c r="S4950">
        <v>421.85</v>
      </c>
      <c r="T4950">
        <v>0</v>
      </c>
      <c r="U4950">
        <v>0</v>
      </c>
    </row>
    <row r="4951" spans="1:21" x14ac:dyDescent="0.3">
      <c r="A4951">
        <v>21313</v>
      </c>
      <c r="B4951">
        <v>1</v>
      </c>
      <c r="C4951" t="s">
        <v>79</v>
      </c>
      <c r="D4951" t="s">
        <v>109</v>
      </c>
      <c r="E4951" t="s">
        <v>3864</v>
      </c>
      <c r="F4951" t="s">
        <v>130</v>
      </c>
      <c r="G4951" t="s">
        <v>72</v>
      </c>
      <c r="H4951" t="s">
        <v>128</v>
      </c>
      <c r="I4951" t="s">
        <v>22</v>
      </c>
      <c r="J4951" t="s">
        <v>129</v>
      </c>
      <c r="K4951">
        <v>43340.968194444446</v>
      </c>
      <c r="L4951">
        <v>43341.072222222225</v>
      </c>
      <c r="M4951">
        <v>2.5</v>
      </c>
      <c r="N4951">
        <v>0</v>
      </c>
      <c r="O4951">
        <v>13</v>
      </c>
      <c r="P4951">
        <v>0</v>
      </c>
      <c r="Q4951">
        <v>0</v>
      </c>
      <c r="R4951">
        <v>0</v>
      </c>
      <c r="S4951">
        <v>32.5</v>
      </c>
      <c r="T4951">
        <v>0</v>
      </c>
      <c r="U4951">
        <v>0</v>
      </c>
    </row>
    <row r="4952" spans="1:21" x14ac:dyDescent="0.3">
      <c r="A4952">
        <v>21314</v>
      </c>
      <c r="B4952">
        <v>1</v>
      </c>
      <c r="C4952" t="s">
        <v>78</v>
      </c>
      <c r="D4952" t="s">
        <v>81</v>
      </c>
      <c r="E4952" t="s">
        <v>3768</v>
      </c>
      <c r="F4952" t="s">
        <v>130</v>
      </c>
      <c r="G4952" t="s">
        <v>72</v>
      </c>
      <c r="H4952" t="s">
        <v>128</v>
      </c>
      <c r="I4952" t="s">
        <v>22</v>
      </c>
      <c r="J4952" t="s">
        <v>129</v>
      </c>
      <c r="K4952">
        <v>43341.068576388891</v>
      </c>
      <c r="L4952">
        <v>43341.074803240743</v>
      </c>
      <c r="M4952">
        <v>0.15000000000000002</v>
      </c>
      <c r="N4952">
        <v>5</v>
      </c>
      <c r="O4952">
        <v>894</v>
      </c>
      <c r="P4952">
        <v>10</v>
      </c>
      <c r="Q4952">
        <v>543</v>
      </c>
      <c r="R4952">
        <v>0.75</v>
      </c>
      <c r="S4952">
        <v>134.1</v>
      </c>
      <c r="T4952">
        <v>1.5</v>
      </c>
      <c r="U4952">
        <v>81.45</v>
      </c>
    </row>
    <row r="4953" spans="1:21" x14ac:dyDescent="0.3">
      <c r="A4953">
        <v>21315</v>
      </c>
      <c r="B4953">
        <v>1</v>
      </c>
      <c r="C4953" t="s">
        <v>79</v>
      </c>
      <c r="D4953" t="s">
        <v>115</v>
      </c>
      <c r="E4953" t="s">
        <v>3865</v>
      </c>
      <c r="F4953" t="s">
        <v>134</v>
      </c>
      <c r="G4953" t="s">
        <v>72</v>
      </c>
      <c r="H4953" t="s">
        <v>128</v>
      </c>
      <c r="I4953" t="s">
        <v>22</v>
      </c>
      <c r="J4953" t="s">
        <v>129</v>
      </c>
      <c r="K4953">
        <v>43340.947650462964</v>
      </c>
      <c r="L4953">
        <v>43341.07708333333</v>
      </c>
      <c r="M4953">
        <v>3.12</v>
      </c>
      <c r="N4953">
        <v>0</v>
      </c>
      <c r="O4953">
        <v>0</v>
      </c>
      <c r="P4953">
        <v>0</v>
      </c>
      <c r="Q4953">
        <v>170</v>
      </c>
      <c r="R4953">
        <v>0</v>
      </c>
      <c r="S4953">
        <v>0</v>
      </c>
      <c r="T4953">
        <v>0</v>
      </c>
      <c r="U4953">
        <v>529.89</v>
      </c>
    </row>
    <row r="4954" spans="1:21" x14ac:dyDescent="0.3">
      <c r="A4954">
        <v>21316</v>
      </c>
      <c r="B4954">
        <v>1</v>
      </c>
      <c r="C4954" t="s">
        <v>78</v>
      </c>
      <c r="D4954" t="s">
        <v>102</v>
      </c>
      <c r="E4954" t="s">
        <v>2349</v>
      </c>
      <c r="F4954" t="s">
        <v>130</v>
      </c>
      <c r="G4954" t="s">
        <v>72</v>
      </c>
      <c r="H4954" t="s">
        <v>128</v>
      </c>
      <c r="I4954" t="s">
        <v>22</v>
      </c>
      <c r="J4954" t="s">
        <v>129</v>
      </c>
      <c r="K4954">
        <v>43341.055879629632</v>
      </c>
      <c r="L4954">
        <v>43341.098935185182</v>
      </c>
      <c r="M4954">
        <v>1.03</v>
      </c>
      <c r="N4954">
        <v>4</v>
      </c>
      <c r="O4954">
        <v>1801</v>
      </c>
      <c r="P4954">
        <v>0</v>
      </c>
      <c r="Q4954">
        <v>33</v>
      </c>
      <c r="R4954">
        <v>4.13</v>
      </c>
      <c r="S4954">
        <v>1860.43</v>
      </c>
      <c r="T4954">
        <v>0</v>
      </c>
      <c r="U4954">
        <v>34.090000000000003</v>
      </c>
    </row>
    <row r="4955" spans="1:21" x14ac:dyDescent="0.3">
      <c r="A4955">
        <v>21318</v>
      </c>
      <c r="B4955">
        <v>1</v>
      </c>
      <c r="C4955" t="s">
        <v>78</v>
      </c>
      <c r="D4955" t="s">
        <v>106</v>
      </c>
      <c r="E4955" t="s">
        <v>2782</v>
      </c>
      <c r="F4955" t="s">
        <v>130</v>
      </c>
      <c r="G4955" t="s">
        <v>72</v>
      </c>
      <c r="H4955" t="s">
        <v>128</v>
      </c>
      <c r="I4955" t="s">
        <v>22</v>
      </c>
      <c r="J4955" t="s">
        <v>129</v>
      </c>
      <c r="K4955">
        <v>43340.953969907408</v>
      </c>
      <c r="L4955">
        <v>43341.081250000003</v>
      </c>
      <c r="M4955">
        <v>3.07</v>
      </c>
      <c r="N4955">
        <v>0</v>
      </c>
      <c r="O4955">
        <v>0</v>
      </c>
      <c r="P4955">
        <v>0</v>
      </c>
      <c r="Q4955">
        <v>829</v>
      </c>
      <c r="R4955">
        <v>0</v>
      </c>
      <c r="S4955">
        <v>0</v>
      </c>
      <c r="T4955">
        <v>0</v>
      </c>
      <c r="U4955">
        <v>2542.54</v>
      </c>
    </row>
    <row r="4956" spans="1:21" x14ac:dyDescent="0.3">
      <c r="A4956">
        <v>21320</v>
      </c>
      <c r="B4956">
        <v>1</v>
      </c>
      <c r="C4956" t="s">
        <v>78</v>
      </c>
      <c r="D4956" t="s">
        <v>80</v>
      </c>
      <c r="E4956" t="s">
        <v>3866</v>
      </c>
      <c r="F4956" t="s">
        <v>127</v>
      </c>
      <c r="G4956" t="s">
        <v>72</v>
      </c>
      <c r="H4956" t="s">
        <v>128</v>
      </c>
      <c r="I4956" t="s">
        <v>22</v>
      </c>
      <c r="J4956" t="s">
        <v>129</v>
      </c>
      <c r="K4956">
        <v>43341.080787037034</v>
      </c>
      <c r="L4956">
        <v>43341.159722222219</v>
      </c>
      <c r="M4956">
        <v>1.9</v>
      </c>
      <c r="N4956">
        <v>31</v>
      </c>
      <c r="O4956">
        <v>4006</v>
      </c>
      <c r="P4956">
        <v>0</v>
      </c>
      <c r="Q4956">
        <v>0</v>
      </c>
      <c r="R4956">
        <v>58.9</v>
      </c>
      <c r="S4956">
        <v>7611.4</v>
      </c>
      <c r="T4956">
        <v>0</v>
      </c>
      <c r="U4956">
        <v>0</v>
      </c>
    </row>
    <row r="4957" spans="1:21" x14ac:dyDescent="0.3">
      <c r="A4957">
        <v>21322</v>
      </c>
      <c r="B4957">
        <v>1</v>
      </c>
      <c r="C4957" t="s">
        <v>78</v>
      </c>
      <c r="D4957" t="s">
        <v>80</v>
      </c>
      <c r="E4957" t="s">
        <v>3867</v>
      </c>
      <c r="F4957" t="s">
        <v>127</v>
      </c>
      <c r="G4957" t="s">
        <v>72</v>
      </c>
      <c r="H4957" t="s">
        <v>128</v>
      </c>
      <c r="I4957" t="s">
        <v>22</v>
      </c>
      <c r="J4957" t="s">
        <v>129</v>
      </c>
      <c r="K4957">
        <v>43341.080972222226</v>
      </c>
      <c r="L4957">
        <v>43341.083749999998</v>
      </c>
      <c r="M4957">
        <v>7.0000000000000007E-2</v>
      </c>
      <c r="N4957">
        <v>4</v>
      </c>
      <c r="O4957">
        <v>10813</v>
      </c>
      <c r="P4957">
        <v>0</v>
      </c>
      <c r="Q4957">
        <v>0</v>
      </c>
      <c r="R4957">
        <v>0.27</v>
      </c>
      <c r="S4957">
        <v>724.47</v>
      </c>
      <c r="T4957">
        <v>0</v>
      </c>
      <c r="U4957">
        <v>0</v>
      </c>
    </row>
    <row r="4958" spans="1:21" x14ac:dyDescent="0.3">
      <c r="A4958">
        <v>21323</v>
      </c>
      <c r="B4958">
        <v>1</v>
      </c>
      <c r="C4958" t="s">
        <v>79</v>
      </c>
      <c r="D4958" t="s">
        <v>115</v>
      </c>
      <c r="E4958" t="s">
        <v>3868</v>
      </c>
      <c r="F4958" t="s">
        <v>149</v>
      </c>
      <c r="G4958" t="s">
        <v>71</v>
      </c>
      <c r="H4958" t="s">
        <v>128</v>
      </c>
      <c r="I4958" t="s">
        <v>22</v>
      </c>
      <c r="J4958" t="s">
        <v>129</v>
      </c>
      <c r="K4958">
        <v>43341.018240740741</v>
      </c>
      <c r="L4958">
        <v>43341.085416666669</v>
      </c>
      <c r="M4958">
        <v>1.62</v>
      </c>
      <c r="N4958">
        <v>0</v>
      </c>
      <c r="O4958">
        <v>0</v>
      </c>
      <c r="P4958">
        <v>0</v>
      </c>
      <c r="Q4958">
        <v>38</v>
      </c>
      <c r="R4958">
        <v>0</v>
      </c>
      <c r="S4958">
        <v>0</v>
      </c>
      <c r="T4958">
        <v>0</v>
      </c>
      <c r="U4958">
        <v>61.449999999999996</v>
      </c>
    </row>
    <row r="4959" spans="1:21" x14ac:dyDescent="0.3">
      <c r="A4959">
        <v>21324</v>
      </c>
      <c r="B4959">
        <v>1</v>
      </c>
      <c r="C4959" t="s">
        <v>78</v>
      </c>
      <c r="D4959" t="s">
        <v>96</v>
      </c>
      <c r="E4959" t="s">
        <v>847</v>
      </c>
      <c r="F4959" t="s">
        <v>130</v>
      </c>
      <c r="G4959" t="s">
        <v>72</v>
      </c>
      <c r="H4959" t="s">
        <v>128</v>
      </c>
      <c r="I4959" t="s">
        <v>22</v>
      </c>
      <c r="J4959" t="s">
        <v>129</v>
      </c>
      <c r="K4959">
        <v>43341.061064814814</v>
      </c>
      <c r="L4959">
        <v>43341.084027777775</v>
      </c>
      <c r="M4959">
        <v>0.56999999999999995</v>
      </c>
      <c r="N4959">
        <v>2</v>
      </c>
      <c r="O4959">
        <v>792</v>
      </c>
      <c r="P4959">
        <v>10</v>
      </c>
      <c r="Q4959">
        <v>2157</v>
      </c>
      <c r="R4959">
        <v>1.1299999999999997</v>
      </c>
      <c r="S4959">
        <v>449.06</v>
      </c>
      <c r="T4959">
        <v>5.67</v>
      </c>
      <c r="U4959">
        <v>1223.02</v>
      </c>
    </row>
    <row r="4960" spans="1:21" x14ac:dyDescent="0.3">
      <c r="A4960">
        <v>21325</v>
      </c>
      <c r="B4960">
        <v>1</v>
      </c>
      <c r="C4960" t="s">
        <v>78</v>
      </c>
      <c r="D4960" t="s">
        <v>80</v>
      </c>
      <c r="E4960" t="s">
        <v>3869</v>
      </c>
      <c r="F4960" t="s">
        <v>127</v>
      </c>
      <c r="G4960" t="s">
        <v>72</v>
      </c>
      <c r="H4960" t="s">
        <v>128</v>
      </c>
      <c r="I4960" t="s">
        <v>22</v>
      </c>
      <c r="J4960" t="s">
        <v>129</v>
      </c>
      <c r="K4960">
        <v>43341.081793981481</v>
      </c>
      <c r="L4960">
        <v>43341.086481481485</v>
      </c>
      <c r="M4960">
        <v>0.12000000000000001</v>
      </c>
      <c r="N4960">
        <v>7</v>
      </c>
      <c r="O4960">
        <v>11202</v>
      </c>
      <c r="P4960">
        <v>0</v>
      </c>
      <c r="Q4960">
        <v>0</v>
      </c>
      <c r="R4960">
        <v>0.82000000000000006</v>
      </c>
      <c r="S4960">
        <v>1310.6299999999999</v>
      </c>
      <c r="T4960">
        <v>0</v>
      </c>
      <c r="U4960">
        <v>0</v>
      </c>
    </row>
    <row r="4961" spans="1:21" x14ac:dyDescent="0.3">
      <c r="A4961">
        <v>21326</v>
      </c>
      <c r="B4961">
        <v>1</v>
      </c>
      <c r="C4961" t="s">
        <v>78</v>
      </c>
      <c r="D4961" t="s">
        <v>103</v>
      </c>
      <c r="E4961" t="s">
        <v>3862</v>
      </c>
      <c r="F4961" t="s">
        <v>134</v>
      </c>
      <c r="G4961" t="s">
        <v>72</v>
      </c>
      <c r="H4961" t="s">
        <v>128</v>
      </c>
      <c r="I4961" t="s">
        <v>22</v>
      </c>
      <c r="J4961" t="s">
        <v>129</v>
      </c>
      <c r="K4961">
        <v>43340.742372685185</v>
      </c>
      <c r="L4961">
        <v>43341.086805555555</v>
      </c>
      <c r="M4961">
        <v>8.27</v>
      </c>
      <c r="N4961">
        <v>0</v>
      </c>
      <c r="O4961">
        <v>403</v>
      </c>
      <c r="P4961">
        <v>0</v>
      </c>
      <c r="Q4961">
        <v>0</v>
      </c>
      <c r="R4961">
        <v>0</v>
      </c>
      <c r="S4961">
        <v>3331.6</v>
      </c>
      <c r="T4961">
        <v>0</v>
      </c>
      <c r="U4961">
        <v>0</v>
      </c>
    </row>
    <row r="4962" spans="1:21" x14ac:dyDescent="0.3">
      <c r="A4962">
        <v>21327</v>
      </c>
      <c r="B4962">
        <v>1</v>
      </c>
      <c r="C4962" t="s">
        <v>78</v>
      </c>
      <c r="D4962" t="s">
        <v>81</v>
      </c>
      <c r="E4962" t="s">
        <v>3870</v>
      </c>
      <c r="F4962" t="s">
        <v>149</v>
      </c>
      <c r="G4962" t="s">
        <v>71</v>
      </c>
      <c r="H4962" t="s">
        <v>128</v>
      </c>
      <c r="I4962" t="s">
        <v>22</v>
      </c>
      <c r="J4962" t="s">
        <v>129</v>
      </c>
      <c r="K4962">
        <v>43340.996388888889</v>
      </c>
      <c r="L4962">
        <v>43341.086805555555</v>
      </c>
      <c r="M4962">
        <v>2.1800000000000002</v>
      </c>
      <c r="N4962">
        <v>0</v>
      </c>
      <c r="O4962">
        <v>0</v>
      </c>
      <c r="P4962">
        <v>0</v>
      </c>
      <c r="Q4962">
        <v>43</v>
      </c>
      <c r="R4962">
        <v>0</v>
      </c>
      <c r="S4962">
        <v>0</v>
      </c>
      <c r="T4962">
        <v>0</v>
      </c>
      <c r="U4962">
        <v>93.86999999999999</v>
      </c>
    </row>
    <row r="4963" spans="1:21" x14ac:dyDescent="0.3">
      <c r="A4963">
        <v>21328</v>
      </c>
      <c r="B4963">
        <v>1</v>
      </c>
      <c r="C4963" t="s">
        <v>78</v>
      </c>
      <c r="D4963" t="s">
        <v>91</v>
      </c>
      <c r="E4963" t="s">
        <v>3871</v>
      </c>
      <c r="F4963" t="s">
        <v>130</v>
      </c>
      <c r="G4963" t="s">
        <v>72</v>
      </c>
      <c r="H4963" t="s">
        <v>128</v>
      </c>
      <c r="I4963" t="s">
        <v>22</v>
      </c>
      <c r="J4963" t="s">
        <v>129</v>
      </c>
      <c r="K4963">
        <v>43341.021377314813</v>
      </c>
      <c r="L4963">
        <v>43341.086805555555</v>
      </c>
      <c r="M4963">
        <v>1.58</v>
      </c>
      <c r="N4963">
        <v>0</v>
      </c>
      <c r="O4963">
        <v>0</v>
      </c>
      <c r="P4963">
        <v>3</v>
      </c>
      <c r="Q4963">
        <v>259</v>
      </c>
      <c r="R4963">
        <v>0</v>
      </c>
      <c r="S4963">
        <v>0</v>
      </c>
      <c r="T4963">
        <v>4.75</v>
      </c>
      <c r="U4963">
        <v>410</v>
      </c>
    </row>
    <row r="4964" spans="1:21" x14ac:dyDescent="0.3">
      <c r="A4964">
        <v>21329</v>
      </c>
      <c r="B4964">
        <v>1</v>
      </c>
      <c r="C4964" t="s">
        <v>78</v>
      </c>
      <c r="D4964" t="s">
        <v>94</v>
      </c>
      <c r="E4964" t="s">
        <v>3872</v>
      </c>
      <c r="F4964" t="s">
        <v>130</v>
      </c>
      <c r="G4964" t="s">
        <v>72</v>
      </c>
      <c r="H4964" t="s">
        <v>128</v>
      </c>
      <c r="I4964" t="s">
        <v>22</v>
      </c>
      <c r="J4964" t="s">
        <v>129</v>
      </c>
      <c r="K4964">
        <v>43341.093680555554</v>
      </c>
      <c r="L4964">
        <v>43341.105555555558</v>
      </c>
      <c r="M4964">
        <v>0.3</v>
      </c>
      <c r="N4964">
        <v>0</v>
      </c>
      <c r="O4964">
        <v>0</v>
      </c>
      <c r="P4964">
        <v>2</v>
      </c>
      <c r="Q4964">
        <v>393</v>
      </c>
      <c r="R4964">
        <v>0</v>
      </c>
      <c r="S4964">
        <v>0</v>
      </c>
      <c r="T4964">
        <v>0.6</v>
      </c>
      <c r="U4964">
        <v>117.9</v>
      </c>
    </row>
    <row r="4965" spans="1:21" x14ac:dyDescent="0.3">
      <c r="A4965">
        <v>21330</v>
      </c>
      <c r="B4965">
        <v>1</v>
      </c>
      <c r="C4965" t="s">
        <v>79</v>
      </c>
      <c r="D4965" t="s">
        <v>114</v>
      </c>
      <c r="E4965" t="s">
        <v>2296</v>
      </c>
      <c r="F4965" t="s">
        <v>130</v>
      </c>
      <c r="G4965" t="s">
        <v>72</v>
      </c>
      <c r="H4965" t="s">
        <v>128</v>
      </c>
      <c r="I4965" t="s">
        <v>22</v>
      </c>
      <c r="J4965" t="s">
        <v>129</v>
      </c>
      <c r="K4965">
        <v>43340.965428240743</v>
      </c>
      <c r="L4965">
        <v>43341.101388888892</v>
      </c>
      <c r="M4965">
        <v>3.27</v>
      </c>
      <c r="N4965">
        <v>13</v>
      </c>
      <c r="O4965">
        <v>751</v>
      </c>
      <c r="P4965">
        <v>0</v>
      </c>
      <c r="Q4965">
        <v>2883</v>
      </c>
      <c r="R4965">
        <v>42.47</v>
      </c>
      <c r="S4965">
        <v>2453.52</v>
      </c>
      <c r="T4965">
        <v>0</v>
      </c>
      <c r="U4965">
        <v>9418.76</v>
      </c>
    </row>
    <row r="4966" spans="1:21" x14ac:dyDescent="0.3">
      <c r="A4966">
        <v>21331</v>
      </c>
      <c r="B4966">
        <v>1</v>
      </c>
      <c r="C4966" t="s">
        <v>78</v>
      </c>
      <c r="D4966" t="s">
        <v>102</v>
      </c>
      <c r="E4966" t="s">
        <v>2349</v>
      </c>
      <c r="F4966" t="s">
        <v>130</v>
      </c>
      <c r="G4966" t="s">
        <v>72</v>
      </c>
      <c r="H4966" t="s">
        <v>128</v>
      </c>
      <c r="I4966" t="s">
        <v>22</v>
      </c>
      <c r="J4966" t="s">
        <v>129</v>
      </c>
      <c r="K4966">
        <v>43341.078298611108</v>
      </c>
      <c r="L4966">
        <v>43341.103043981479</v>
      </c>
      <c r="M4966">
        <v>0.6</v>
      </c>
      <c r="N4966">
        <v>4</v>
      </c>
      <c r="O4966">
        <v>1801</v>
      </c>
      <c r="P4966">
        <v>0</v>
      </c>
      <c r="Q4966">
        <v>33</v>
      </c>
      <c r="R4966">
        <v>2.4</v>
      </c>
      <c r="S4966">
        <v>1080.5999999999999</v>
      </c>
      <c r="T4966">
        <v>0</v>
      </c>
      <c r="U4966">
        <v>19.8</v>
      </c>
    </row>
    <row r="4967" spans="1:21" x14ac:dyDescent="0.3">
      <c r="A4967">
        <v>21332</v>
      </c>
      <c r="B4967">
        <v>1</v>
      </c>
      <c r="C4967" t="s">
        <v>78</v>
      </c>
      <c r="D4967" t="s">
        <v>103</v>
      </c>
      <c r="E4967" t="s">
        <v>3873</v>
      </c>
      <c r="F4967" t="s">
        <v>134</v>
      </c>
      <c r="G4967" t="s">
        <v>72</v>
      </c>
      <c r="H4967" t="s">
        <v>128</v>
      </c>
      <c r="I4967" t="s">
        <v>22</v>
      </c>
      <c r="J4967" t="s">
        <v>129</v>
      </c>
      <c r="K4967">
        <v>43340.760138888887</v>
      </c>
      <c r="L4967">
        <v>43341.107638888891</v>
      </c>
      <c r="M4967">
        <v>8.3500000000000014</v>
      </c>
      <c r="N4967">
        <v>0</v>
      </c>
      <c r="O4967">
        <v>0</v>
      </c>
      <c r="P4967">
        <v>0</v>
      </c>
      <c r="Q4967">
        <v>120</v>
      </c>
      <c r="R4967">
        <v>0</v>
      </c>
      <c r="S4967">
        <v>0</v>
      </c>
      <c r="T4967">
        <v>0</v>
      </c>
      <c r="U4967">
        <v>1002</v>
      </c>
    </row>
    <row r="4968" spans="1:21" x14ac:dyDescent="0.3">
      <c r="A4968">
        <v>21333</v>
      </c>
      <c r="B4968">
        <v>1</v>
      </c>
      <c r="C4968" t="s">
        <v>79</v>
      </c>
      <c r="D4968" t="s">
        <v>119</v>
      </c>
      <c r="E4968" t="s">
        <v>1792</v>
      </c>
      <c r="F4968" t="s">
        <v>130</v>
      </c>
      <c r="G4968" t="s">
        <v>72</v>
      </c>
      <c r="H4968" t="s">
        <v>128</v>
      </c>
      <c r="I4968" t="s">
        <v>22</v>
      </c>
      <c r="J4968" t="s">
        <v>129</v>
      </c>
      <c r="K4968">
        <v>43341.059178240743</v>
      </c>
      <c r="L4968">
        <v>43341.10833333333</v>
      </c>
      <c r="M4968">
        <v>1.1800000000000002</v>
      </c>
      <c r="N4968">
        <v>0</v>
      </c>
      <c r="O4968">
        <v>0</v>
      </c>
      <c r="P4968">
        <v>0</v>
      </c>
      <c r="Q4968">
        <v>671</v>
      </c>
      <c r="R4968">
        <v>0</v>
      </c>
      <c r="S4968">
        <v>0</v>
      </c>
      <c r="T4968">
        <v>0</v>
      </c>
      <c r="U4968">
        <v>793.79000000000008</v>
      </c>
    </row>
    <row r="4969" spans="1:21" x14ac:dyDescent="0.3">
      <c r="A4969">
        <v>21335</v>
      </c>
      <c r="B4969">
        <v>1</v>
      </c>
      <c r="C4969" t="s">
        <v>79</v>
      </c>
      <c r="D4969" t="s">
        <v>117</v>
      </c>
      <c r="E4969" t="s">
        <v>1564</v>
      </c>
      <c r="F4969" t="s">
        <v>130</v>
      </c>
      <c r="G4969" t="s">
        <v>72</v>
      </c>
      <c r="H4969" t="s">
        <v>128</v>
      </c>
      <c r="I4969" t="s">
        <v>22</v>
      </c>
      <c r="J4969" t="s">
        <v>129</v>
      </c>
      <c r="K4969">
        <v>43341.022465277776</v>
      </c>
      <c r="L4969">
        <v>43341.109027777777</v>
      </c>
      <c r="M4969">
        <v>2.08</v>
      </c>
      <c r="N4969">
        <v>0</v>
      </c>
      <c r="O4969">
        <v>0</v>
      </c>
      <c r="P4969">
        <v>8</v>
      </c>
      <c r="Q4969">
        <v>382</v>
      </c>
      <c r="R4969">
        <v>0</v>
      </c>
      <c r="S4969">
        <v>0</v>
      </c>
      <c r="T4969">
        <v>16.66</v>
      </c>
      <c r="U4969">
        <v>795.71</v>
      </c>
    </row>
    <row r="4970" spans="1:21" x14ac:dyDescent="0.3">
      <c r="A4970">
        <v>21336</v>
      </c>
      <c r="B4970">
        <v>1</v>
      </c>
      <c r="C4970" t="s">
        <v>79</v>
      </c>
      <c r="D4970" t="s">
        <v>111</v>
      </c>
      <c r="E4970" t="s">
        <v>3874</v>
      </c>
      <c r="F4970" t="s">
        <v>134</v>
      </c>
      <c r="G4970" t="s">
        <v>72</v>
      </c>
      <c r="H4970" t="s">
        <v>128</v>
      </c>
      <c r="I4970" t="s">
        <v>22</v>
      </c>
      <c r="J4970" t="s">
        <v>129</v>
      </c>
      <c r="K4970">
        <v>43340.909803240742</v>
      </c>
      <c r="L4970">
        <v>43341.118055555555</v>
      </c>
      <c r="M4970">
        <v>5</v>
      </c>
      <c r="N4970">
        <v>0</v>
      </c>
      <c r="O4970">
        <v>0</v>
      </c>
      <c r="P4970">
        <v>0</v>
      </c>
      <c r="Q4970">
        <v>10</v>
      </c>
      <c r="R4970">
        <v>0</v>
      </c>
      <c r="S4970">
        <v>0</v>
      </c>
      <c r="T4970">
        <v>0</v>
      </c>
      <c r="U4970">
        <v>50</v>
      </c>
    </row>
    <row r="4971" spans="1:21" x14ac:dyDescent="0.3">
      <c r="A4971">
        <v>21337</v>
      </c>
      <c r="B4971">
        <v>1</v>
      </c>
      <c r="C4971" t="s">
        <v>78</v>
      </c>
      <c r="D4971" t="s">
        <v>98</v>
      </c>
      <c r="E4971" t="s">
        <v>3875</v>
      </c>
      <c r="F4971" t="s">
        <v>127</v>
      </c>
      <c r="G4971" t="s">
        <v>72</v>
      </c>
      <c r="H4971" t="s">
        <v>128</v>
      </c>
      <c r="I4971" t="s">
        <v>22</v>
      </c>
      <c r="J4971" t="s">
        <v>129</v>
      </c>
      <c r="K4971">
        <v>43341.064456018517</v>
      </c>
      <c r="L4971">
        <v>43341.125300925924</v>
      </c>
      <c r="M4971">
        <v>1.47</v>
      </c>
      <c r="N4971">
        <v>24</v>
      </c>
      <c r="O4971">
        <v>2039</v>
      </c>
      <c r="P4971">
        <v>51</v>
      </c>
      <c r="Q4971">
        <v>0</v>
      </c>
      <c r="R4971">
        <v>35.28</v>
      </c>
      <c r="S4971">
        <v>2997.3300000000004</v>
      </c>
      <c r="T4971">
        <v>74.97</v>
      </c>
      <c r="U4971">
        <v>0</v>
      </c>
    </row>
    <row r="4972" spans="1:21" x14ac:dyDescent="0.3">
      <c r="A4972">
        <v>21338</v>
      </c>
      <c r="B4972">
        <v>1</v>
      </c>
      <c r="C4972" t="s">
        <v>78</v>
      </c>
      <c r="D4972" t="s">
        <v>106</v>
      </c>
      <c r="E4972" t="s">
        <v>3876</v>
      </c>
      <c r="F4972" t="s">
        <v>130</v>
      </c>
      <c r="G4972" t="s">
        <v>72</v>
      </c>
      <c r="H4972" t="s">
        <v>128</v>
      </c>
      <c r="I4972" t="s">
        <v>22</v>
      </c>
      <c r="J4972" t="s">
        <v>129</v>
      </c>
      <c r="K4972">
        <v>43341.103680555556</v>
      </c>
      <c r="L4972">
        <v>43341.124305555553</v>
      </c>
      <c r="M4972">
        <v>0.5</v>
      </c>
      <c r="N4972">
        <v>0</v>
      </c>
      <c r="O4972">
        <v>0</v>
      </c>
      <c r="P4972">
        <v>1</v>
      </c>
      <c r="Q4972">
        <v>1703</v>
      </c>
      <c r="R4972">
        <v>0</v>
      </c>
      <c r="S4972">
        <v>0</v>
      </c>
      <c r="T4972">
        <v>0.5</v>
      </c>
      <c r="U4972">
        <v>851.5</v>
      </c>
    </row>
    <row r="4973" spans="1:21" x14ac:dyDescent="0.3">
      <c r="A4973">
        <v>21339</v>
      </c>
      <c r="B4973">
        <v>1</v>
      </c>
      <c r="C4973" t="s">
        <v>79</v>
      </c>
      <c r="D4973" t="s">
        <v>109</v>
      </c>
      <c r="E4973" t="s">
        <v>3877</v>
      </c>
      <c r="F4973" t="s">
        <v>149</v>
      </c>
      <c r="G4973" t="s">
        <v>71</v>
      </c>
      <c r="H4973" t="s">
        <v>128</v>
      </c>
      <c r="I4973" t="s">
        <v>22</v>
      </c>
      <c r="J4973" t="s">
        <v>129</v>
      </c>
      <c r="K4973">
        <v>43340.981446759259</v>
      </c>
      <c r="L4973">
        <v>43341.126388888886</v>
      </c>
      <c r="M4973">
        <v>3.48</v>
      </c>
      <c r="N4973">
        <v>0</v>
      </c>
      <c r="O4973">
        <v>550</v>
      </c>
      <c r="P4973">
        <v>0</v>
      </c>
      <c r="Q4973">
        <v>0</v>
      </c>
      <c r="R4973">
        <v>0</v>
      </c>
      <c r="S4973">
        <v>1915.6499999999999</v>
      </c>
      <c r="T4973">
        <v>0</v>
      </c>
      <c r="U4973">
        <v>0</v>
      </c>
    </row>
    <row r="4974" spans="1:21" x14ac:dyDescent="0.3">
      <c r="A4974">
        <v>21340</v>
      </c>
      <c r="B4974">
        <v>1</v>
      </c>
      <c r="C4974" t="s">
        <v>79</v>
      </c>
      <c r="D4974" t="s">
        <v>109</v>
      </c>
      <c r="E4974" t="s">
        <v>3314</v>
      </c>
      <c r="F4974" t="s">
        <v>134</v>
      </c>
      <c r="G4974" t="s">
        <v>72</v>
      </c>
      <c r="H4974" t="s">
        <v>128</v>
      </c>
      <c r="I4974" t="s">
        <v>22</v>
      </c>
      <c r="J4974" t="s">
        <v>129</v>
      </c>
      <c r="K4974">
        <v>43341.02815972222</v>
      </c>
      <c r="L4974">
        <v>43341.138194444444</v>
      </c>
      <c r="M4974">
        <v>2.65</v>
      </c>
      <c r="N4974">
        <v>0</v>
      </c>
      <c r="O4974">
        <v>0</v>
      </c>
      <c r="P4974">
        <v>0</v>
      </c>
      <c r="Q4974">
        <v>13</v>
      </c>
      <c r="R4974">
        <v>0</v>
      </c>
      <c r="S4974">
        <v>0</v>
      </c>
      <c r="T4974">
        <v>0</v>
      </c>
      <c r="U4974">
        <v>34.449999999999996</v>
      </c>
    </row>
    <row r="4975" spans="1:21" x14ac:dyDescent="0.3">
      <c r="A4975">
        <v>21341</v>
      </c>
      <c r="B4975">
        <v>1</v>
      </c>
      <c r="C4975" t="s">
        <v>79</v>
      </c>
      <c r="D4975" t="s">
        <v>119</v>
      </c>
      <c r="E4975" t="s">
        <v>3878</v>
      </c>
      <c r="F4975" t="s">
        <v>157</v>
      </c>
      <c r="G4975" t="s">
        <v>71</v>
      </c>
      <c r="H4975" t="s">
        <v>128</v>
      </c>
      <c r="I4975" t="s">
        <v>22</v>
      </c>
      <c r="J4975" t="s">
        <v>129</v>
      </c>
      <c r="K4975">
        <v>43341.088750000003</v>
      </c>
      <c r="L4975">
        <v>43341.138194444444</v>
      </c>
      <c r="M4975">
        <v>1.2</v>
      </c>
      <c r="N4975">
        <v>0</v>
      </c>
      <c r="O4975">
        <v>0</v>
      </c>
      <c r="P4975">
        <v>0</v>
      </c>
      <c r="Q4975">
        <v>2</v>
      </c>
      <c r="R4975">
        <v>0</v>
      </c>
      <c r="S4975">
        <v>0</v>
      </c>
      <c r="T4975">
        <v>0</v>
      </c>
      <c r="U4975">
        <v>2.4</v>
      </c>
    </row>
    <row r="4976" spans="1:21" x14ac:dyDescent="0.3">
      <c r="A4976">
        <v>21342</v>
      </c>
      <c r="B4976">
        <v>1</v>
      </c>
      <c r="C4976" t="s">
        <v>79</v>
      </c>
      <c r="D4976" t="s">
        <v>109</v>
      </c>
      <c r="E4976" t="s">
        <v>3879</v>
      </c>
      <c r="F4976" t="s">
        <v>134</v>
      </c>
      <c r="G4976" t="s">
        <v>72</v>
      </c>
      <c r="H4976" t="s">
        <v>128</v>
      </c>
      <c r="I4976" t="s">
        <v>22</v>
      </c>
      <c r="J4976" t="s">
        <v>129</v>
      </c>
      <c r="K4976">
        <v>43341.014872685184</v>
      </c>
      <c r="L4976">
        <v>43341.140277777777</v>
      </c>
      <c r="M4976">
        <v>3.02</v>
      </c>
      <c r="N4976">
        <v>0</v>
      </c>
      <c r="O4976">
        <v>0</v>
      </c>
      <c r="P4976">
        <v>0</v>
      </c>
      <c r="Q4976">
        <v>11</v>
      </c>
      <c r="R4976">
        <v>0</v>
      </c>
      <c r="S4976">
        <v>0</v>
      </c>
      <c r="T4976">
        <v>0</v>
      </c>
      <c r="U4976">
        <v>33.190000000000005</v>
      </c>
    </row>
    <row r="4977" spans="1:21" x14ac:dyDescent="0.3">
      <c r="A4977">
        <v>21343</v>
      </c>
      <c r="B4977">
        <v>1</v>
      </c>
      <c r="C4977" t="s">
        <v>78</v>
      </c>
      <c r="D4977" t="s">
        <v>81</v>
      </c>
      <c r="E4977" t="s">
        <v>3768</v>
      </c>
      <c r="F4977" t="s">
        <v>130</v>
      </c>
      <c r="G4977" t="s">
        <v>72</v>
      </c>
      <c r="H4977" t="s">
        <v>128</v>
      </c>
      <c r="I4977" t="s">
        <v>22</v>
      </c>
      <c r="J4977" t="s">
        <v>129</v>
      </c>
      <c r="K4977">
        <v>43341.139965277776</v>
      </c>
      <c r="L4977">
        <v>43341.147951388892</v>
      </c>
      <c r="M4977">
        <v>0.2</v>
      </c>
      <c r="N4977">
        <v>5</v>
      </c>
      <c r="O4977">
        <v>894</v>
      </c>
      <c r="P4977">
        <v>10</v>
      </c>
      <c r="Q4977">
        <v>543</v>
      </c>
      <c r="R4977">
        <v>1</v>
      </c>
      <c r="S4977">
        <v>178.8</v>
      </c>
      <c r="T4977">
        <v>2</v>
      </c>
      <c r="U4977">
        <v>108.6</v>
      </c>
    </row>
    <row r="4978" spans="1:21" x14ac:dyDescent="0.3">
      <c r="A4978">
        <v>21344</v>
      </c>
      <c r="B4978">
        <v>1</v>
      </c>
      <c r="C4978" t="s">
        <v>78</v>
      </c>
      <c r="D4978" t="s">
        <v>80</v>
      </c>
      <c r="E4978" t="s">
        <v>3880</v>
      </c>
      <c r="F4978" t="s">
        <v>130</v>
      </c>
      <c r="G4978" t="s">
        <v>72</v>
      </c>
      <c r="H4978" t="s">
        <v>128</v>
      </c>
      <c r="I4978" t="s">
        <v>22</v>
      </c>
      <c r="J4978" t="s">
        <v>129</v>
      </c>
      <c r="K4978">
        <v>43341.141446759262</v>
      </c>
      <c r="L4978">
        <v>43341.150370370371</v>
      </c>
      <c r="M4978">
        <v>0.22</v>
      </c>
      <c r="N4978">
        <v>0</v>
      </c>
      <c r="O4978">
        <v>275</v>
      </c>
      <c r="P4978">
        <v>0</v>
      </c>
      <c r="Q4978">
        <v>0</v>
      </c>
      <c r="R4978">
        <v>0</v>
      </c>
      <c r="S4978">
        <v>59.68</v>
      </c>
      <c r="T4978">
        <v>0</v>
      </c>
      <c r="U4978">
        <v>0</v>
      </c>
    </row>
    <row r="4979" spans="1:21" x14ac:dyDescent="0.3">
      <c r="A4979">
        <v>21347</v>
      </c>
      <c r="B4979">
        <v>1</v>
      </c>
      <c r="C4979" t="s">
        <v>79</v>
      </c>
      <c r="D4979" t="s">
        <v>110</v>
      </c>
      <c r="E4979" t="s">
        <v>911</v>
      </c>
      <c r="F4979" t="s">
        <v>130</v>
      </c>
      <c r="G4979" t="s">
        <v>72</v>
      </c>
      <c r="H4979" t="s">
        <v>128</v>
      </c>
      <c r="I4979" t="s">
        <v>22</v>
      </c>
      <c r="J4979" t="s">
        <v>129</v>
      </c>
      <c r="K4979">
        <v>43341.163402777776</v>
      </c>
      <c r="L4979">
        <v>43341.170138888891</v>
      </c>
      <c r="M4979">
        <v>0.17</v>
      </c>
      <c r="N4979">
        <v>0</v>
      </c>
      <c r="O4979">
        <v>0</v>
      </c>
      <c r="P4979">
        <v>5</v>
      </c>
      <c r="Q4979">
        <v>720</v>
      </c>
      <c r="R4979">
        <v>0</v>
      </c>
      <c r="S4979">
        <v>0</v>
      </c>
      <c r="T4979">
        <v>0.84000000000000008</v>
      </c>
      <c r="U4979">
        <v>120.24000000000001</v>
      </c>
    </row>
    <row r="4980" spans="1:21" x14ac:dyDescent="0.3">
      <c r="A4980">
        <v>21348</v>
      </c>
      <c r="B4980">
        <v>1</v>
      </c>
      <c r="C4980" t="s">
        <v>78</v>
      </c>
      <c r="D4980" t="s">
        <v>106</v>
      </c>
      <c r="E4980" t="s">
        <v>3881</v>
      </c>
      <c r="F4980" t="s">
        <v>149</v>
      </c>
      <c r="G4980" t="s">
        <v>71</v>
      </c>
      <c r="H4980" t="s">
        <v>128</v>
      </c>
      <c r="I4980" t="s">
        <v>22</v>
      </c>
      <c r="J4980" t="s">
        <v>129</v>
      </c>
      <c r="K4980">
        <v>43340.995011574072</v>
      </c>
      <c r="L4980">
        <v>43341.17291666667</v>
      </c>
      <c r="M4980">
        <v>4.28</v>
      </c>
      <c r="N4980">
        <v>0</v>
      </c>
      <c r="O4980">
        <v>0</v>
      </c>
      <c r="P4980">
        <v>1</v>
      </c>
      <c r="Q4980">
        <v>108</v>
      </c>
      <c r="R4980">
        <v>0</v>
      </c>
      <c r="S4980">
        <v>0</v>
      </c>
      <c r="T4980">
        <v>4.28</v>
      </c>
      <c r="U4980">
        <v>462.56</v>
      </c>
    </row>
    <row r="4981" spans="1:21" x14ac:dyDescent="0.3">
      <c r="A4981">
        <v>21349</v>
      </c>
      <c r="B4981">
        <v>1</v>
      </c>
      <c r="C4981" t="s">
        <v>79</v>
      </c>
      <c r="D4981" t="s">
        <v>113</v>
      </c>
      <c r="E4981" t="s">
        <v>3116</v>
      </c>
      <c r="F4981" t="s">
        <v>130</v>
      </c>
      <c r="G4981" t="s">
        <v>72</v>
      </c>
      <c r="H4981" t="s">
        <v>128</v>
      </c>
      <c r="I4981" t="s">
        <v>22</v>
      </c>
      <c r="J4981" t="s">
        <v>129</v>
      </c>
      <c r="K4981">
        <v>43341.031087962961</v>
      </c>
      <c r="L4981">
        <v>43341.174305555556</v>
      </c>
      <c r="M4981">
        <v>3.4499999999999997</v>
      </c>
      <c r="N4981">
        <v>0</v>
      </c>
      <c r="O4981">
        <v>0</v>
      </c>
      <c r="P4981">
        <v>0</v>
      </c>
      <c r="Q4981">
        <v>109</v>
      </c>
      <c r="R4981">
        <v>0</v>
      </c>
      <c r="S4981">
        <v>0</v>
      </c>
      <c r="T4981">
        <v>0</v>
      </c>
      <c r="U4981">
        <v>376.05</v>
      </c>
    </row>
    <row r="4982" spans="1:21" x14ac:dyDescent="0.3">
      <c r="A4982">
        <v>21351</v>
      </c>
      <c r="B4982">
        <v>1</v>
      </c>
      <c r="C4982" t="s">
        <v>78</v>
      </c>
      <c r="D4982" t="s">
        <v>80</v>
      </c>
      <c r="E4982" t="s">
        <v>3866</v>
      </c>
      <c r="F4982" t="s">
        <v>127</v>
      </c>
      <c r="G4982" t="s">
        <v>72</v>
      </c>
      <c r="H4982" t="s">
        <v>128</v>
      </c>
      <c r="I4982" t="s">
        <v>22</v>
      </c>
      <c r="J4982" t="s">
        <v>129</v>
      </c>
      <c r="K4982">
        <v>43341.190428240741</v>
      </c>
      <c r="L4982">
        <v>43341.212638888886</v>
      </c>
      <c r="M4982">
        <v>0.53</v>
      </c>
      <c r="N4982">
        <v>11</v>
      </c>
      <c r="O4982">
        <v>6128</v>
      </c>
      <c r="P4982">
        <v>0</v>
      </c>
      <c r="Q4982">
        <v>0</v>
      </c>
      <c r="R4982">
        <v>5.83</v>
      </c>
      <c r="S4982">
        <v>3247.84</v>
      </c>
      <c r="T4982">
        <v>0</v>
      </c>
      <c r="U4982">
        <v>0</v>
      </c>
    </row>
    <row r="4983" spans="1:21" x14ac:dyDescent="0.3">
      <c r="A4983">
        <v>21352</v>
      </c>
      <c r="B4983">
        <v>1</v>
      </c>
      <c r="C4983" t="s">
        <v>79</v>
      </c>
      <c r="D4983" t="s">
        <v>113</v>
      </c>
      <c r="E4983" t="s">
        <v>1218</v>
      </c>
      <c r="F4983" t="s">
        <v>130</v>
      </c>
      <c r="G4983" t="s">
        <v>72</v>
      </c>
      <c r="H4983" t="s">
        <v>128</v>
      </c>
      <c r="I4983" t="s">
        <v>22</v>
      </c>
      <c r="J4983" t="s">
        <v>129</v>
      </c>
      <c r="K4983">
        <v>43341.07</v>
      </c>
      <c r="L4983">
        <v>43341.199305555558</v>
      </c>
      <c r="M4983">
        <v>3.12</v>
      </c>
      <c r="N4983">
        <v>0</v>
      </c>
      <c r="O4983">
        <v>0</v>
      </c>
      <c r="P4983">
        <v>24</v>
      </c>
      <c r="Q4983">
        <v>721</v>
      </c>
      <c r="R4983">
        <v>0</v>
      </c>
      <c r="S4983">
        <v>0</v>
      </c>
      <c r="T4983">
        <v>74.81</v>
      </c>
      <c r="U4983">
        <v>2247.36</v>
      </c>
    </row>
    <row r="4984" spans="1:21" x14ac:dyDescent="0.3">
      <c r="A4984">
        <v>21353</v>
      </c>
      <c r="B4984">
        <v>1</v>
      </c>
      <c r="C4984" t="s">
        <v>79</v>
      </c>
      <c r="D4984" t="s">
        <v>114</v>
      </c>
      <c r="E4984" t="s">
        <v>1892</v>
      </c>
      <c r="F4984" t="s">
        <v>134</v>
      </c>
      <c r="G4984" t="s">
        <v>72</v>
      </c>
      <c r="H4984" t="s">
        <v>128</v>
      </c>
      <c r="I4984" t="s">
        <v>22</v>
      </c>
      <c r="J4984" t="s">
        <v>129</v>
      </c>
      <c r="K4984">
        <v>43341.149930555555</v>
      </c>
      <c r="L4984">
        <v>43341.203472222223</v>
      </c>
      <c r="M4984">
        <v>1.3</v>
      </c>
      <c r="N4984">
        <v>0</v>
      </c>
      <c r="O4984">
        <v>0</v>
      </c>
      <c r="P4984">
        <v>0</v>
      </c>
      <c r="Q4984">
        <v>10</v>
      </c>
      <c r="R4984">
        <v>0</v>
      </c>
      <c r="S4984">
        <v>0</v>
      </c>
      <c r="T4984">
        <v>0</v>
      </c>
      <c r="U4984">
        <v>13</v>
      </c>
    </row>
    <row r="4985" spans="1:21" x14ac:dyDescent="0.3">
      <c r="A4985">
        <v>21354</v>
      </c>
      <c r="B4985">
        <v>1</v>
      </c>
      <c r="C4985" t="s">
        <v>78</v>
      </c>
      <c r="D4985" t="s">
        <v>103</v>
      </c>
      <c r="E4985" t="s">
        <v>3882</v>
      </c>
      <c r="F4985" t="s">
        <v>167</v>
      </c>
      <c r="G4985" t="s">
        <v>72</v>
      </c>
      <c r="H4985" t="s">
        <v>128</v>
      </c>
      <c r="I4985" t="s">
        <v>22</v>
      </c>
      <c r="J4985" t="s">
        <v>129</v>
      </c>
      <c r="K4985">
        <v>43340.804432870369</v>
      </c>
      <c r="L4985">
        <v>43341.212500000001</v>
      </c>
      <c r="M4985">
        <v>9.8000000000000007</v>
      </c>
      <c r="N4985">
        <v>0</v>
      </c>
      <c r="O4985">
        <v>0</v>
      </c>
      <c r="P4985">
        <v>0</v>
      </c>
      <c r="Q4985">
        <v>100</v>
      </c>
      <c r="R4985">
        <v>0</v>
      </c>
      <c r="S4985">
        <v>0</v>
      </c>
      <c r="T4985">
        <v>0</v>
      </c>
      <c r="U4985">
        <v>980</v>
      </c>
    </row>
    <row r="4986" spans="1:21" x14ac:dyDescent="0.3">
      <c r="A4986">
        <v>21355</v>
      </c>
      <c r="B4986">
        <v>1</v>
      </c>
      <c r="C4986" t="s">
        <v>79</v>
      </c>
      <c r="D4986" t="s">
        <v>115</v>
      </c>
      <c r="E4986" t="s">
        <v>3883</v>
      </c>
      <c r="F4986" t="s">
        <v>144</v>
      </c>
      <c r="G4986" t="s">
        <v>72</v>
      </c>
      <c r="H4986" t="s">
        <v>128</v>
      </c>
      <c r="I4986" t="s">
        <v>22</v>
      </c>
      <c r="J4986" t="s">
        <v>129</v>
      </c>
      <c r="K4986">
        <v>43341.1715625</v>
      </c>
      <c r="L4986">
        <v>43341.206944444442</v>
      </c>
      <c r="M4986">
        <v>0.85000000000000009</v>
      </c>
      <c r="N4986">
        <v>0</v>
      </c>
      <c r="O4986">
        <v>0</v>
      </c>
      <c r="P4986">
        <v>1</v>
      </c>
      <c r="Q4986">
        <v>132</v>
      </c>
      <c r="R4986">
        <v>0</v>
      </c>
      <c r="S4986">
        <v>0</v>
      </c>
      <c r="T4986">
        <v>0.85000000000000009</v>
      </c>
      <c r="U4986">
        <v>112.2</v>
      </c>
    </row>
    <row r="4987" spans="1:21" x14ac:dyDescent="0.3">
      <c r="A4987">
        <v>21356</v>
      </c>
      <c r="B4987">
        <v>1</v>
      </c>
      <c r="C4987" t="s">
        <v>78</v>
      </c>
      <c r="D4987" t="s">
        <v>80</v>
      </c>
      <c r="E4987" t="s">
        <v>3866</v>
      </c>
      <c r="F4987" t="s">
        <v>127</v>
      </c>
      <c r="G4987" t="s">
        <v>72</v>
      </c>
      <c r="H4987" t="s">
        <v>128</v>
      </c>
      <c r="I4987" t="s">
        <v>22</v>
      </c>
      <c r="J4987" t="s">
        <v>129</v>
      </c>
      <c r="K4987">
        <v>43341.215416666666</v>
      </c>
      <c r="L4987">
        <v>43341.219571759262</v>
      </c>
      <c r="M4987">
        <v>0.1</v>
      </c>
      <c r="N4987">
        <v>19</v>
      </c>
      <c r="O4987">
        <v>4439</v>
      </c>
      <c r="P4987">
        <v>0</v>
      </c>
      <c r="Q4987">
        <v>0</v>
      </c>
      <c r="R4987">
        <v>1.9</v>
      </c>
      <c r="S4987">
        <v>443.90000000000003</v>
      </c>
      <c r="T4987">
        <v>0</v>
      </c>
      <c r="U4987">
        <v>0</v>
      </c>
    </row>
    <row r="4988" spans="1:21" x14ac:dyDescent="0.3">
      <c r="A4988">
        <v>21357</v>
      </c>
      <c r="B4988">
        <v>1</v>
      </c>
      <c r="C4988" t="s">
        <v>78</v>
      </c>
      <c r="D4988" t="s">
        <v>82</v>
      </c>
      <c r="E4988" t="s">
        <v>3884</v>
      </c>
      <c r="F4988" t="s">
        <v>138</v>
      </c>
      <c r="G4988" t="s">
        <v>72</v>
      </c>
      <c r="H4988" t="s">
        <v>128</v>
      </c>
      <c r="I4988" t="s">
        <v>22</v>
      </c>
      <c r="J4988" t="s">
        <v>129</v>
      </c>
      <c r="K4988">
        <v>43341.141493055555</v>
      </c>
      <c r="L4988">
        <v>43341.5</v>
      </c>
      <c r="M4988">
        <v>8.620000000000001</v>
      </c>
      <c r="N4988">
        <v>0</v>
      </c>
      <c r="O4988">
        <v>0</v>
      </c>
      <c r="P4988">
        <v>0</v>
      </c>
      <c r="Q4988">
        <v>73</v>
      </c>
      <c r="R4988">
        <v>0</v>
      </c>
      <c r="S4988">
        <v>0</v>
      </c>
      <c r="T4988">
        <v>0</v>
      </c>
      <c r="U4988">
        <v>629.04</v>
      </c>
    </row>
    <row r="4989" spans="1:21" x14ac:dyDescent="0.3">
      <c r="A4989">
        <v>21360</v>
      </c>
      <c r="B4989">
        <v>1</v>
      </c>
      <c r="C4989" t="s">
        <v>78</v>
      </c>
      <c r="D4989" t="s">
        <v>80</v>
      </c>
      <c r="E4989" t="s">
        <v>3849</v>
      </c>
      <c r="F4989" t="s">
        <v>127</v>
      </c>
      <c r="G4989" t="s">
        <v>72</v>
      </c>
      <c r="H4989" t="s">
        <v>128</v>
      </c>
      <c r="I4989" t="s">
        <v>22</v>
      </c>
      <c r="J4989" t="s">
        <v>129</v>
      </c>
      <c r="K4989">
        <v>43341.231944444444</v>
      </c>
      <c r="L4989">
        <v>43341.249756944446</v>
      </c>
      <c r="M4989">
        <v>0.42000000000000004</v>
      </c>
      <c r="N4989">
        <v>4</v>
      </c>
      <c r="O4989">
        <v>2490</v>
      </c>
      <c r="P4989">
        <v>0</v>
      </c>
      <c r="Q4989">
        <v>0</v>
      </c>
      <c r="R4989">
        <v>1.6700000000000002</v>
      </c>
      <c r="S4989">
        <v>1038.33</v>
      </c>
      <c r="T4989">
        <v>0</v>
      </c>
      <c r="U4989">
        <v>0</v>
      </c>
    </row>
    <row r="4990" spans="1:21" x14ac:dyDescent="0.3">
      <c r="A4990">
        <v>21361</v>
      </c>
      <c r="B4990">
        <v>1</v>
      </c>
      <c r="C4990" t="s">
        <v>78</v>
      </c>
      <c r="D4990" t="s">
        <v>80</v>
      </c>
      <c r="E4990" t="s">
        <v>3867</v>
      </c>
      <c r="F4990" t="s">
        <v>127</v>
      </c>
      <c r="G4990" t="s">
        <v>72</v>
      </c>
      <c r="H4990" t="s">
        <v>132</v>
      </c>
      <c r="I4990" t="s">
        <v>22</v>
      </c>
      <c r="J4990" t="s">
        <v>129</v>
      </c>
      <c r="K4990">
        <v>43341.232025462959</v>
      </c>
      <c r="L4990">
        <v>43341.234652777777</v>
      </c>
      <c r="M4990">
        <v>0.05</v>
      </c>
      <c r="N4990">
        <v>4</v>
      </c>
      <c r="O4990">
        <v>10813</v>
      </c>
      <c r="P4990">
        <v>0</v>
      </c>
      <c r="Q4990">
        <v>0</v>
      </c>
      <c r="R4990">
        <v>0.2</v>
      </c>
      <c r="S4990">
        <v>540.65</v>
      </c>
      <c r="T4990">
        <v>0</v>
      </c>
      <c r="U4990">
        <v>0</v>
      </c>
    </row>
    <row r="4991" spans="1:21" x14ac:dyDescent="0.3">
      <c r="A4991">
        <v>21362</v>
      </c>
      <c r="B4991">
        <v>1</v>
      </c>
      <c r="C4991" t="s">
        <v>78</v>
      </c>
      <c r="D4991" t="s">
        <v>80</v>
      </c>
      <c r="E4991" t="s">
        <v>3869</v>
      </c>
      <c r="F4991" t="s">
        <v>127</v>
      </c>
      <c r="G4991" t="s">
        <v>72</v>
      </c>
      <c r="H4991" t="s">
        <v>128</v>
      </c>
      <c r="I4991" t="s">
        <v>22</v>
      </c>
      <c r="J4991" t="s">
        <v>129</v>
      </c>
      <c r="K4991">
        <v>43341.23232638889</v>
      </c>
      <c r="L4991">
        <v>43341.235034722224</v>
      </c>
      <c r="M4991">
        <v>7.0000000000000007E-2</v>
      </c>
      <c r="N4991">
        <v>7</v>
      </c>
      <c r="O4991">
        <v>11202</v>
      </c>
      <c r="P4991">
        <v>0</v>
      </c>
      <c r="Q4991">
        <v>0</v>
      </c>
      <c r="R4991">
        <v>0.47000000000000003</v>
      </c>
      <c r="S4991">
        <v>750.53</v>
      </c>
      <c r="T4991">
        <v>0</v>
      </c>
      <c r="U4991">
        <v>0</v>
      </c>
    </row>
    <row r="4992" spans="1:21" x14ac:dyDescent="0.3">
      <c r="A4992">
        <v>21363</v>
      </c>
      <c r="B4992">
        <v>1</v>
      </c>
      <c r="C4992" t="s">
        <v>78</v>
      </c>
      <c r="D4992" t="s">
        <v>91</v>
      </c>
      <c r="E4992" t="s">
        <v>3885</v>
      </c>
      <c r="F4992" t="s">
        <v>138</v>
      </c>
      <c r="G4992" t="s">
        <v>72</v>
      </c>
      <c r="H4992" t="s">
        <v>128</v>
      </c>
      <c r="I4992" t="s">
        <v>22</v>
      </c>
      <c r="J4992" t="s">
        <v>129</v>
      </c>
      <c r="K4992">
        <v>43341.183587962965</v>
      </c>
      <c r="L4992">
        <v>43341.238298611112</v>
      </c>
      <c r="M4992">
        <v>1.32</v>
      </c>
      <c r="N4992">
        <v>1</v>
      </c>
      <c r="O4992">
        <v>609</v>
      </c>
      <c r="P4992">
        <v>29</v>
      </c>
      <c r="Q4992">
        <v>2349</v>
      </c>
      <c r="R4992">
        <v>1.32</v>
      </c>
      <c r="S4992">
        <v>802.05</v>
      </c>
      <c r="T4992">
        <v>38.190000000000005</v>
      </c>
      <c r="U4992">
        <v>3093.63</v>
      </c>
    </row>
    <row r="4993" spans="1:21" x14ac:dyDescent="0.3">
      <c r="A4993">
        <v>21365</v>
      </c>
      <c r="B4993">
        <v>1</v>
      </c>
      <c r="C4993" t="s">
        <v>79</v>
      </c>
      <c r="D4993" t="s">
        <v>109</v>
      </c>
      <c r="E4993" t="s">
        <v>3119</v>
      </c>
      <c r="F4993" t="s">
        <v>149</v>
      </c>
      <c r="G4993" t="s">
        <v>71</v>
      </c>
      <c r="H4993" t="s">
        <v>128</v>
      </c>
      <c r="I4993" t="s">
        <v>22</v>
      </c>
      <c r="J4993" t="s">
        <v>129</v>
      </c>
      <c r="K4993">
        <v>43341.146967592591</v>
      </c>
      <c r="L4993">
        <v>43341.245138888888</v>
      </c>
      <c r="M4993">
        <v>2.3699999999999997</v>
      </c>
      <c r="N4993">
        <v>0</v>
      </c>
      <c r="O4993">
        <v>0</v>
      </c>
      <c r="P4993">
        <v>0</v>
      </c>
      <c r="Q4993">
        <v>66</v>
      </c>
      <c r="R4993">
        <v>0</v>
      </c>
      <c r="S4993">
        <v>0</v>
      </c>
      <c r="T4993">
        <v>0</v>
      </c>
      <c r="U4993">
        <v>156.22</v>
      </c>
    </row>
    <row r="4994" spans="1:21" x14ac:dyDescent="0.3">
      <c r="A4994">
        <v>21366</v>
      </c>
      <c r="B4994">
        <v>1</v>
      </c>
      <c r="C4994" t="s">
        <v>78</v>
      </c>
      <c r="D4994" t="s">
        <v>103</v>
      </c>
      <c r="E4994" t="s">
        <v>3862</v>
      </c>
      <c r="F4994" t="s">
        <v>134</v>
      </c>
      <c r="G4994" t="s">
        <v>72</v>
      </c>
      <c r="H4994" t="s">
        <v>128</v>
      </c>
      <c r="I4994" t="s">
        <v>22</v>
      </c>
      <c r="J4994" t="s">
        <v>129</v>
      </c>
      <c r="K4994">
        <v>43340.763761574075</v>
      </c>
      <c r="L4994">
        <v>43341.247916666667</v>
      </c>
      <c r="M4994">
        <v>11.629999999999999</v>
      </c>
      <c r="N4994">
        <v>0</v>
      </c>
      <c r="O4994">
        <v>403</v>
      </c>
      <c r="P4994">
        <v>0</v>
      </c>
      <c r="Q4994">
        <v>0</v>
      </c>
      <c r="R4994">
        <v>0</v>
      </c>
      <c r="S4994">
        <v>4688.1000000000004</v>
      </c>
      <c r="T4994">
        <v>0</v>
      </c>
      <c r="U4994">
        <v>0</v>
      </c>
    </row>
    <row r="4995" spans="1:21" x14ac:dyDescent="0.3">
      <c r="A4995">
        <v>21367</v>
      </c>
      <c r="B4995">
        <v>1</v>
      </c>
      <c r="C4995" t="s">
        <v>79</v>
      </c>
      <c r="D4995" t="s">
        <v>114</v>
      </c>
      <c r="E4995" t="s">
        <v>3886</v>
      </c>
      <c r="F4995" t="s">
        <v>134</v>
      </c>
      <c r="G4995" t="s">
        <v>72</v>
      </c>
      <c r="H4995" t="s">
        <v>128</v>
      </c>
      <c r="I4995" t="s">
        <v>22</v>
      </c>
      <c r="J4995" t="s">
        <v>129</v>
      </c>
      <c r="K4995">
        <v>43341.144224537034</v>
      </c>
      <c r="L4995">
        <v>43341.251388888886</v>
      </c>
      <c r="M4995">
        <v>2.58</v>
      </c>
      <c r="N4995">
        <v>0</v>
      </c>
      <c r="O4995">
        <v>0</v>
      </c>
      <c r="P4995">
        <v>0</v>
      </c>
      <c r="Q4995">
        <v>70</v>
      </c>
      <c r="R4995">
        <v>0</v>
      </c>
      <c r="S4995">
        <v>0</v>
      </c>
      <c r="T4995">
        <v>0</v>
      </c>
      <c r="U4995">
        <v>180.81</v>
      </c>
    </row>
    <row r="4996" spans="1:21" x14ac:dyDescent="0.3">
      <c r="A4996">
        <v>21369</v>
      </c>
      <c r="B4996">
        <v>1</v>
      </c>
      <c r="C4996" t="s">
        <v>78</v>
      </c>
      <c r="D4996" t="s">
        <v>80</v>
      </c>
      <c r="E4996" t="s">
        <v>3847</v>
      </c>
      <c r="F4996" t="s">
        <v>127</v>
      </c>
      <c r="G4996" t="s">
        <v>72</v>
      </c>
      <c r="H4996" t="s">
        <v>128</v>
      </c>
      <c r="I4996" t="s">
        <v>22</v>
      </c>
      <c r="J4996" t="s">
        <v>129</v>
      </c>
      <c r="K4996">
        <v>43341.254224537035</v>
      </c>
      <c r="L4996">
        <v>43341.258113425924</v>
      </c>
      <c r="M4996">
        <v>0.08</v>
      </c>
      <c r="N4996">
        <v>4</v>
      </c>
      <c r="O4996">
        <v>2490</v>
      </c>
      <c r="P4996">
        <v>0</v>
      </c>
      <c r="Q4996">
        <v>0</v>
      </c>
      <c r="R4996">
        <v>0.32999999999999996</v>
      </c>
      <c r="S4996">
        <v>206.67</v>
      </c>
      <c r="T4996">
        <v>0</v>
      </c>
      <c r="U4996">
        <v>0</v>
      </c>
    </row>
    <row r="4997" spans="1:21" x14ac:dyDescent="0.3">
      <c r="A4997">
        <v>21370</v>
      </c>
      <c r="B4997">
        <v>1</v>
      </c>
      <c r="C4997" t="s">
        <v>78</v>
      </c>
      <c r="D4997" t="s">
        <v>80</v>
      </c>
      <c r="E4997" t="s">
        <v>3847</v>
      </c>
      <c r="F4997" t="s">
        <v>127</v>
      </c>
      <c r="G4997" t="s">
        <v>72</v>
      </c>
      <c r="H4997" t="s">
        <v>132</v>
      </c>
      <c r="I4997" t="s">
        <v>22</v>
      </c>
      <c r="J4997" t="s">
        <v>129</v>
      </c>
      <c r="K4997">
        <v>43341.255578703705</v>
      </c>
      <c r="L4997">
        <v>43341.257106481484</v>
      </c>
      <c r="M4997">
        <v>0.03</v>
      </c>
      <c r="N4997">
        <v>4</v>
      </c>
      <c r="O4997">
        <v>2490</v>
      </c>
      <c r="P4997">
        <v>0</v>
      </c>
      <c r="Q4997">
        <v>0</v>
      </c>
      <c r="R4997">
        <v>0.13</v>
      </c>
      <c r="S4997">
        <v>82.169999999999987</v>
      </c>
      <c r="T4997">
        <v>0</v>
      </c>
      <c r="U4997">
        <v>0</v>
      </c>
    </row>
    <row r="4998" spans="1:21" x14ac:dyDescent="0.3">
      <c r="A4998">
        <v>21371</v>
      </c>
      <c r="B4998">
        <v>1</v>
      </c>
      <c r="C4998" t="s">
        <v>79</v>
      </c>
      <c r="D4998" t="s">
        <v>113</v>
      </c>
      <c r="E4998" t="s">
        <v>680</v>
      </c>
      <c r="F4998" t="s">
        <v>134</v>
      </c>
      <c r="G4998" t="s">
        <v>72</v>
      </c>
      <c r="H4998" t="s">
        <v>128</v>
      </c>
      <c r="I4998" t="s">
        <v>22</v>
      </c>
      <c r="J4998" t="s">
        <v>129</v>
      </c>
      <c r="K4998">
        <v>43341.069756944446</v>
      </c>
      <c r="L4998">
        <v>43341.26458333333</v>
      </c>
      <c r="M4998">
        <v>4.68</v>
      </c>
      <c r="N4998">
        <v>0</v>
      </c>
      <c r="O4998">
        <v>0</v>
      </c>
      <c r="P4998">
        <v>0</v>
      </c>
      <c r="Q4998">
        <v>122</v>
      </c>
      <c r="R4998">
        <v>0</v>
      </c>
      <c r="S4998">
        <v>0</v>
      </c>
      <c r="T4998">
        <v>0</v>
      </c>
      <c r="U4998">
        <v>571.32999999999993</v>
      </c>
    </row>
    <row r="4999" spans="1:21" x14ac:dyDescent="0.3">
      <c r="A4999">
        <v>21372</v>
      </c>
      <c r="B4999">
        <v>1</v>
      </c>
      <c r="C4999" t="s">
        <v>79</v>
      </c>
      <c r="D4999" t="s">
        <v>117</v>
      </c>
      <c r="E4999" t="s">
        <v>3887</v>
      </c>
      <c r="F4999" t="s">
        <v>149</v>
      </c>
      <c r="G4999" t="s">
        <v>71</v>
      </c>
      <c r="H4999" t="s">
        <v>128</v>
      </c>
      <c r="I4999" t="s">
        <v>22</v>
      </c>
      <c r="J4999" t="s">
        <v>129</v>
      </c>
      <c r="K4999">
        <v>43341.23159722222</v>
      </c>
      <c r="L4999">
        <v>43341.270138888889</v>
      </c>
      <c r="M4999">
        <v>0.93</v>
      </c>
      <c r="N4999">
        <v>0</v>
      </c>
      <c r="O4999">
        <v>0</v>
      </c>
      <c r="P4999">
        <v>0</v>
      </c>
      <c r="Q4999">
        <v>2</v>
      </c>
      <c r="R4999">
        <v>0</v>
      </c>
      <c r="S4999">
        <v>0</v>
      </c>
      <c r="T4999">
        <v>0</v>
      </c>
      <c r="U4999">
        <v>1.87</v>
      </c>
    </row>
    <row r="5000" spans="1:21" x14ac:dyDescent="0.3">
      <c r="A5000">
        <v>21374</v>
      </c>
      <c r="B5000">
        <v>1</v>
      </c>
      <c r="C5000" t="s">
        <v>78</v>
      </c>
      <c r="D5000" t="s">
        <v>96</v>
      </c>
      <c r="E5000" t="s">
        <v>3888</v>
      </c>
      <c r="F5000" t="s">
        <v>161</v>
      </c>
      <c r="G5000" t="s">
        <v>72</v>
      </c>
      <c r="H5000" t="s">
        <v>128</v>
      </c>
      <c r="I5000" t="s">
        <v>22</v>
      </c>
      <c r="J5000" t="s">
        <v>129</v>
      </c>
      <c r="K5000">
        <v>43341.271099537036</v>
      </c>
      <c r="L5000">
        <v>43341.541296296295</v>
      </c>
      <c r="M5000">
        <v>6.48</v>
      </c>
      <c r="N5000">
        <v>0</v>
      </c>
      <c r="O5000">
        <v>0</v>
      </c>
      <c r="P5000">
        <v>0</v>
      </c>
      <c r="Q5000">
        <v>28</v>
      </c>
      <c r="R5000">
        <v>0</v>
      </c>
      <c r="S5000">
        <v>0</v>
      </c>
      <c r="T5000">
        <v>0</v>
      </c>
      <c r="U5000">
        <v>181.52</v>
      </c>
    </row>
    <row r="5001" spans="1:21" x14ac:dyDescent="0.3">
      <c r="A5001">
        <v>21375</v>
      </c>
      <c r="B5001">
        <v>1</v>
      </c>
      <c r="C5001" t="s">
        <v>79</v>
      </c>
      <c r="D5001" t="s">
        <v>124</v>
      </c>
      <c r="E5001" t="s">
        <v>3889</v>
      </c>
      <c r="F5001" t="s">
        <v>130</v>
      </c>
      <c r="G5001" t="s">
        <v>72</v>
      </c>
      <c r="H5001" t="s">
        <v>128</v>
      </c>
      <c r="I5001" t="s">
        <v>22</v>
      </c>
      <c r="J5001" t="s">
        <v>129</v>
      </c>
      <c r="K5001">
        <v>43341.28429398148</v>
      </c>
      <c r="L5001">
        <v>43341.297662037039</v>
      </c>
      <c r="M5001">
        <v>0.32</v>
      </c>
      <c r="N5001">
        <v>0</v>
      </c>
      <c r="O5001">
        <v>4434</v>
      </c>
      <c r="P5001">
        <v>0</v>
      </c>
      <c r="Q5001">
        <v>0</v>
      </c>
      <c r="R5001">
        <v>0</v>
      </c>
      <c r="S5001">
        <v>1405.58</v>
      </c>
      <c r="T5001">
        <v>0</v>
      </c>
      <c r="U5001">
        <v>0</v>
      </c>
    </row>
    <row r="5002" spans="1:21" x14ac:dyDescent="0.3">
      <c r="A5002">
        <v>21376</v>
      </c>
      <c r="B5002">
        <v>1</v>
      </c>
      <c r="C5002" t="s">
        <v>78</v>
      </c>
      <c r="D5002" t="s">
        <v>86</v>
      </c>
      <c r="E5002" t="s">
        <v>3890</v>
      </c>
      <c r="F5002" t="s">
        <v>153</v>
      </c>
      <c r="G5002" t="s">
        <v>71</v>
      </c>
      <c r="H5002" t="s">
        <v>128</v>
      </c>
      <c r="I5002" t="s">
        <v>22</v>
      </c>
      <c r="J5002" t="s">
        <v>129</v>
      </c>
      <c r="K5002">
        <v>43341.141087962962</v>
      </c>
      <c r="L5002">
        <v>43341.298611111109</v>
      </c>
      <c r="M5002">
        <v>3.7800000000000002</v>
      </c>
      <c r="N5002">
        <v>0</v>
      </c>
      <c r="O5002">
        <v>45</v>
      </c>
      <c r="P5002">
        <v>0</v>
      </c>
      <c r="Q5002">
        <v>0</v>
      </c>
      <c r="R5002">
        <v>0</v>
      </c>
      <c r="S5002">
        <v>170.23999999999998</v>
      </c>
      <c r="T5002">
        <v>0</v>
      </c>
      <c r="U5002">
        <v>0</v>
      </c>
    </row>
    <row r="5003" spans="1:21" x14ac:dyDescent="0.3">
      <c r="A5003">
        <v>21377</v>
      </c>
      <c r="B5003">
        <v>1</v>
      </c>
      <c r="C5003" t="s">
        <v>78</v>
      </c>
      <c r="D5003" t="s">
        <v>86</v>
      </c>
      <c r="E5003" t="s">
        <v>3891</v>
      </c>
      <c r="F5003" t="s">
        <v>161</v>
      </c>
      <c r="G5003" t="s">
        <v>72</v>
      </c>
      <c r="H5003" t="s">
        <v>128</v>
      </c>
      <c r="I5003" t="s">
        <v>22</v>
      </c>
      <c r="J5003" t="s">
        <v>129</v>
      </c>
      <c r="K5003">
        <v>43341.29074074074</v>
      </c>
      <c r="L5003">
        <v>43341.566666666666</v>
      </c>
      <c r="M5003">
        <v>6.63</v>
      </c>
      <c r="N5003">
        <v>0</v>
      </c>
      <c r="O5003">
        <v>170</v>
      </c>
      <c r="P5003">
        <v>0</v>
      </c>
      <c r="Q5003">
        <v>0</v>
      </c>
      <c r="R5003">
        <v>0</v>
      </c>
      <c r="S5003">
        <v>1127.6099999999999</v>
      </c>
      <c r="T5003">
        <v>0</v>
      </c>
      <c r="U5003">
        <v>0</v>
      </c>
    </row>
    <row r="5004" spans="1:21" x14ac:dyDescent="0.3">
      <c r="A5004">
        <v>21378</v>
      </c>
      <c r="B5004">
        <v>1</v>
      </c>
      <c r="C5004" t="s">
        <v>79</v>
      </c>
      <c r="D5004" t="s">
        <v>117</v>
      </c>
      <c r="E5004" t="s">
        <v>3892</v>
      </c>
      <c r="F5004" t="s">
        <v>134</v>
      </c>
      <c r="G5004" t="s">
        <v>72</v>
      </c>
      <c r="H5004" t="s">
        <v>128</v>
      </c>
      <c r="I5004" t="s">
        <v>22</v>
      </c>
      <c r="J5004" t="s">
        <v>129</v>
      </c>
      <c r="K5004">
        <v>43341.266342592593</v>
      </c>
      <c r="L5004">
        <v>43341.305555555555</v>
      </c>
      <c r="M5004">
        <v>0.95000000000000007</v>
      </c>
      <c r="N5004">
        <v>0</v>
      </c>
      <c r="O5004">
        <v>0</v>
      </c>
      <c r="P5004">
        <v>0</v>
      </c>
      <c r="Q5004">
        <v>6</v>
      </c>
      <c r="R5004">
        <v>0</v>
      </c>
      <c r="S5004">
        <v>0</v>
      </c>
      <c r="T5004">
        <v>0</v>
      </c>
      <c r="U5004">
        <v>5.7</v>
      </c>
    </row>
    <row r="5005" spans="1:21" x14ac:dyDescent="0.3">
      <c r="A5005">
        <v>21379</v>
      </c>
      <c r="B5005">
        <v>1</v>
      </c>
      <c r="C5005" t="s">
        <v>78</v>
      </c>
      <c r="D5005" t="s">
        <v>106</v>
      </c>
      <c r="E5005" t="s">
        <v>3893</v>
      </c>
      <c r="F5005" t="s">
        <v>130</v>
      </c>
      <c r="G5005" t="s">
        <v>72</v>
      </c>
      <c r="H5005" t="s">
        <v>128</v>
      </c>
      <c r="I5005" t="s">
        <v>22</v>
      </c>
      <c r="J5005" t="s">
        <v>129</v>
      </c>
      <c r="K5005">
        <v>43341.171099537038</v>
      </c>
      <c r="L5005">
        <v>43341.320833333331</v>
      </c>
      <c r="M5005">
        <v>3.6</v>
      </c>
      <c r="N5005">
        <v>0</v>
      </c>
      <c r="O5005">
        <v>0</v>
      </c>
      <c r="P5005">
        <v>0</v>
      </c>
      <c r="Q5005">
        <v>395</v>
      </c>
      <c r="R5005">
        <v>0</v>
      </c>
      <c r="S5005">
        <v>0</v>
      </c>
      <c r="T5005">
        <v>0</v>
      </c>
      <c r="U5005">
        <v>1422</v>
      </c>
    </row>
    <row r="5006" spans="1:21" x14ac:dyDescent="0.3">
      <c r="A5006">
        <v>21380</v>
      </c>
      <c r="B5006">
        <v>1</v>
      </c>
      <c r="C5006" t="s">
        <v>78</v>
      </c>
      <c r="D5006" t="s">
        <v>103</v>
      </c>
      <c r="E5006" t="s">
        <v>3894</v>
      </c>
      <c r="F5006" t="s">
        <v>130</v>
      </c>
      <c r="G5006" t="s">
        <v>72</v>
      </c>
      <c r="H5006" t="s">
        <v>128</v>
      </c>
      <c r="I5006" t="s">
        <v>22</v>
      </c>
      <c r="J5006" t="s">
        <v>129</v>
      </c>
      <c r="K5006">
        <v>43341.287106481483</v>
      </c>
      <c r="L5006">
        <v>43341.324999999997</v>
      </c>
      <c r="M5006">
        <v>0.92</v>
      </c>
      <c r="N5006">
        <v>0</v>
      </c>
      <c r="O5006">
        <v>3</v>
      </c>
      <c r="P5006">
        <v>0</v>
      </c>
      <c r="Q5006">
        <v>0</v>
      </c>
      <c r="R5006">
        <v>0</v>
      </c>
      <c r="S5006">
        <v>2.75</v>
      </c>
      <c r="T5006">
        <v>0</v>
      </c>
      <c r="U5006">
        <v>0</v>
      </c>
    </row>
    <row r="5007" spans="1:21" x14ac:dyDescent="0.3">
      <c r="A5007">
        <v>21381</v>
      </c>
      <c r="B5007">
        <v>1</v>
      </c>
      <c r="C5007" t="s">
        <v>79</v>
      </c>
      <c r="D5007" t="s">
        <v>113</v>
      </c>
      <c r="E5007" t="s">
        <v>3895</v>
      </c>
      <c r="F5007" t="s">
        <v>134</v>
      </c>
      <c r="G5007" t="s">
        <v>72</v>
      </c>
      <c r="H5007" t="s">
        <v>128</v>
      </c>
      <c r="I5007" t="s">
        <v>22</v>
      </c>
      <c r="J5007" t="s">
        <v>129</v>
      </c>
      <c r="K5007">
        <v>43341.096261574072</v>
      </c>
      <c r="L5007">
        <v>43341.322916666664</v>
      </c>
      <c r="M5007">
        <v>5.45</v>
      </c>
      <c r="N5007">
        <v>0</v>
      </c>
      <c r="O5007">
        <v>0</v>
      </c>
      <c r="P5007">
        <v>0</v>
      </c>
      <c r="Q5007">
        <v>70</v>
      </c>
      <c r="R5007">
        <v>0</v>
      </c>
      <c r="S5007">
        <v>0</v>
      </c>
      <c r="T5007">
        <v>0</v>
      </c>
      <c r="U5007">
        <v>381.5</v>
      </c>
    </row>
    <row r="5008" spans="1:21" x14ac:dyDescent="0.3">
      <c r="A5008">
        <v>21382</v>
      </c>
      <c r="B5008">
        <v>1</v>
      </c>
      <c r="C5008" t="s">
        <v>79</v>
      </c>
      <c r="D5008" t="s">
        <v>116</v>
      </c>
      <c r="E5008" t="s">
        <v>790</v>
      </c>
      <c r="F5008" t="s">
        <v>130</v>
      </c>
      <c r="G5008" t="s">
        <v>72</v>
      </c>
      <c r="H5008" t="s">
        <v>128</v>
      </c>
      <c r="I5008" t="s">
        <v>22</v>
      </c>
      <c r="J5008" t="s">
        <v>129</v>
      </c>
      <c r="K5008">
        <v>43341.285324074073</v>
      </c>
      <c r="L5008">
        <v>43341.334027777775</v>
      </c>
      <c r="M5008">
        <v>1.1800000000000002</v>
      </c>
      <c r="N5008">
        <v>0</v>
      </c>
      <c r="O5008">
        <v>0</v>
      </c>
      <c r="P5008">
        <v>0</v>
      </c>
      <c r="Q5008">
        <v>543</v>
      </c>
      <c r="R5008">
        <v>0</v>
      </c>
      <c r="S5008">
        <v>0</v>
      </c>
      <c r="T5008">
        <v>0</v>
      </c>
      <c r="U5008">
        <v>642.37</v>
      </c>
    </row>
    <row r="5009" spans="1:21" x14ac:dyDescent="0.3">
      <c r="A5009">
        <v>21383</v>
      </c>
      <c r="B5009">
        <v>1</v>
      </c>
      <c r="C5009" t="s">
        <v>79</v>
      </c>
      <c r="D5009" t="s">
        <v>109</v>
      </c>
      <c r="E5009" t="s">
        <v>3896</v>
      </c>
      <c r="F5009" t="s">
        <v>134</v>
      </c>
      <c r="G5009" t="s">
        <v>72</v>
      </c>
      <c r="H5009" t="s">
        <v>128</v>
      </c>
      <c r="I5009" t="s">
        <v>22</v>
      </c>
      <c r="J5009" t="s">
        <v>129</v>
      </c>
      <c r="K5009">
        <v>43341.26326388889</v>
      </c>
      <c r="L5009">
        <v>43341.34652777778</v>
      </c>
      <c r="M5009">
        <v>2</v>
      </c>
      <c r="N5009">
        <v>0</v>
      </c>
      <c r="O5009">
        <v>0</v>
      </c>
      <c r="P5009">
        <v>0</v>
      </c>
      <c r="Q5009">
        <v>53</v>
      </c>
      <c r="R5009">
        <v>0</v>
      </c>
      <c r="S5009">
        <v>0</v>
      </c>
      <c r="T5009">
        <v>0</v>
      </c>
      <c r="U5009">
        <v>106</v>
      </c>
    </row>
    <row r="5010" spans="1:21" x14ac:dyDescent="0.3">
      <c r="A5010">
        <v>21384</v>
      </c>
      <c r="B5010">
        <v>1</v>
      </c>
      <c r="C5010" t="s">
        <v>78</v>
      </c>
      <c r="D5010" t="s">
        <v>106</v>
      </c>
      <c r="E5010" t="s">
        <v>2782</v>
      </c>
      <c r="F5010" t="s">
        <v>130</v>
      </c>
      <c r="G5010" t="s">
        <v>72</v>
      </c>
      <c r="H5010" t="s">
        <v>128</v>
      </c>
      <c r="I5010" t="s">
        <v>22</v>
      </c>
      <c r="J5010" t="s">
        <v>129</v>
      </c>
      <c r="K5010">
        <v>43341.318703703706</v>
      </c>
      <c r="L5010">
        <v>43341.421377314815</v>
      </c>
      <c r="M5010">
        <v>2.4699999999999998</v>
      </c>
      <c r="N5010">
        <v>0</v>
      </c>
      <c r="O5010">
        <v>0</v>
      </c>
      <c r="P5010">
        <v>0</v>
      </c>
      <c r="Q5010">
        <v>829</v>
      </c>
      <c r="R5010">
        <v>0</v>
      </c>
      <c r="S5010">
        <v>0</v>
      </c>
      <c r="T5010">
        <v>0</v>
      </c>
      <c r="U5010">
        <v>2045.1399999999999</v>
      </c>
    </row>
    <row r="5011" spans="1:21" x14ac:dyDescent="0.3">
      <c r="A5011">
        <v>21385</v>
      </c>
      <c r="B5011">
        <v>1</v>
      </c>
      <c r="C5011" t="s">
        <v>79</v>
      </c>
      <c r="D5011" t="s">
        <v>109</v>
      </c>
      <c r="E5011" t="s">
        <v>3897</v>
      </c>
      <c r="F5011" t="s">
        <v>134</v>
      </c>
      <c r="G5011" t="s">
        <v>72</v>
      </c>
      <c r="H5011" t="s">
        <v>128</v>
      </c>
      <c r="I5011" t="s">
        <v>22</v>
      </c>
      <c r="J5011" t="s">
        <v>129</v>
      </c>
      <c r="K5011">
        <v>43341.301087962966</v>
      </c>
      <c r="L5011">
        <v>43341.356944444444</v>
      </c>
      <c r="M5011">
        <v>1.35</v>
      </c>
      <c r="N5011">
        <v>0</v>
      </c>
      <c r="O5011">
        <v>224</v>
      </c>
      <c r="P5011">
        <v>0</v>
      </c>
      <c r="Q5011">
        <v>0</v>
      </c>
      <c r="R5011">
        <v>0</v>
      </c>
      <c r="S5011">
        <v>302.39999999999992</v>
      </c>
      <c r="T5011">
        <v>0</v>
      </c>
      <c r="U5011">
        <v>0</v>
      </c>
    </row>
    <row r="5012" spans="1:21" x14ac:dyDescent="0.3">
      <c r="A5012">
        <v>21386</v>
      </c>
      <c r="B5012">
        <v>1</v>
      </c>
      <c r="C5012" t="s">
        <v>79</v>
      </c>
      <c r="D5012" t="s">
        <v>115</v>
      </c>
      <c r="E5012" t="s">
        <v>3898</v>
      </c>
      <c r="F5012" t="s">
        <v>153</v>
      </c>
      <c r="G5012" t="s">
        <v>71</v>
      </c>
      <c r="H5012" t="s">
        <v>128</v>
      </c>
      <c r="I5012" t="s">
        <v>22</v>
      </c>
      <c r="J5012" t="s">
        <v>129</v>
      </c>
      <c r="K5012">
        <v>43341.278877314813</v>
      </c>
      <c r="L5012">
        <v>43341.366666666669</v>
      </c>
      <c r="M5012">
        <v>2.12</v>
      </c>
      <c r="N5012">
        <v>0</v>
      </c>
      <c r="O5012">
        <v>0</v>
      </c>
      <c r="P5012">
        <v>0</v>
      </c>
      <c r="Q5012">
        <v>99</v>
      </c>
      <c r="R5012">
        <v>0</v>
      </c>
      <c r="S5012">
        <v>0</v>
      </c>
      <c r="T5012">
        <v>0</v>
      </c>
      <c r="U5012">
        <v>209.58</v>
      </c>
    </row>
    <row r="5013" spans="1:21" x14ac:dyDescent="0.3">
      <c r="A5013">
        <v>21387</v>
      </c>
      <c r="B5013">
        <v>1</v>
      </c>
      <c r="C5013" t="s">
        <v>78</v>
      </c>
      <c r="D5013" t="s">
        <v>91</v>
      </c>
      <c r="E5013" t="s">
        <v>3899</v>
      </c>
      <c r="F5013" t="s">
        <v>130</v>
      </c>
      <c r="G5013" t="s">
        <v>72</v>
      </c>
      <c r="H5013" t="s">
        <v>128</v>
      </c>
      <c r="I5013" t="s">
        <v>22</v>
      </c>
      <c r="J5013" t="s">
        <v>129</v>
      </c>
      <c r="K5013">
        <v>43341.011747685188</v>
      </c>
      <c r="L5013">
        <v>43341.357638888891</v>
      </c>
      <c r="M5013">
        <v>8.32</v>
      </c>
      <c r="N5013">
        <v>0</v>
      </c>
      <c r="O5013">
        <v>0</v>
      </c>
      <c r="P5013">
        <v>0</v>
      </c>
      <c r="Q5013">
        <v>91</v>
      </c>
      <c r="R5013">
        <v>0</v>
      </c>
      <c r="S5013">
        <v>0</v>
      </c>
      <c r="T5013">
        <v>0</v>
      </c>
      <c r="U5013">
        <v>756.84999999999991</v>
      </c>
    </row>
    <row r="5014" spans="1:21" x14ac:dyDescent="0.3">
      <c r="A5014">
        <v>21388</v>
      </c>
      <c r="B5014">
        <v>1</v>
      </c>
      <c r="C5014" t="s">
        <v>79</v>
      </c>
      <c r="D5014" t="s">
        <v>115</v>
      </c>
      <c r="E5014" t="s">
        <v>3900</v>
      </c>
      <c r="F5014" t="s">
        <v>142</v>
      </c>
      <c r="G5014" t="s">
        <v>71</v>
      </c>
      <c r="H5014" t="s">
        <v>128</v>
      </c>
      <c r="I5014" t="s">
        <v>22</v>
      </c>
      <c r="J5014" t="s">
        <v>129</v>
      </c>
      <c r="K5014">
        <v>43341.276666666665</v>
      </c>
      <c r="L5014">
        <v>43341.369444444441</v>
      </c>
      <c r="M5014">
        <v>2.23</v>
      </c>
      <c r="N5014">
        <v>0</v>
      </c>
      <c r="O5014">
        <v>0</v>
      </c>
      <c r="P5014">
        <v>0</v>
      </c>
      <c r="Q5014">
        <v>20</v>
      </c>
      <c r="R5014">
        <v>0</v>
      </c>
      <c r="S5014">
        <v>0</v>
      </c>
      <c r="T5014">
        <v>0</v>
      </c>
      <c r="U5014">
        <v>44.660000000000004</v>
      </c>
    </row>
    <row r="5015" spans="1:21" x14ac:dyDescent="0.3">
      <c r="A5015">
        <v>21390</v>
      </c>
      <c r="B5015">
        <v>1</v>
      </c>
      <c r="C5015" t="s">
        <v>78</v>
      </c>
      <c r="D5015" t="s">
        <v>104</v>
      </c>
      <c r="E5015" t="s">
        <v>3901</v>
      </c>
      <c r="F5015" t="s">
        <v>134</v>
      </c>
      <c r="G5015" t="s">
        <v>72</v>
      </c>
      <c r="H5015" t="s">
        <v>128</v>
      </c>
      <c r="I5015" t="s">
        <v>22</v>
      </c>
      <c r="J5015" t="s">
        <v>129</v>
      </c>
      <c r="K5015">
        <v>43341.345717592594</v>
      </c>
      <c r="L5015">
        <v>43341.372916666667</v>
      </c>
      <c r="M5015">
        <v>0.66999999999999993</v>
      </c>
      <c r="N5015">
        <v>0</v>
      </c>
      <c r="O5015">
        <v>0</v>
      </c>
      <c r="P5015">
        <v>1</v>
      </c>
      <c r="Q5015">
        <v>53</v>
      </c>
      <c r="R5015">
        <v>0</v>
      </c>
      <c r="S5015">
        <v>0</v>
      </c>
      <c r="T5015">
        <v>0.66999999999999993</v>
      </c>
      <c r="U5015">
        <v>35.349999999999994</v>
      </c>
    </row>
    <row r="5016" spans="1:21" x14ac:dyDescent="0.3">
      <c r="A5016">
        <v>21392</v>
      </c>
      <c r="B5016">
        <v>1</v>
      </c>
      <c r="C5016" t="s">
        <v>79</v>
      </c>
      <c r="D5016" t="s">
        <v>110</v>
      </c>
      <c r="E5016" t="s">
        <v>3902</v>
      </c>
      <c r="F5016" t="s">
        <v>134</v>
      </c>
      <c r="G5016" t="s">
        <v>72</v>
      </c>
      <c r="H5016" t="s">
        <v>128</v>
      </c>
      <c r="I5016" t="s">
        <v>22</v>
      </c>
      <c r="J5016" t="s">
        <v>129</v>
      </c>
      <c r="K5016">
        <v>43341.30909722222</v>
      </c>
      <c r="L5016">
        <v>43341.37777777778</v>
      </c>
      <c r="M5016">
        <v>1.6500000000000001</v>
      </c>
      <c r="N5016">
        <v>0</v>
      </c>
      <c r="O5016">
        <v>36</v>
      </c>
      <c r="P5016">
        <v>0</v>
      </c>
      <c r="Q5016">
        <v>21</v>
      </c>
      <c r="R5016">
        <v>0</v>
      </c>
      <c r="S5016">
        <v>59.4</v>
      </c>
      <c r="T5016">
        <v>0</v>
      </c>
      <c r="U5016">
        <v>34.65</v>
      </c>
    </row>
    <row r="5017" spans="1:21" x14ac:dyDescent="0.3">
      <c r="A5017">
        <v>21393</v>
      </c>
      <c r="B5017">
        <v>1</v>
      </c>
      <c r="C5017" t="s">
        <v>79</v>
      </c>
      <c r="D5017" t="s">
        <v>124</v>
      </c>
      <c r="E5017" t="s">
        <v>197</v>
      </c>
      <c r="F5017" t="s">
        <v>130</v>
      </c>
      <c r="G5017" t="s">
        <v>72</v>
      </c>
      <c r="H5017" t="s">
        <v>128</v>
      </c>
      <c r="I5017" t="s">
        <v>22</v>
      </c>
      <c r="J5017" t="s">
        <v>129</v>
      </c>
      <c r="K5017">
        <v>43341.373738425929</v>
      </c>
      <c r="L5017">
        <v>43341.391747685186</v>
      </c>
      <c r="M5017">
        <v>0.43000000000000005</v>
      </c>
      <c r="N5017">
        <v>0</v>
      </c>
      <c r="O5017">
        <v>260</v>
      </c>
      <c r="P5017">
        <v>0</v>
      </c>
      <c r="Q5017">
        <v>759</v>
      </c>
      <c r="R5017">
        <v>0</v>
      </c>
      <c r="S5017">
        <v>112.58</v>
      </c>
      <c r="T5017">
        <v>0</v>
      </c>
      <c r="U5017">
        <v>328.65000000000003</v>
      </c>
    </row>
    <row r="5018" spans="1:21" x14ac:dyDescent="0.3">
      <c r="A5018">
        <v>21395</v>
      </c>
      <c r="B5018">
        <v>1</v>
      </c>
      <c r="C5018" t="s">
        <v>78</v>
      </c>
      <c r="D5018" t="s">
        <v>94</v>
      </c>
      <c r="E5018" t="s">
        <v>3903</v>
      </c>
      <c r="F5018" t="s">
        <v>135</v>
      </c>
      <c r="G5018" t="s">
        <v>71</v>
      </c>
      <c r="H5018" t="s">
        <v>128</v>
      </c>
      <c r="I5018" t="s">
        <v>22</v>
      </c>
      <c r="J5018" t="s">
        <v>137</v>
      </c>
      <c r="K5018">
        <v>43341.505833333336</v>
      </c>
      <c r="L5018">
        <v>43341.763194444444</v>
      </c>
      <c r="M5018">
        <v>6.18</v>
      </c>
      <c r="N5018">
        <v>1</v>
      </c>
      <c r="O5018">
        <v>1158</v>
      </c>
      <c r="P5018">
        <v>0</v>
      </c>
      <c r="Q5018">
        <v>0</v>
      </c>
      <c r="R5018">
        <v>6.18</v>
      </c>
      <c r="S5018">
        <v>7159.91</v>
      </c>
      <c r="T5018">
        <v>0</v>
      </c>
      <c r="U5018">
        <v>0</v>
      </c>
    </row>
    <row r="5019" spans="1:21" x14ac:dyDescent="0.3">
      <c r="A5019">
        <v>21396</v>
      </c>
      <c r="B5019">
        <v>1</v>
      </c>
      <c r="C5019" t="s">
        <v>79</v>
      </c>
      <c r="D5019" t="s">
        <v>113</v>
      </c>
      <c r="E5019" t="s">
        <v>640</v>
      </c>
      <c r="F5019" t="s">
        <v>134</v>
      </c>
      <c r="G5019" t="s">
        <v>72</v>
      </c>
      <c r="H5019" t="s">
        <v>128</v>
      </c>
      <c r="I5019" t="s">
        <v>22</v>
      </c>
      <c r="J5019" t="s">
        <v>129</v>
      </c>
      <c r="K5019">
        <v>43341.268229166664</v>
      </c>
      <c r="L5019">
        <v>43341.400694444441</v>
      </c>
      <c r="M5019">
        <v>3.18</v>
      </c>
      <c r="N5019">
        <v>0</v>
      </c>
      <c r="O5019">
        <v>0</v>
      </c>
      <c r="P5019">
        <v>0</v>
      </c>
      <c r="Q5019">
        <v>56</v>
      </c>
      <c r="R5019">
        <v>0</v>
      </c>
      <c r="S5019">
        <v>0</v>
      </c>
      <c r="T5019">
        <v>0</v>
      </c>
      <c r="U5019">
        <v>178.25</v>
      </c>
    </row>
    <row r="5020" spans="1:21" x14ac:dyDescent="0.3">
      <c r="A5020">
        <v>21398</v>
      </c>
      <c r="B5020">
        <v>1</v>
      </c>
      <c r="C5020" t="s">
        <v>78</v>
      </c>
      <c r="D5020" t="s">
        <v>88</v>
      </c>
      <c r="E5020" t="s">
        <v>3904</v>
      </c>
      <c r="F5020" t="s">
        <v>135</v>
      </c>
      <c r="G5020" t="s">
        <v>71</v>
      </c>
      <c r="H5020" t="s">
        <v>128</v>
      </c>
      <c r="I5020" t="s">
        <v>22</v>
      </c>
      <c r="J5020" t="s">
        <v>137</v>
      </c>
      <c r="K5020">
        <v>43341.383993055555</v>
      </c>
      <c r="L5020">
        <v>43341.536111111112</v>
      </c>
      <c r="M5020">
        <v>3.67</v>
      </c>
      <c r="N5020">
        <v>0</v>
      </c>
      <c r="O5020">
        <v>529</v>
      </c>
      <c r="P5020">
        <v>0</v>
      </c>
      <c r="Q5020">
        <v>0</v>
      </c>
      <c r="R5020">
        <v>0</v>
      </c>
      <c r="S5020">
        <v>1939.84</v>
      </c>
      <c r="T5020">
        <v>0</v>
      </c>
      <c r="U5020">
        <v>0</v>
      </c>
    </row>
    <row r="5021" spans="1:21" x14ac:dyDescent="0.3">
      <c r="A5021">
        <v>21399</v>
      </c>
      <c r="B5021">
        <v>1</v>
      </c>
      <c r="C5021" t="s">
        <v>78</v>
      </c>
      <c r="D5021" t="s">
        <v>85</v>
      </c>
      <c r="E5021" t="s">
        <v>3905</v>
      </c>
      <c r="F5021" t="s">
        <v>135</v>
      </c>
      <c r="G5021" t="s">
        <v>71</v>
      </c>
      <c r="H5021" t="s">
        <v>128</v>
      </c>
      <c r="I5021" t="s">
        <v>22</v>
      </c>
      <c r="J5021" t="s">
        <v>137</v>
      </c>
      <c r="K5021">
        <v>43341.376747685186</v>
      </c>
      <c r="L5021">
        <v>43341.459722222222</v>
      </c>
      <c r="M5021">
        <v>2</v>
      </c>
      <c r="N5021">
        <v>0</v>
      </c>
      <c r="O5021">
        <v>318</v>
      </c>
      <c r="P5021">
        <v>0</v>
      </c>
      <c r="Q5021">
        <v>0</v>
      </c>
      <c r="R5021">
        <v>0</v>
      </c>
      <c r="S5021">
        <v>636</v>
      </c>
      <c r="T5021">
        <v>0</v>
      </c>
      <c r="U5021">
        <v>0</v>
      </c>
    </row>
    <row r="5022" spans="1:21" x14ac:dyDescent="0.3">
      <c r="A5022">
        <v>21400</v>
      </c>
      <c r="B5022">
        <v>1</v>
      </c>
      <c r="C5022" t="s">
        <v>79</v>
      </c>
      <c r="D5022" t="s">
        <v>113</v>
      </c>
      <c r="E5022" t="s">
        <v>3906</v>
      </c>
      <c r="F5022" t="s">
        <v>130</v>
      </c>
      <c r="G5022" t="s">
        <v>72</v>
      </c>
      <c r="H5022" t="s">
        <v>128</v>
      </c>
      <c r="I5022" t="s">
        <v>22</v>
      </c>
      <c r="J5022" t="s">
        <v>129</v>
      </c>
      <c r="K5022">
        <v>43341.254791666666</v>
      </c>
      <c r="L5022">
        <v>43341.393055555556</v>
      </c>
      <c r="M5022">
        <v>3.3299999999999996</v>
      </c>
      <c r="N5022">
        <v>0</v>
      </c>
      <c r="O5022">
        <v>0</v>
      </c>
      <c r="P5022">
        <v>19</v>
      </c>
      <c r="Q5022">
        <v>0</v>
      </c>
      <c r="R5022">
        <v>0</v>
      </c>
      <c r="S5022">
        <v>0</v>
      </c>
      <c r="T5022">
        <v>63.27</v>
      </c>
      <c r="U5022">
        <v>0</v>
      </c>
    </row>
    <row r="5023" spans="1:21" x14ac:dyDescent="0.3">
      <c r="A5023">
        <v>21401</v>
      </c>
      <c r="B5023">
        <v>1</v>
      </c>
      <c r="C5023" t="s">
        <v>79</v>
      </c>
      <c r="D5023" t="s">
        <v>111</v>
      </c>
      <c r="E5023" t="s">
        <v>3090</v>
      </c>
      <c r="F5023" t="s">
        <v>130</v>
      </c>
      <c r="G5023" t="s">
        <v>72</v>
      </c>
      <c r="H5023" t="s">
        <v>128</v>
      </c>
      <c r="I5023" t="s">
        <v>22</v>
      </c>
      <c r="J5023" t="s">
        <v>129</v>
      </c>
      <c r="K5023">
        <v>43341.316041666665</v>
      </c>
      <c r="L5023">
        <v>43341.386805555558</v>
      </c>
      <c r="M5023">
        <v>1.7</v>
      </c>
      <c r="N5023">
        <v>3</v>
      </c>
      <c r="O5023">
        <v>370</v>
      </c>
      <c r="P5023">
        <v>0</v>
      </c>
      <c r="Q5023">
        <v>17</v>
      </c>
      <c r="R5023">
        <v>5.0999999999999996</v>
      </c>
      <c r="S5023">
        <v>629</v>
      </c>
      <c r="T5023">
        <v>0</v>
      </c>
      <c r="U5023">
        <v>28.9</v>
      </c>
    </row>
    <row r="5024" spans="1:21" x14ac:dyDescent="0.3">
      <c r="A5024">
        <v>21402</v>
      </c>
      <c r="B5024">
        <v>1</v>
      </c>
      <c r="C5024" t="s">
        <v>78</v>
      </c>
      <c r="D5024" t="s">
        <v>96</v>
      </c>
      <c r="E5024" t="s">
        <v>3177</v>
      </c>
      <c r="F5024" t="s">
        <v>130</v>
      </c>
      <c r="G5024" t="s">
        <v>72</v>
      </c>
      <c r="H5024" t="s">
        <v>128</v>
      </c>
      <c r="I5024" t="s">
        <v>22</v>
      </c>
      <c r="J5024" t="s">
        <v>129</v>
      </c>
      <c r="K5024">
        <v>43341.32472222222</v>
      </c>
      <c r="L5024">
        <v>43341.392361111109</v>
      </c>
      <c r="M5024">
        <v>1.6300000000000001</v>
      </c>
      <c r="N5024">
        <v>0</v>
      </c>
      <c r="O5024">
        <v>0</v>
      </c>
      <c r="P5024">
        <v>1</v>
      </c>
      <c r="Q5024">
        <v>223</v>
      </c>
      <c r="R5024">
        <v>0</v>
      </c>
      <c r="S5024">
        <v>0</v>
      </c>
      <c r="T5024">
        <v>1.6300000000000001</v>
      </c>
      <c r="U5024">
        <v>364.16</v>
      </c>
    </row>
    <row r="5025" spans="1:21" x14ac:dyDescent="0.3">
      <c r="A5025">
        <v>21403</v>
      </c>
      <c r="B5025">
        <v>1</v>
      </c>
      <c r="C5025" t="s">
        <v>79</v>
      </c>
      <c r="D5025" t="s">
        <v>117</v>
      </c>
      <c r="E5025" t="s">
        <v>3907</v>
      </c>
      <c r="F5025" t="s">
        <v>134</v>
      </c>
      <c r="G5025" t="s">
        <v>72</v>
      </c>
      <c r="H5025" t="s">
        <v>128</v>
      </c>
      <c r="I5025" t="s">
        <v>22</v>
      </c>
      <c r="J5025" t="s">
        <v>129</v>
      </c>
      <c r="K5025">
        <v>43341.278773148151</v>
      </c>
      <c r="L5025">
        <v>43341.415972222225</v>
      </c>
      <c r="M5025">
        <v>3.3</v>
      </c>
      <c r="N5025">
        <v>0</v>
      </c>
      <c r="O5025">
        <v>0</v>
      </c>
      <c r="P5025">
        <v>0</v>
      </c>
      <c r="Q5025">
        <v>56</v>
      </c>
      <c r="R5025">
        <v>0</v>
      </c>
      <c r="S5025">
        <v>0</v>
      </c>
      <c r="T5025">
        <v>0</v>
      </c>
      <c r="U5025">
        <v>184.8</v>
      </c>
    </row>
    <row r="5026" spans="1:21" x14ac:dyDescent="0.3">
      <c r="A5026">
        <v>21404</v>
      </c>
      <c r="B5026">
        <v>1</v>
      </c>
      <c r="C5026" t="s">
        <v>79</v>
      </c>
      <c r="D5026" t="s">
        <v>119</v>
      </c>
      <c r="E5026" t="s">
        <v>1251</v>
      </c>
      <c r="F5026" t="s">
        <v>130</v>
      </c>
      <c r="G5026" t="s">
        <v>72</v>
      </c>
      <c r="H5026" t="s">
        <v>128</v>
      </c>
      <c r="I5026" t="s">
        <v>22</v>
      </c>
      <c r="J5026" t="s">
        <v>129</v>
      </c>
      <c r="K5026">
        <v>43341.314328703702</v>
      </c>
      <c r="L5026">
        <v>43341.395138888889</v>
      </c>
      <c r="M5026">
        <v>1.95</v>
      </c>
      <c r="N5026">
        <v>0</v>
      </c>
      <c r="O5026">
        <v>0</v>
      </c>
      <c r="P5026">
        <v>2</v>
      </c>
      <c r="Q5026">
        <v>788</v>
      </c>
      <c r="R5026">
        <v>0</v>
      </c>
      <c r="S5026">
        <v>0</v>
      </c>
      <c r="T5026">
        <v>3.9</v>
      </c>
      <c r="U5026">
        <v>1536.6</v>
      </c>
    </row>
    <row r="5027" spans="1:21" x14ac:dyDescent="0.3">
      <c r="A5027">
        <v>21405</v>
      </c>
      <c r="B5027">
        <v>1</v>
      </c>
      <c r="C5027" t="s">
        <v>78</v>
      </c>
      <c r="D5027" t="s">
        <v>80</v>
      </c>
      <c r="E5027" t="s">
        <v>3908</v>
      </c>
      <c r="F5027" t="s">
        <v>135</v>
      </c>
      <c r="G5027" t="s">
        <v>71</v>
      </c>
      <c r="H5027" t="s">
        <v>128</v>
      </c>
      <c r="I5027" t="s">
        <v>22</v>
      </c>
      <c r="J5027" t="s">
        <v>137</v>
      </c>
      <c r="K5027">
        <v>43341.407187500001</v>
      </c>
      <c r="L5027">
        <v>43341.535416666666</v>
      </c>
      <c r="M5027">
        <v>3.08</v>
      </c>
      <c r="N5027">
        <v>0</v>
      </c>
      <c r="O5027">
        <v>465</v>
      </c>
      <c r="P5027">
        <v>0</v>
      </c>
      <c r="Q5027">
        <v>0</v>
      </c>
      <c r="R5027">
        <v>0</v>
      </c>
      <c r="S5027">
        <v>1433.6</v>
      </c>
      <c r="T5027">
        <v>0</v>
      </c>
      <c r="U5027">
        <v>0</v>
      </c>
    </row>
    <row r="5028" spans="1:21" x14ac:dyDescent="0.3">
      <c r="A5028">
        <v>21406</v>
      </c>
      <c r="B5028">
        <v>1</v>
      </c>
      <c r="C5028" t="s">
        <v>79</v>
      </c>
      <c r="D5028" t="s">
        <v>110</v>
      </c>
      <c r="E5028" t="s">
        <v>2843</v>
      </c>
      <c r="F5028" t="s">
        <v>134</v>
      </c>
      <c r="G5028" t="s">
        <v>72</v>
      </c>
      <c r="H5028" t="s">
        <v>128</v>
      </c>
      <c r="I5028" t="s">
        <v>22</v>
      </c>
      <c r="J5028" t="s">
        <v>129</v>
      </c>
      <c r="K5028">
        <v>43341.321342592593</v>
      </c>
      <c r="L5028">
        <v>43341.39166666667</v>
      </c>
      <c r="M5028">
        <v>1.7</v>
      </c>
      <c r="N5028">
        <v>0</v>
      </c>
      <c r="O5028">
        <v>0</v>
      </c>
      <c r="P5028">
        <v>0</v>
      </c>
      <c r="Q5028">
        <v>138</v>
      </c>
      <c r="R5028">
        <v>0</v>
      </c>
      <c r="S5028">
        <v>0</v>
      </c>
      <c r="T5028">
        <v>0</v>
      </c>
      <c r="U5028">
        <v>234.6</v>
      </c>
    </row>
    <row r="5029" spans="1:21" x14ac:dyDescent="0.3">
      <c r="A5029">
        <v>21407</v>
      </c>
      <c r="B5029">
        <v>1</v>
      </c>
      <c r="C5029" t="s">
        <v>79</v>
      </c>
      <c r="D5029" t="s">
        <v>113</v>
      </c>
      <c r="E5029" t="s">
        <v>262</v>
      </c>
      <c r="F5029" t="s">
        <v>136</v>
      </c>
      <c r="G5029" t="s">
        <v>72</v>
      </c>
      <c r="H5029" t="s">
        <v>128</v>
      </c>
      <c r="I5029" t="s">
        <v>22</v>
      </c>
      <c r="J5029" t="s">
        <v>137</v>
      </c>
      <c r="K5029">
        <v>43341.030324074076</v>
      </c>
      <c r="L5029">
        <v>43341.73232638889</v>
      </c>
      <c r="M5029">
        <v>16.850000000000001</v>
      </c>
      <c r="N5029">
        <v>0</v>
      </c>
      <c r="O5029">
        <v>0</v>
      </c>
      <c r="P5029">
        <v>13</v>
      </c>
      <c r="Q5029">
        <v>307</v>
      </c>
      <c r="R5029">
        <v>0</v>
      </c>
      <c r="S5029">
        <v>0</v>
      </c>
      <c r="T5029">
        <v>219.05</v>
      </c>
      <c r="U5029">
        <v>5172.95</v>
      </c>
    </row>
    <row r="5030" spans="1:21" x14ac:dyDescent="0.3">
      <c r="A5030">
        <v>21408</v>
      </c>
      <c r="B5030">
        <v>1</v>
      </c>
      <c r="C5030" t="s">
        <v>78</v>
      </c>
      <c r="D5030" t="s">
        <v>80</v>
      </c>
      <c r="E5030" t="s">
        <v>3909</v>
      </c>
      <c r="F5030" t="s">
        <v>136</v>
      </c>
      <c r="G5030" t="s">
        <v>71</v>
      </c>
      <c r="H5030" t="s">
        <v>128</v>
      </c>
      <c r="I5030" t="s">
        <v>22</v>
      </c>
      <c r="J5030" t="s">
        <v>137</v>
      </c>
      <c r="K5030">
        <v>43341.394502314812</v>
      </c>
      <c r="L5030">
        <v>43341.745833333334</v>
      </c>
      <c r="M5030">
        <v>8.43</v>
      </c>
      <c r="N5030">
        <v>0</v>
      </c>
      <c r="O5030">
        <v>108</v>
      </c>
      <c r="P5030">
        <v>0</v>
      </c>
      <c r="Q5030">
        <v>0</v>
      </c>
      <c r="R5030">
        <v>0</v>
      </c>
      <c r="S5030">
        <v>910.76</v>
      </c>
      <c r="T5030">
        <v>0</v>
      </c>
      <c r="U5030">
        <v>0</v>
      </c>
    </row>
    <row r="5031" spans="1:21" x14ac:dyDescent="0.3">
      <c r="A5031">
        <v>21409</v>
      </c>
      <c r="B5031">
        <v>1</v>
      </c>
      <c r="C5031" t="s">
        <v>79</v>
      </c>
      <c r="D5031" t="s">
        <v>109</v>
      </c>
      <c r="E5031" t="s">
        <v>605</v>
      </c>
      <c r="F5031" t="s">
        <v>146</v>
      </c>
      <c r="G5031" t="s">
        <v>71</v>
      </c>
      <c r="H5031" t="s">
        <v>128</v>
      </c>
      <c r="I5031" t="s">
        <v>22</v>
      </c>
      <c r="J5031" t="s">
        <v>129</v>
      </c>
      <c r="K5031">
        <v>43341.279745370368</v>
      </c>
      <c r="L5031">
        <v>43341.40625</v>
      </c>
      <c r="M5031">
        <v>3.05</v>
      </c>
      <c r="N5031">
        <v>0</v>
      </c>
      <c r="O5031">
        <v>0</v>
      </c>
      <c r="P5031">
        <v>0</v>
      </c>
      <c r="Q5031">
        <v>173</v>
      </c>
      <c r="R5031">
        <v>0</v>
      </c>
      <c r="S5031">
        <v>0</v>
      </c>
      <c r="T5031">
        <v>0</v>
      </c>
      <c r="U5031">
        <v>527.65</v>
      </c>
    </row>
    <row r="5032" spans="1:21" x14ac:dyDescent="0.3">
      <c r="A5032">
        <v>21410</v>
      </c>
      <c r="B5032">
        <v>1</v>
      </c>
      <c r="C5032" t="s">
        <v>78</v>
      </c>
      <c r="D5032" t="s">
        <v>91</v>
      </c>
      <c r="E5032" t="s">
        <v>3910</v>
      </c>
      <c r="F5032" t="s">
        <v>130</v>
      </c>
      <c r="G5032" t="s">
        <v>72</v>
      </c>
      <c r="H5032" t="s">
        <v>128</v>
      </c>
      <c r="I5032" t="s">
        <v>22</v>
      </c>
      <c r="J5032" t="s">
        <v>129</v>
      </c>
      <c r="K5032">
        <v>43341.008067129631</v>
      </c>
      <c r="L5032">
        <v>43341.357638888891</v>
      </c>
      <c r="M5032">
        <v>8.4</v>
      </c>
      <c r="N5032">
        <v>0</v>
      </c>
      <c r="O5032">
        <v>0</v>
      </c>
      <c r="P5032">
        <v>0</v>
      </c>
      <c r="Q5032">
        <v>1</v>
      </c>
      <c r="R5032">
        <v>0</v>
      </c>
      <c r="S5032">
        <v>0</v>
      </c>
      <c r="T5032">
        <v>0</v>
      </c>
      <c r="U5032">
        <v>8.4</v>
      </c>
    </row>
    <row r="5033" spans="1:21" x14ac:dyDescent="0.3">
      <c r="A5033">
        <v>21411</v>
      </c>
      <c r="B5033">
        <v>1</v>
      </c>
      <c r="C5033" t="s">
        <v>79</v>
      </c>
      <c r="D5033" t="s">
        <v>114</v>
      </c>
      <c r="E5033" t="s">
        <v>3911</v>
      </c>
      <c r="F5033" t="s">
        <v>136</v>
      </c>
      <c r="G5033" t="s">
        <v>72</v>
      </c>
      <c r="H5033" t="s">
        <v>128</v>
      </c>
      <c r="I5033" t="s">
        <v>22</v>
      </c>
      <c r="J5033" t="s">
        <v>137</v>
      </c>
      <c r="K5033">
        <v>43341.300509259258</v>
      </c>
      <c r="L5033">
        <v>43341.724664351852</v>
      </c>
      <c r="M5033">
        <v>10.18</v>
      </c>
      <c r="N5033">
        <v>0</v>
      </c>
      <c r="O5033">
        <v>0</v>
      </c>
      <c r="P5033">
        <v>0</v>
      </c>
      <c r="Q5033">
        <v>48</v>
      </c>
      <c r="R5033">
        <v>0</v>
      </c>
      <c r="S5033">
        <v>0</v>
      </c>
      <c r="T5033">
        <v>0</v>
      </c>
      <c r="U5033">
        <v>488.78</v>
      </c>
    </row>
    <row r="5034" spans="1:21" x14ac:dyDescent="0.3">
      <c r="A5034">
        <v>21412</v>
      </c>
      <c r="B5034">
        <v>1</v>
      </c>
      <c r="C5034" t="s">
        <v>79</v>
      </c>
      <c r="D5034" t="s">
        <v>124</v>
      </c>
      <c r="E5034" t="s">
        <v>3520</v>
      </c>
      <c r="F5034" t="s">
        <v>177</v>
      </c>
      <c r="G5034" t="s">
        <v>72</v>
      </c>
      <c r="H5034" t="s">
        <v>128</v>
      </c>
      <c r="I5034" t="s">
        <v>22</v>
      </c>
      <c r="J5034" t="s">
        <v>129</v>
      </c>
      <c r="K5034">
        <v>43341.298391203702</v>
      </c>
      <c r="L5034">
        <v>43341.4</v>
      </c>
      <c r="M5034">
        <v>2.4499999999999997</v>
      </c>
      <c r="N5034">
        <v>0</v>
      </c>
      <c r="O5034">
        <v>0</v>
      </c>
      <c r="P5034">
        <v>0</v>
      </c>
      <c r="Q5034">
        <v>17</v>
      </c>
      <c r="R5034">
        <v>0</v>
      </c>
      <c r="S5034">
        <v>0</v>
      </c>
      <c r="T5034">
        <v>0</v>
      </c>
      <c r="U5034">
        <v>41.65</v>
      </c>
    </row>
    <row r="5035" spans="1:21" x14ac:dyDescent="0.3">
      <c r="A5035">
        <v>21413</v>
      </c>
      <c r="B5035">
        <v>1</v>
      </c>
      <c r="C5035" t="s">
        <v>78</v>
      </c>
      <c r="D5035" t="s">
        <v>102</v>
      </c>
      <c r="E5035" t="s">
        <v>3912</v>
      </c>
      <c r="F5035" t="s">
        <v>130</v>
      </c>
      <c r="G5035" t="s">
        <v>72</v>
      </c>
      <c r="H5035" t="s">
        <v>128</v>
      </c>
      <c r="I5035" t="s">
        <v>22</v>
      </c>
      <c r="J5035" t="s">
        <v>129</v>
      </c>
      <c r="K5035">
        <v>43341.210138888891</v>
      </c>
      <c r="L5035">
        <v>43341.410416666666</v>
      </c>
      <c r="M5035">
        <v>4.8199999999999994</v>
      </c>
      <c r="N5035">
        <v>8</v>
      </c>
      <c r="O5035">
        <v>4618</v>
      </c>
      <c r="P5035">
        <v>18</v>
      </c>
      <c r="Q5035">
        <v>3319</v>
      </c>
      <c r="R5035">
        <v>38.54</v>
      </c>
      <c r="S5035">
        <v>22244.91</v>
      </c>
      <c r="T5035">
        <v>86.710000000000008</v>
      </c>
      <c r="U5035">
        <v>15987.62</v>
      </c>
    </row>
    <row r="5036" spans="1:21" x14ac:dyDescent="0.3">
      <c r="A5036">
        <v>21414</v>
      </c>
      <c r="B5036">
        <v>1</v>
      </c>
      <c r="C5036" t="s">
        <v>79</v>
      </c>
      <c r="D5036" t="s">
        <v>111</v>
      </c>
      <c r="E5036" t="s">
        <v>2077</v>
      </c>
      <c r="F5036" t="s">
        <v>134</v>
      </c>
      <c r="G5036" t="s">
        <v>72</v>
      </c>
      <c r="H5036" t="s">
        <v>128</v>
      </c>
      <c r="I5036" t="s">
        <v>22</v>
      </c>
      <c r="J5036" t="s">
        <v>129</v>
      </c>
      <c r="K5036">
        <v>43341.329375000001</v>
      </c>
      <c r="L5036">
        <v>43341.4</v>
      </c>
      <c r="M5036">
        <v>1.7</v>
      </c>
      <c r="N5036">
        <v>0</v>
      </c>
      <c r="O5036">
        <v>0</v>
      </c>
      <c r="P5036">
        <v>0</v>
      </c>
      <c r="Q5036">
        <v>57</v>
      </c>
      <c r="R5036">
        <v>0</v>
      </c>
      <c r="S5036">
        <v>0</v>
      </c>
      <c r="T5036">
        <v>0</v>
      </c>
      <c r="U5036">
        <v>96.9</v>
      </c>
    </row>
    <row r="5037" spans="1:21" x14ac:dyDescent="0.3">
      <c r="A5037">
        <v>21415</v>
      </c>
      <c r="B5037">
        <v>1</v>
      </c>
      <c r="C5037" t="s">
        <v>78</v>
      </c>
      <c r="D5037" t="s">
        <v>97</v>
      </c>
      <c r="E5037" t="s">
        <v>3913</v>
      </c>
      <c r="F5037" t="s">
        <v>135</v>
      </c>
      <c r="G5037" t="s">
        <v>71</v>
      </c>
      <c r="H5037" t="s">
        <v>128</v>
      </c>
      <c r="I5037" t="s">
        <v>22</v>
      </c>
      <c r="J5037" t="s">
        <v>137</v>
      </c>
      <c r="K5037">
        <v>43341.400694444441</v>
      </c>
      <c r="L5037">
        <v>43341.515972222223</v>
      </c>
      <c r="M5037">
        <v>2.77</v>
      </c>
      <c r="N5037">
        <v>0</v>
      </c>
      <c r="O5037">
        <v>182</v>
      </c>
      <c r="P5037">
        <v>0</v>
      </c>
      <c r="Q5037">
        <v>22</v>
      </c>
      <c r="R5037">
        <v>0</v>
      </c>
      <c r="S5037">
        <v>503.59</v>
      </c>
      <c r="T5037">
        <v>0</v>
      </c>
      <c r="U5037">
        <v>60.87</v>
      </c>
    </row>
    <row r="5038" spans="1:21" x14ac:dyDescent="0.3">
      <c r="A5038">
        <v>21416</v>
      </c>
      <c r="B5038">
        <v>1</v>
      </c>
      <c r="C5038" t="s">
        <v>79</v>
      </c>
      <c r="D5038" t="s">
        <v>109</v>
      </c>
      <c r="E5038" t="s">
        <v>3914</v>
      </c>
      <c r="F5038" t="s">
        <v>146</v>
      </c>
      <c r="G5038" t="s">
        <v>71</v>
      </c>
      <c r="H5038" t="s">
        <v>128</v>
      </c>
      <c r="I5038" t="s">
        <v>22</v>
      </c>
      <c r="J5038" t="s">
        <v>129</v>
      </c>
      <c r="K5038">
        <v>43341.319837962961</v>
      </c>
      <c r="L5038">
        <v>43341.419444444444</v>
      </c>
      <c r="M5038">
        <v>2.4</v>
      </c>
      <c r="N5038">
        <v>0</v>
      </c>
      <c r="O5038">
        <v>5</v>
      </c>
      <c r="P5038">
        <v>0</v>
      </c>
      <c r="Q5038">
        <v>0</v>
      </c>
      <c r="R5038">
        <v>0</v>
      </c>
      <c r="S5038">
        <v>12</v>
      </c>
      <c r="T5038">
        <v>0</v>
      </c>
      <c r="U5038">
        <v>0</v>
      </c>
    </row>
    <row r="5039" spans="1:21" x14ac:dyDescent="0.3">
      <c r="A5039">
        <v>21417</v>
      </c>
      <c r="B5039">
        <v>1</v>
      </c>
      <c r="C5039" t="s">
        <v>78</v>
      </c>
      <c r="D5039" t="s">
        <v>80</v>
      </c>
      <c r="E5039" t="s">
        <v>3915</v>
      </c>
      <c r="F5039" t="s">
        <v>136</v>
      </c>
      <c r="G5039" t="s">
        <v>71</v>
      </c>
      <c r="H5039" t="s">
        <v>128</v>
      </c>
      <c r="I5039" t="s">
        <v>22</v>
      </c>
      <c r="J5039" t="s">
        <v>137</v>
      </c>
      <c r="K5039">
        <v>43341.407962962963</v>
      </c>
      <c r="L5039">
        <v>43341.743750000001</v>
      </c>
      <c r="M5039">
        <v>8.07</v>
      </c>
      <c r="N5039">
        <v>0</v>
      </c>
      <c r="O5039">
        <v>169</v>
      </c>
      <c r="P5039">
        <v>0</v>
      </c>
      <c r="Q5039">
        <v>0</v>
      </c>
      <c r="R5039">
        <v>0</v>
      </c>
      <c r="S5039">
        <v>1363.32</v>
      </c>
      <c r="T5039">
        <v>0</v>
      </c>
      <c r="U5039">
        <v>0</v>
      </c>
    </row>
    <row r="5040" spans="1:21" x14ac:dyDescent="0.3">
      <c r="A5040">
        <v>21418</v>
      </c>
      <c r="B5040">
        <v>1</v>
      </c>
      <c r="C5040" t="s">
        <v>78</v>
      </c>
      <c r="D5040" t="s">
        <v>98</v>
      </c>
      <c r="E5040" t="s">
        <v>322</v>
      </c>
      <c r="F5040" t="s">
        <v>130</v>
      </c>
      <c r="G5040" t="s">
        <v>72</v>
      </c>
      <c r="H5040" t="s">
        <v>128</v>
      </c>
      <c r="I5040" t="s">
        <v>22</v>
      </c>
      <c r="J5040" t="s">
        <v>129</v>
      </c>
      <c r="K5040">
        <v>43341.407812500001</v>
      </c>
      <c r="L5040">
        <v>43341.411111111112</v>
      </c>
      <c r="M5040">
        <v>0.08</v>
      </c>
      <c r="N5040">
        <v>0</v>
      </c>
      <c r="O5040">
        <v>6</v>
      </c>
      <c r="P5040">
        <v>0</v>
      </c>
      <c r="Q5040">
        <v>1292</v>
      </c>
      <c r="R5040">
        <v>0</v>
      </c>
      <c r="S5040">
        <v>0.5</v>
      </c>
      <c r="T5040">
        <v>0</v>
      </c>
      <c r="U5040">
        <v>107.24000000000001</v>
      </c>
    </row>
    <row r="5041" spans="1:21" x14ac:dyDescent="0.3">
      <c r="A5041">
        <v>21420</v>
      </c>
      <c r="B5041">
        <v>1</v>
      </c>
      <c r="C5041" t="s">
        <v>78</v>
      </c>
      <c r="D5041" t="s">
        <v>80</v>
      </c>
      <c r="E5041" t="s">
        <v>3916</v>
      </c>
      <c r="F5041" t="s">
        <v>136</v>
      </c>
      <c r="G5041" t="s">
        <v>71</v>
      </c>
      <c r="H5041" t="s">
        <v>128</v>
      </c>
      <c r="I5041" t="s">
        <v>22</v>
      </c>
      <c r="J5041" t="s">
        <v>137</v>
      </c>
      <c r="K5041">
        <v>43341.416921296295</v>
      </c>
      <c r="L5041">
        <v>43341.743750000001</v>
      </c>
      <c r="M5041">
        <v>7.85</v>
      </c>
      <c r="N5041">
        <v>0</v>
      </c>
      <c r="O5041">
        <v>68</v>
      </c>
      <c r="P5041">
        <v>0</v>
      </c>
      <c r="Q5041">
        <v>0</v>
      </c>
      <c r="R5041">
        <v>0</v>
      </c>
      <c r="S5041">
        <v>533.79999999999995</v>
      </c>
      <c r="T5041">
        <v>0</v>
      </c>
      <c r="U5041">
        <v>0</v>
      </c>
    </row>
    <row r="5042" spans="1:21" x14ac:dyDescent="0.3">
      <c r="A5042">
        <v>21421</v>
      </c>
      <c r="B5042">
        <v>1</v>
      </c>
      <c r="C5042" t="s">
        <v>79</v>
      </c>
      <c r="D5042" t="s">
        <v>114</v>
      </c>
      <c r="E5042" t="s">
        <v>3917</v>
      </c>
      <c r="F5042" t="s">
        <v>138</v>
      </c>
      <c r="G5042" t="s">
        <v>72</v>
      </c>
      <c r="H5042" t="s">
        <v>128</v>
      </c>
      <c r="I5042" t="s">
        <v>22</v>
      </c>
      <c r="J5042" t="s">
        <v>129</v>
      </c>
      <c r="K5042">
        <v>43341.314479166664</v>
      </c>
      <c r="L5042">
        <v>43341.42291666667</v>
      </c>
      <c r="M5042">
        <v>2.62</v>
      </c>
      <c r="N5042">
        <v>0</v>
      </c>
      <c r="O5042">
        <v>0</v>
      </c>
      <c r="P5042">
        <v>0</v>
      </c>
      <c r="Q5042">
        <v>22</v>
      </c>
      <c r="R5042">
        <v>0</v>
      </c>
      <c r="S5042">
        <v>0</v>
      </c>
      <c r="T5042">
        <v>0</v>
      </c>
      <c r="U5042">
        <v>57.57</v>
      </c>
    </row>
    <row r="5043" spans="1:21" x14ac:dyDescent="0.3">
      <c r="A5043">
        <v>21423</v>
      </c>
      <c r="B5043">
        <v>1</v>
      </c>
      <c r="C5043" t="s">
        <v>79</v>
      </c>
      <c r="D5043" t="s">
        <v>116</v>
      </c>
      <c r="E5043" t="s">
        <v>3717</v>
      </c>
      <c r="F5043" t="s">
        <v>130</v>
      </c>
      <c r="G5043" t="s">
        <v>72</v>
      </c>
      <c r="H5043" t="s">
        <v>128</v>
      </c>
      <c r="I5043" t="s">
        <v>22</v>
      </c>
      <c r="J5043" t="s">
        <v>129</v>
      </c>
      <c r="K5043">
        <v>43341.374965277777</v>
      </c>
      <c r="L5043">
        <v>43341.419444444444</v>
      </c>
      <c r="M5043">
        <v>1.08</v>
      </c>
      <c r="N5043">
        <v>0</v>
      </c>
      <c r="O5043">
        <v>0</v>
      </c>
      <c r="P5043">
        <v>0</v>
      </c>
      <c r="Q5043">
        <v>2</v>
      </c>
      <c r="R5043">
        <v>0</v>
      </c>
      <c r="S5043">
        <v>0</v>
      </c>
      <c r="T5043">
        <v>0</v>
      </c>
      <c r="U5043">
        <v>2.17</v>
      </c>
    </row>
    <row r="5044" spans="1:21" x14ac:dyDescent="0.3">
      <c r="A5044">
        <v>21424</v>
      </c>
      <c r="B5044">
        <v>1</v>
      </c>
      <c r="C5044" t="s">
        <v>79</v>
      </c>
      <c r="D5044" t="s">
        <v>111</v>
      </c>
      <c r="E5044" t="s">
        <v>3918</v>
      </c>
      <c r="F5044" t="s">
        <v>134</v>
      </c>
      <c r="G5044" t="s">
        <v>72</v>
      </c>
      <c r="H5044" t="s">
        <v>128</v>
      </c>
      <c r="I5044" t="s">
        <v>22</v>
      </c>
      <c r="J5044" t="s">
        <v>129</v>
      </c>
      <c r="K5044">
        <v>43341.394953703704</v>
      </c>
      <c r="L5044">
        <v>43341.421527777777</v>
      </c>
      <c r="M5044">
        <v>0.65</v>
      </c>
      <c r="N5044">
        <v>0</v>
      </c>
      <c r="O5044">
        <v>0</v>
      </c>
      <c r="P5044">
        <v>0</v>
      </c>
      <c r="Q5044">
        <v>19</v>
      </c>
      <c r="R5044">
        <v>0</v>
      </c>
      <c r="S5044">
        <v>0</v>
      </c>
      <c r="T5044">
        <v>0</v>
      </c>
      <c r="U5044">
        <v>12.350000000000001</v>
      </c>
    </row>
    <row r="5045" spans="1:21" x14ac:dyDescent="0.3">
      <c r="A5045">
        <v>21426</v>
      </c>
      <c r="B5045">
        <v>1</v>
      </c>
      <c r="C5045" t="s">
        <v>78</v>
      </c>
      <c r="D5045" t="s">
        <v>101</v>
      </c>
      <c r="E5045" t="s">
        <v>846</v>
      </c>
      <c r="F5045" t="s">
        <v>130</v>
      </c>
      <c r="G5045" t="s">
        <v>72</v>
      </c>
      <c r="H5045" t="s">
        <v>128</v>
      </c>
      <c r="I5045" t="s">
        <v>22</v>
      </c>
      <c r="J5045" t="s">
        <v>129</v>
      </c>
      <c r="K5045">
        <v>43341.422210648147</v>
      </c>
      <c r="L5045">
        <v>43341.435416666667</v>
      </c>
      <c r="M5045">
        <v>0.32999999999999996</v>
      </c>
      <c r="N5045">
        <v>0</v>
      </c>
      <c r="O5045">
        <v>636</v>
      </c>
      <c r="P5045">
        <v>0</v>
      </c>
      <c r="Q5045">
        <v>431</v>
      </c>
      <c r="R5045">
        <v>0</v>
      </c>
      <c r="S5045">
        <v>211.79</v>
      </c>
      <c r="T5045">
        <v>0</v>
      </c>
      <c r="U5045">
        <v>143.52000000000001</v>
      </c>
    </row>
    <row r="5046" spans="1:21" x14ac:dyDescent="0.3">
      <c r="A5046">
        <v>21427</v>
      </c>
      <c r="B5046">
        <v>1</v>
      </c>
      <c r="C5046" t="s">
        <v>78</v>
      </c>
      <c r="D5046" t="s">
        <v>87</v>
      </c>
      <c r="E5046" t="s">
        <v>3919</v>
      </c>
      <c r="F5046" t="s">
        <v>148</v>
      </c>
      <c r="G5046" t="s">
        <v>71</v>
      </c>
      <c r="H5046" t="s">
        <v>128</v>
      </c>
      <c r="I5046" t="s">
        <v>22</v>
      </c>
      <c r="J5046" t="s">
        <v>129</v>
      </c>
      <c r="K5046">
        <v>43341.352129629631</v>
      </c>
      <c r="L5046">
        <v>43341.634027777778</v>
      </c>
      <c r="M5046">
        <v>6.7700000000000005</v>
      </c>
      <c r="N5046">
        <v>0</v>
      </c>
      <c r="O5046">
        <v>82</v>
      </c>
      <c r="P5046">
        <v>0</v>
      </c>
      <c r="Q5046">
        <v>0</v>
      </c>
      <c r="R5046">
        <v>0</v>
      </c>
      <c r="S5046">
        <v>554.89</v>
      </c>
      <c r="T5046">
        <v>0</v>
      </c>
      <c r="U5046">
        <v>0</v>
      </c>
    </row>
    <row r="5047" spans="1:21" x14ac:dyDescent="0.3">
      <c r="A5047">
        <v>21429</v>
      </c>
      <c r="B5047">
        <v>1</v>
      </c>
      <c r="C5047" t="s">
        <v>78</v>
      </c>
      <c r="D5047" t="s">
        <v>99</v>
      </c>
      <c r="E5047" t="s">
        <v>3920</v>
      </c>
      <c r="F5047" t="s">
        <v>130</v>
      </c>
      <c r="G5047" t="s">
        <v>72</v>
      </c>
      <c r="H5047" t="s">
        <v>128</v>
      </c>
      <c r="I5047" t="s">
        <v>22</v>
      </c>
      <c r="J5047" t="s">
        <v>129</v>
      </c>
      <c r="K5047">
        <v>43341.362523148149</v>
      </c>
      <c r="L5047">
        <v>43341.434189814812</v>
      </c>
      <c r="M5047">
        <v>1.72</v>
      </c>
      <c r="N5047">
        <v>0</v>
      </c>
      <c r="O5047">
        <v>538</v>
      </c>
      <c r="P5047">
        <v>0</v>
      </c>
      <c r="Q5047">
        <v>0</v>
      </c>
      <c r="R5047">
        <v>0</v>
      </c>
      <c r="S5047">
        <v>923.75</v>
      </c>
      <c r="T5047">
        <v>0</v>
      </c>
      <c r="U5047">
        <v>0</v>
      </c>
    </row>
    <row r="5048" spans="1:21" x14ac:dyDescent="0.3">
      <c r="A5048">
        <v>21430</v>
      </c>
      <c r="B5048">
        <v>1</v>
      </c>
      <c r="C5048" t="s">
        <v>79</v>
      </c>
      <c r="D5048" t="s">
        <v>113</v>
      </c>
      <c r="E5048" t="s">
        <v>2547</v>
      </c>
      <c r="F5048" t="s">
        <v>130</v>
      </c>
      <c r="G5048" t="s">
        <v>72</v>
      </c>
      <c r="H5048" t="s">
        <v>128</v>
      </c>
      <c r="I5048" t="s">
        <v>22</v>
      </c>
      <c r="J5048" t="s">
        <v>129</v>
      </c>
      <c r="K5048">
        <v>43341.390219907407</v>
      </c>
      <c r="L5048">
        <v>43341.432638888888</v>
      </c>
      <c r="M5048">
        <v>1.03</v>
      </c>
      <c r="N5048">
        <v>0</v>
      </c>
      <c r="O5048">
        <v>0</v>
      </c>
      <c r="P5048">
        <v>9</v>
      </c>
      <c r="Q5048">
        <v>389</v>
      </c>
      <c r="R5048">
        <v>0</v>
      </c>
      <c r="S5048">
        <v>0</v>
      </c>
      <c r="T5048">
        <v>9.3000000000000007</v>
      </c>
      <c r="U5048">
        <v>401.84000000000003</v>
      </c>
    </row>
    <row r="5049" spans="1:21" x14ac:dyDescent="0.3">
      <c r="A5049">
        <v>21431</v>
      </c>
      <c r="B5049">
        <v>1</v>
      </c>
      <c r="C5049" t="s">
        <v>78</v>
      </c>
      <c r="D5049" t="s">
        <v>102</v>
      </c>
      <c r="E5049" t="s">
        <v>1694</v>
      </c>
      <c r="F5049" t="s">
        <v>130</v>
      </c>
      <c r="G5049" t="s">
        <v>72</v>
      </c>
      <c r="H5049" t="s">
        <v>128</v>
      </c>
      <c r="I5049" t="s">
        <v>22</v>
      </c>
      <c r="J5049" t="s">
        <v>129</v>
      </c>
      <c r="K5049">
        <v>43341.266319444447</v>
      </c>
      <c r="L5049">
        <v>43341.438888888886</v>
      </c>
      <c r="M5049">
        <v>4.1499999999999995</v>
      </c>
      <c r="N5049">
        <v>0</v>
      </c>
      <c r="O5049">
        <v>30</v>
      </c>
      <c r="P5049">
        <v>0</v>
      </c>
      <c r="Q5049">
        <v>21</v>
      </c>
      <c r="R5049">
        <v>0</v>
      </c>
      <c r="S5049">
        <v>124.5</v>
      </c>
      <c r="T5049">
        <v>0</v>
      </c>
      <c r="U5049">
        <v>87.149999999999991</v>
      </c>
    </row>
    <row r="5050" spans="1:21" x14ac:dyDescent="0.3">
      <c r="A5050">
        <v>21432</v>
      </c>
      <c r="B5050">
        <v>1</v>
      </c>
      <c r="C5050" t="s">
        <v>79</v>
      </c>
      <c r="D5050" t="s">
        <v>121</v>
      </c>
      <c r="E5050" t="s">
        <v>820</v>
      </c>
      <c r="F5050" t="s">
        <v>130</v>
      </c>
      <c r="G5050" t="s">
        <v>72</v>
      </c>
      <c r="H5050" t="s">
        <v>128</v>
      </c>
      <c r="I5050" t="s">
        <v>22</v>
      </c>
      <c r="J5050" t="s">
        <v>129</v>
      </c>
      <c r="K5050">
        <v>43341.423587962963</v>
      </c>
      <c r="L5050">
        <v>43341.432638888888</v>
      </c>
      <c r="M5050">
        <v>0.23</v>
      </c>
      <c r="N5050">
        <v>1</v>
      </c>
      <c r="O5050">
        <v>6</v>
      </c>
      <c r="P5050">
        <v>115</v>
      </c>
      <c r="Q5050">
        <v>307</v>
      </c>
      <c r="R5050">
        <v>0.23</v>
      </c>
      <c r="S5050">
        <v>1.4</v>
      </c>
      <c r="T5050">
        <v>26.8</v>
      </c>
      <c r="U5050">
        <v>71.53</v>
      </c>
    </row>
    <row r="5051" spans="1:21" x14ac:dyDescent="0.3">
      <c r="A5051">
        <v>21435</v>
      </c>
      <c r="B5051">
        <v>1</v>
      </c>
      <c r="C5051" t="s">
        <v>78</v>
      </c>
      <c r="D5051" t="s">
        <v>84</v>
      </c>
      <c r="E5051" t="s">
        <v>3921</v>
      </c>
      <c r="F5051" t="s">
        <v>155</v>
      </c>
      <c r="G5051" t="s">
        <v>71</v>
      </c>
      <c r="H5051" t="s">
        <v>128</v>
      </c>
      <c r="I5051" t="s">
        <v>22</v>
      </c>
      <c r="J5051" t="s">
        <v>137</v>
      </c>
      <c r="K5051">
        <v>43341.364918981482</v>
      </c>
      <c r="L5051">
        <v>43341.503472222219</v>
      </c>
      <c r="M5051">
        <v>3.3299999999999996</v>
      </c>
      <c r="N5051">
        <v>0</v>
      </c>
      <c r="O5051">
        <v>513</v>
      </c>
      <c r="P5051">
        <v>0</v>
      </c>
      <c r="Q5051">
        <v>0</v>
      </c>
      <c r="R5051">
        <v>0</v>
      </c>
      <c r="S5051">
        <v>1709.83</v>
      </c>
      <c r="T5051">
        <v>0</v>
      </c>
      <c r="U5051">
        <v>0</v>
      </c>
    </row>
    <row r="5052" spans="1:21" x14ac:dyDescent="0.3">
      <c r="A5052">
        <v>21436</v>
      </c>
      <c r="B5052">
        <v>1</v>
      </c>
      <c r="C5052" t="s">
        <v>79</v>
      </c>
      <c r="D5052" t="s">
        <v>111</v>
      </c>
      <c r="E5052" t="s">
        <v>3922</v>
      </c>
      <c r="F5052" t="s">
        <v>130</v>
      </c>
      <c r="G5052" t="s">
        <v>72</v>
      </c>
      <c r="H5052" t="s">
        <v>128</v>
      </c>
      <c r="I5052" t="s">
        <v>22</v>
      </c>
      <c r="J5052" t="s">
        <v>129</v>
      </c>
      <c r="K5052">
        <v>43341.419212962966</v>
      </c>
      <c r="L5052">
        <v>43341.4375</v>
      </c>
      <c r="M5052">
        <v>0.45</v>
      </c>
      <c r="N5052">
        <v>3</v>
      </c>
      <c r="O5052">
        <v>1194</v>
      </c>
      <c r="P5052">
        <v>0</v>
      </c>
      <c r="Q5052">
        <v>0</v>
      </c>
      <c r="R5052">
        <v>1.35</v>
      </c>
      <c r="S5052">
        <v>537.29999999999995</v>
      </c>
      <c r="T5052">
        <v>0</v>
      </c>
      <c r="U5052">
        <v>0</v>
      </c>
    </row>
    <row r="5053" spans="1:21" x14ac:dyDescent="0.3">
      <c r="A5053">
        <v>21437</v>
      </c>
      <c r="B5053">
        <v>1</v>
      </c>
      <c r="C5053" t="s">
        <v>79</v>
      </c>
      <c r="D5053" t="s">
        <v>109</v>
      </c>
      <c r="E5053" t="s">
        <v>3923</v>
      </c>
      <c r="F5053" t="s">
        <v>130</v>
      </c>
      <c r="G5053" t="s">
        <v>72</v>
      </c>
      <c r="H5053" t="s">
        <v>128</v>
      </c>
      <c r="I5053" t="s">
        <v>22</v>
      </c>
      <c r="J5053" t="s">
        <v>129</v>
      </c>
      <c r="K5053">
        <v>43341.388518518521</v>
      </c>
      <c r="L5053">
        <v>43341.442361111112</v>
      </c>
      <c r="M5053">
        <v>1.3</v>
      </c>
      <c r="N5053">
        <v>0</v>
      </c>
      <c r="O5053">
        <v>119</v>
      </c>
      <c r="P5053">
        <v>2</v>
      </c>
      <c r="Q5053">
        <v>12</v>
      </c>
      <c r="R5053">
        <v>0</v>
      </c>
      <c r="S5053">
        <v>154.69999999999999</v>
      </c>
      <c r="T5053">
        <v>2.6</v>
      </c>
      <c r="U5053">
        <v>15.6</v>
      </c>
    </row>
    <row r="5054" spans="1:21" x14ac:dyDescent="0.3">
      <c r="A5054">
        <v>21439</v>
      </c>
      <c r="B5054">
        <v>1</v>
      </c>
      <c r="C5054" t="s">
        <v>78</v>
      </c>
      <c r="D5054" t="s">
        <v>91</v>
      </c>
      <c r="E5054" t="s">
        <v>2669</v>
      </c>
      <c r="F5054" t="s">
        <v>159</v>
      </c>
      <c r="G5054" t="s">
        <v>71</v>
      </c>
      <c r="H5054" t="s">
        <v>128</v>
      </c>
      <c r="I5054" t="s">
        <v>22</v>
      </c>
      <c r="J5054" t="s">
        <v>129</v>
      </c>
      <c r="K5054">
        <v>43341.298333333332</v>
      </c>
      <c r="L5054">
        <v>43341.399305555555</v>
      </c>
      <c r="M5054">
        <v>2.4299999999999997</v>
      </c>
      <c r="N5054">
        <v>0</v>
      </c>
      <c r="O5054">
        <v>0</v>
      </c>
      <c r="P5054">
        <v>0</v>
      </c>
      <c r="Q5054">
        <v>47</v>
      </c>
      <c r="R5054">
        <v>0</v>
      </c>
      <c r="S5054">
        <v>0</v>
      </c>
      <c r="T5054">
        <v>0</v>
      </c>
      <c r="U5054">
        <v>114.35</v>
      </c>
    </row>
    <row r="5055" spans="1:21" x14ac:dyDescent="0.3">
      <c r="A5055">
        <v>21440</v>
      </c>
      <c r="B5055">
        <v>1</v>
      </c>
      <c r="C5055" t="s">
        <v>79</v>
      </c>
      <c r="D5055" t="s">
        <v>115</v>
      </c>
      <c r="E5055" t="s">
        <v>3924</v>
      </c>
      <c r="F5055" t="s">
        <v>153</v>
      </c>
      <c r="G5055" t="s">
        <v>71</v>
      </c>
      <c r="H5055" t="s">
        <v>128</v>
      </c>
      <c r="I5055" t="s">
        <v>22</v>
      </c>
      <c r="J5055" t="s">
        <v>129</v>
      </c>
      <c r="K5055">
        <v>43341.347546296296</v>
      </c>
      <c r="L5055">
        <v>43341.441666666666</v>
      </c>
      <c r="M5055">
        <v>2.27</v>
      </c>
      <c r="N5055">
        <v>0</v>
      </c>
      <c r="O5055">
        <v>0</v>
      </c>
      <c r="P5055">
        <v>0</v>
      </c>
      <c r="Q5055">
        <v>146</v>
      </c>
      <c r="R5055">
        <v>0</v>
      </c>
      <c r="S5055">
        <v>0</v>
      </c>
      <c r="T5055">
        <v>0</v>
      </c>
      <c r="U5055">
        <v>330.97999999999996</v>
      </c>
    </row>
    <row r="5056" spans="1:21" x14ac:dyDescent="0.3">
      <c r="A5056">
        <v>21441</v>
      </c>
      <c r="B5056">
        <v>1</v>
      </c>
      <c r="C5056" t="s">
        <v>78</v>
      </c>
      <c r="D5056" t="s">
        <v>91</v>
      </c>
      <c r="E5056" t="s">
        <v>3925</v>
      </c>
      <c r="F5056" t="s">
        <v>159</v>
      </c>
      <c r="G5056" t="s">
        <v>71</v>
      </c>
      <c r="H5056" t="s">
        <v>128</v>
      </c>
      <c r="I5056" t="s">
        <v>22</v>
      </c>
      <c r="J5056" t="s">
        <v>129</v>
      </c>
      <c r="K5056">
        <v>43341.410266203704</v>
      </c>
      <c r="L5056">
        <v>43341.464583333334</v>
      </c>
      <c r="M5056">
        <v>1.32</v>
      </c>
      <c r="N5056">
        <v>0</v>
      </c>
      <c r="O5056">
        <v>0</v>
      </c>
      <c r="P5056">
        <v>0</v>
      </c>
      <c r="Q5056">
        <v>18</v>
      </c>
      <c r="R5056">
        <v>0</v>
      </c>
      <c r="S5056">
        <v>0</v>
      </c>
      <c r="T5056">
        <v>0</v>
      </c>
      <c r="U5056">
        <v>23.71</v>
      </c>
    </row>
    <row r="5057" spans="1:21" x14ac:dyDescent="0.3">
      <c r="A5057">
        <v>21442</v>
      </c>
      <c r="B5057">
        <v>1</v>
      </c>
      <c r="C5057" t="s">
        <v>78</v>
      </c>
      <c r="D5057" t="s">
        <v>86</v>
      </c>
      <c r="E5057" t="s">
        <v>3926</v>
      </c>
      <c r="F5057" t="s">
        <v>149</v>
      </c>
      <c r="G5057" t="s">
        <v>71</v>
      </c>
      <c r="H5057" t="s">
        <v>128</v>
      </c>
      <c r="I5057" t="s">
        <v>22</v>
      </c>
      <c r="J5057" t="s">
        <v>129</v>
      </c>
      <c r="K5057">
        <v>43341.447222222225</v>
      </c>
      <c r="L5057">
        <v>43341.462500000001</v>
      </c>
      <c r="M5057">
        <v>0.37</v>
      </c>
      <c r="N5057">
        <v>0</v>
      </c>
      <c r="O5057">
        <v>70</v>
      </c>
      <c r="P5057">
        <v>0</v>
      </c>
      <c r="Q5057">
        <v>0</v>
      </c>
      <c r="R5057">
        <v>0</v>
      </c>
      <c r="S5057">
        <v>25.69</v>
      </c>
      <c r="T5057">
        <v>0</v>
      </c>
      <c r="U5057">
        <v>0</v>
      </c>
    </row>
    <row r="5058" spans="1:21" x14ac:dyDescent="0.3">
      <c r="A5058">
        <v>21444</v>
      </c>
      <c r="B5058">
        <v>1</v>
      </c>
      <c r="C5058" t="s">
        <v>79</v>
      </c>
      <c r="D5058" t="s">
        <v>116</v>
      </c>
      <c r="E5058" t="s">
        <v>790</v>
      </c>
      <c r="F5058" t="s">
        <v>130</v>
      </c>
      <c r="G5058" t="s">
        <v>72</v>
      </c>
      <c r="H5058" t="s">
        <v>128</v>
      </c>
      <c r="I5058" t="s">
        <v>22</v>
      </c>
      <c r="J5058" t="s">
        <v>129</v>
      </c>
      <c r="K5058">
        <v>43341.425821759258</v>
      </c>
      <c r="L5058">
        <v>43341.45416666667</v>
      </c>
      <c r="M5058">
        <v>0.67999999999999994</v>
      </c>
      <c r="N5058">
        <v>0</v>
      </c>
      <c r="O5058">
        <v>0</v>
      </c>
      <c r="P5058">
        <v>0</v>
      </c>
      <c r="Q5058">
        <v>543</v>
      </c>
      <c r="R5058">
        <v>0</v>
      </c>
      <c r="S5058">
        <v>0</v>
      </c>
      <c r="T5058">
        <v>0</v>
      </c>
      <c r="U5058">
        <v>370.87</v>
      </c>
    </row>
    <row r="5059" spans="1:21" x14ac:dyDescent="0.3">
      <c r="A5059">
        <v>21445</v>
      </c>
      <c r="B5059">
        <v>1</v>
      </c>
      <c r="C5059" t="s">
        <v>79</v>
      </c>
      <c r="D5059" t="s">
        <v>121</v>
      </c>
      <c r="E5059" t="s">
        <v>3348</v>
      </c>
      <c r="F5059" t="s">
        <v>130</v>
      </c>
      <c r="G5059" t="s">
        <v>72</v>
      </c>
      <c r="H5059" t="s">
        <v>128</v>
      </c>
      <c r="I5059" t="s">
        <v>22</v>
      </c>
      <c r="J5059" t="s">
        <v>129</v>
      </c>
      <c r="K5059">
        <v>43341.443703703706</v>
      </c>
      <c r="L5059">
        <v>43341.45416666667</v>
      </c>
      <c r="M5059">
        <v>0.27</v>
      </c>
      <c r="N5059">
        <v>0</v>
      </c>
      <c r="O5059">
        <v>0</v>
      </c>
      <c r="P5059">
        <v>17</v>
      </c>
      <c r="Q5059">
        <v>92</v>
      </c>
      <c r="R5059">
        <v>0</v>
      </c>
      <c r="S5059">
        <v>0</v>
      </c>
      <c r="T5059">
        <v>4.59</v>
      </c>
      <c r="U5059">
        <v>24.840000000000003</v>
      </c>
    </row>
    <row r="5060" spans="1:21" x14ac:dyDescent="0.3">
      <c r="A5060">
        <v>21446</v>
      </c>
      <c r="B5060">
        <v>1</v>
      </c>
      <c r="C5060" t="s">
        <v>79</v>
      </c>
      <c r="D5060" t="s">
        <v>109</v>
      </c>
      <c r="E5060" t="s">
        <v>2412</v>
      </c>
      <c r="F5060" t="s">
        <v>146</v>
      </c>
      <c r="G5060" t="s">
        <v>71</v>
      </c>
      <c r="H5060" t="s">
        <v>128</v>
      </c>
      <c r="I5060" t="s">
        <v>22</v>
      </c>
      <c r="J5060" t="s">
        <v>129</v>
      </c>
      <c r="K5060">
        <v>43341.383333333331</v>
      </c>
      <c r="L5060">
        <v>43341.456944444442</v>
      </c>
      <c r="M5060">
        <v>1.77</v>
      </c>
      <c r="N5060">
        <v>0</v>
      </c>
      <c r="O5060">
        <v>0</v>
      </c>
      <c r="P5060">
        <v>0</v>
      </c>
      <c r="Q5060">
        <v>21</v>
      </c>
      <c r="R5060">
        <v>0</v>
      </c>
      <c r="S5060">
        <v>0</v>
      </c>
      <c r="T5060">
        <v>0</v>
      </c>
      <c r="U5060">
        <v>37.11</v>
      </c>
    </row>
    <row r="5061" spans="1:21" x14ac:dyDescent="0.3">
      <c r="A5061">
        <v>21447</v>
      </c>
      <c r="B5061">
        <v>1</v>
      </c>
      <c r="C5061" t="s">
        <v>79</v>
      </c>
      <c r="D5061" t="s">
        <v>115</v>
      </c>
      <c r="E5061" t="s">
        <v>3927</v>
      </c>
      <c r="F5061" t="s">
        <v>149</v>
      </c>
      <c r="G5061" t="s">
        <v>71</v>
      </c>
      <c r="H5061" t="s">
        <v>128</v>
      </c>
      <c r="I5061" t="s">
        <v>22</v>
      </c>
      <c r="J5061" t="s">
        <v>129</v>
      </c>
      <c r="K5061">
        <v>43341.428981481484</v>
      </c>
      <c r="L5061">
        <v>43341.458333333336</v>
      </c>
      <c r="M5061">
        <v>0.72</v>
      </c>
      <c r="N5061">
        <v>0</v>
      </c>
      <c r="O5061">
        <v>0</v>
      </c>
      <c r="P5061">
        <v>0</v>
      </c>
      <c r="Q5061">
        <v>13</v>
      </c>
      <c r="R5061">
        <v>0</v>
      </c>
      <c r="S5061">
        <v>0</v>
      </c>
      <c r="T5061">
        <v>0</v>
      </c>
      <c r="U5061">
        <v>9.32</v>
      </c>
    </row>
    <row r="5062" spans="1:21" x14ac:dyDescent="0.3">
      <c r="A5062">
        <v>21448</v>
      </c>
      <c r="B5062">
        <v>1</v>
      </c>
      <c r="C5062" t="s">
        <v>78</v>
      </c>
      <c r="D5062" t="s">
        <v>103</v>
      </c>
      <c r="E5062" t="s">
        <v>2665</v>
      </c>
      <c r="F5062" t="s">
        <v>130</v>
      </c>
      <c r="G5062" t="s">
        <v>72</v>
      </c>
      <c r="H5062" t="s">
        <v>128</v>
      </c>
      <c r="I5062" t="s">
        <v>22</v>
      </c>
      <c r="J5062" t="s">
        <v>129</v>
      </c>
      <c r="K5062">
        <v>43341.344340277778</v>
      </c>
      <c r="L5062">
        <v>43341.459722222222</v>
      </c>
      <c r="M5062">
        <v>2.7800000000000002</v>
      </c>
      <c r="N5062">
        <v>0</v>
      </c>
      <c r="O5062">
        <v>0</v>
      </c>
      <c r="P5062">
        <v>0</v>
      </c>
      <c r="Q5062">
        <v>216</v>
      </c>
      <c r="R5062">
        <v>0</v>
      </c>
      <c r="S5062">
        <v>0</v>
      </c>
      <c r="T5062">
        <v>0</v>
      </c>
      <c r="U5062">
        <v>601.13</v>
      </c>
    </row>
    <row r="5063" spans="1:21" x14ac:dyDescent="0.3">
      <c r="A5063">
        <v>21450</v>
      </c>
      <c r="B5063">
        <v>1</v>
      </c>
      <c r="C5063" t="s">
        <v>78</v>
      </c>
      <c r="D5063" t="s">
        <v>85</v>
      </c>
      <c r="E5063" t="s">
        <v>3928</v>
      </c>
      <c r="F5063" t="s">
        <v>135</v>
      </c>
      <c r="G5063" t="s">
        <v>71</v>
      </c>
      <c r="H5063" t="s">
        <v>128</v>
      </c>
      <c r="I5063" t="s">
        <v>22</v>
      </c>
      <c r="J5063" t="s">
        <v>137</v>
      </c>
      <c r="K5063">
        <v>43341.462500000001</v>
      </c>
      <c r="L5063">
        <v>43341.497916666667</v>
      </c>
      <c r="M5063">
        <v>0.85000000000000009</v>
      </c>
      <c r="N5063">
        <v>0</v>
      </c>
      <c r="O5063">
        <v>226</v>
      </c>
      <c r="P5063">
        <v>0</v>
      </c>
      <c r="Q5063">
        <v>0</v>
      </c>
      <c r="R5063">
        <v>0</v>
      </c>
      <c r="S5063">
        <v>192.1</v>
      </c>
      <c r="T5063">
        <v>0</v>
      </c>
      <c r="U5063">
        <v>0</v>
      </c>
    </row>
    <row r="5064" spans="1:21" x14ac:dyDescent="0.3">
      <c r="A5064">
        <v>21451</v>
      </c>
      <c r="B5064">
        <v>1</v>
      </c>
      <c r="C5064" t="s">
        <v>78</v>
      </c>
      <c r="D5064" t="s">
        <v>106</v>
      </c>
      <c r="E5064" t="s">
        <v>2782</v>
      </c>
      <c r="F5064" t="s">
        <v>130</v>
      </c>
      <c r="G5064" t="s">
        <v>72</v>
      </c>
      <c r="H5064" t="s">
        <v>128</v>
      </c>
      <c r="I5064" t="s">
        <v>22</v>
      </c>
      <c r="J5064" t="s">
        <v>129</v>
      </c>
      <c r="K5064">
        <v>43341.398622685185</v>
      </c>
      <c r="L5064">
        <v>43341.472442129627</v>
      </c>
      <c r="M5064">
        <v>1.77</v>
      </c>
      <c r="N5064">
        <v>0</v>
      </c>
      <c r="O5064">
        <v>0</v>
      </c>
      <c r="P5064">
        <v>0</v>
      </c>
      <c r="Q5064">
        <v>829</v>
      </c>
      <c r="R5064">
        <v>0</v>
      </c>
      <c r="S5064">
        <v>0</v>
      </c>
      <c r="T5064">
        <v>0</v>
      </c>
      <c r="U5064">
        <v>1464.84</v>
      </c>
    </row>
    <row r="5065" spans="1:21" x14ac:dyDescent="0.3">
      <c r="A5065">
        <v>21452</v>
      </c>
      <c r="B5065">
        <v>1</v>
      </c>
      <c r="C5065" t="s">
        <v>79</v>
      </c>
      <c r="D5065" t="s">
        <v>109</v>
      </c>
      <c r="E5065" t="s">
        <v>3119</v>
      </c>
      <c r="F5065" t="s">
        <v>146</v>
      </c>
      <c r="G5065" t="s">
        <v>71</v>
      </c>
      <c r="H5065" t="s">
        <v>128</v>
      </c>
      <c r="I5065" t="s">
        <v>22</v>
      </c>
      <c r="J5065" t="s">
        <v>129</v>
      </c>
      <c r="K5065">
        <v>43341.32309027778</v>
      </c>
      <c r="L5065">
        <v>43341.48541666667</v>
      </c>
      <c r="M5065">
        <v>3.9</v>
      </c>
      <c r="N5065">
        <v>0</v>
      </c>
      <c r="O5065">
        <v>0</v>
      </c>
      <c r="P5065">
        <v>0</v>
      </c>
      <c r="Q5065">
        <v>66</v>
      </c>
      <c r="R5065">
        <v>0</v>
      </c>
      <c r="S5065">
        <v>0</v>
      </c>
      <c r="T5065">
        <v>0</v>
      </c>
      <c r="U5065">
        <v>257.39999999999992</v>
      </c>
    </row>
    <row r="5066" spans="1:21" x14ac:dyDescent="0.3">
      <c r="A5066">
        <v>21454</v>
      </c>
      <c r="B5066">
        <v>1</v>
      </c>
      <c r="C5066" t="s">
        <v>79</v>
      </c>
      <c r="D5066" t="s">
        <v>109</v>
      </c>
      <c r="E5066" t="s">
        <v>3929</v>
      </c>
      <c r="F5066" t="s">
        <v>130</v>
      </c>
      <c r="G5066" t="s">
        <v>72</v>
      </c>
      <c r="H5066" t="s">
        <v>128</v>
      </c>
      <c r="I5066" t="s">
        <v>22</v>
      </c>
      <c r="J5066" t="s">
        <v>129</v>
      </c>
      <c r="K5066">
        <v>43341.319618055553</v>
      </c>
      <c r="L5066">
        <v>43341.479861111111</v>
      </c>
      <c r="M5066">
        <v>3.8499999999999996</v>
      </c>
      <c r="N5066">
        <v>3</v>
      </c>
      <c r="O5066">
        <v>576</v>
      </c>
      <c r="P5066">
        <v>4</v>
      </c>
      <c r="Q5066">
        <v>311</v>
      </c>
      <c r="R5066">
        <v>11.55</v>
      </c>
      <c r="S5066">
        <v>2217.6</v>
      </c>
      <c r="T5066">
        <v>15.4</v>
      </c>
      <c r="U5066">
        <v>1197.3499999999999</v>
      </c>
    </row>
    <row r="5067" spans="1:21" x14ac:dyDescent="0.3">
      <c r="A5067">
        <v>21456</v>
      </c>
      <c r="B5067">
        <v>1</v>
      </c>
      <c r="C5067" t="s">
        <v>78</v>
      </c>
      <c r="D5067" t="s">
        <v>101</v>
      </c>
      <c r="E5067" t="s">
        <v>846</v>
      </c>
      <c r="F5067" t="s">
        <v>130</v>
      </c>
      <c r="G5067" t="s">
        <v>72</v>
      </c>
      <c r="H5067" t="s">
        <v>128</v>
      </c>
      <c r="I5067" t="s">
        <v>22</v>
      </c>
      <c r="J5067" t="s">
        <v>129</v>
      </c>
      <c r="K5067">
        <v>43341.481956018521</v>
      </c>
      <c r="L5067">
        <v>43341.497847222221</v>
      </c>
      <c r="M5067">
        <v>0.37</v>
      </c>
      <c r="N5067">
        <v>0</v>
      </c>
      <c r="O5067">
        <v>636</v>
      </c>
      <c r="P5067">
        <v>0</v>
      </c>
      <c r="Q5067">
        <v>431</v>
      </c>
      <c r="R5067">
        <v>0</v>
      </c>
      <c r="S5067">
        <v>233.41</v>
      </c>
      <c r="T5067">
        <v>0</v>
      </c>
      <c r="U5067">
        <v>158.18</v>
      </c>
    </row>
    <row r="5068" spans="1:21" x14ac:dyDescent="0.3">
      <c r="A5068">
        <v>21457</v>
      </c>
      <c r="B5068">
        <v>1</v>
      </c>
      <c r="C5068" t="s">
        <v>78</v>
      </c>
      <c r="D5068" t="s">
        <v>96</v>
      </c>
      <c r="E5068" t="s">
        <v>3930</v>
      </c>
      <c r="F5068" t="s">
        <v>134</v>
      </c>
      <c r="G5068" t="s">
        <v>72</v>
      </c>
      <c r="H5068" t="s">
        <v>128</v>
      </c>
      <c r="I5068" t="s">
        <v>22</v>
      </c>
      <c r="J5068" t="s">
        <v>129</v>
      </c>
      <c r="K5068">
        <v>43341.405312499999</v>
      </c>
      <c r="L5068">
        <v>43341.448611111111</v>
      </c>
      <c r="M5068">
        <v>1.05</v>
      </c>
      <c r="N5068">
        <v>0</v>
      </c>
      <c r="O5068">
        <v>0</v>
      </c>
      <c r="P5068">
        <v>0</v>
      </c>
      <c r="Q5068">
        <v>8</v>
      </c>
      <c r="R5068">
        <v>0</v>
      </c>
      <c r="S5068">
        <v>0</v>
      </c>
      <c r="T5068">
        <v>0</v>
      </c>
      <c r="U5068">
        <v>8.4</v>
      </c>
    </row>
    <row r="5069" spans="1:21" x14ac:dyDescent="0.3">
      <c r="A5069">
        <v>21459</v>
      </c>
      <c r="B5069">
        <v>1</v>
      </c>
      <c r="C5069" t="s">
        <v>78</v>
      </c>
      <c r="D5069" t="s">
        <v>99</v>
      </c>
      <c r="E5069" t="s">
        <v>3931</v>
      </c>
      <c r="F5069" t="s">
        <v>130</v>
      </c>
      <c r="G5069" t="s">
        <v>72</v>
      </c>
      <c r="H5069" t="s">
        <v>128</v>
      </c>
      <c r="I5069" t="s">
        <v>22</v>
      </c>
      <c r="J5069" t="s">
        <v>129</v>
      </c>
      <c r="K5069">
        <v>43341.461157407408</v>
      </c>
      <c r="L5069">
        <v>43341.517361111109</v>
      </c>
      <c r="M5069">
        <v>1.35</v>
      </c>
      <c r="N5069">
        <v>0</v>
      </c>
      <c r="O5069">
        <v>821</v>
      </c>
      <c r="P5069">
        <v>0</v>
      </c>
      <c r="Q5069">
        <v>0</v>
      </c>
      <c r="R5069">
        <v>0</v>
      </c>
      <c r="S5069">
        <v>1108.3499999999999</v>
      </c>
      <c r="T5069">
        <v>0</v>
      </c>
      <c r="U5069">
        <v>0</v>
      </c>
    </row>
    <row r="5070" spans="1:21" x14ac:dyDescent="0.3">
      <c r="A5070">
        <v>21460</v>
      </c>
      <c r="B5070">
        <v>1</v>
      </c>
      <c r="C5070" t="s">
        <v>79</v>
      </c>
      <c r="D5070" t="s">
        <v>124</v>
      </c>
      <c r="E5070" t="s">
        <v>3932</v>
      </c>
      <c r="F5070" t="s">
        <v>142</v>
      </c>
      <c r="G5070" t="s">
        <v>71</v>
      </c>
      <c r="H5070" t="s">
        <v>128</v>
      </c>
      <c r="I5070" t="s">
        <v>22</v>
      </c>
      <c r="J5070" t="s">
        <v>129</v>
      </c>
      <c r="K5070">
        <v>43341.468692129631</v>
      </c>
      <c r="L5070">
        <v>43341.492361111108</v>
      </c>
      <c r="M5070">
        <v>0.58000000000000007</v>
      </c>
      <c r="N5070">
        <v>0</v>
      </c>
      <c r="O5070">
        <v>0</v>
      </c>
      <c r="P5070">
        <v>0</v>
      </c>
      <c r="Q5070">
        <v>61</v>
      </c>
      <c r="R5070">
        <v>0</v>
      </c>
      <c r="S5070">
        <v>0</v>
      </c>
      <c r="T5070">
        <v>0</v>
      </c>
      <c r="U5070">
        <v>35.56</v>
      </c>
    </row>
    <row r="5071" spans="1:21" x14ac:dyDescent="0.3">
      <c r="A5071">
        <v>21462</v>
      </c>
      <c r="B5071">
        <v>1</v>
      </c>
      <c r="C5071" t="s">
        <v>79</v>
      </c>
      <c r="D5071" t="s">
        <v>113</v>
      </c>
      <c r="E5071" t="s">
        <v>3933</v>
      </c>
      <c r="F5071" t="s">
        <v>138</v>
      </c>
      <c r="G5071" t="s">
        <v>72</v>
      </c>
      <c r="H5071" t="s">
        <v>128</v>
      </c>
      <c r="I5071" t="s">
        <v>22</v>
      </c>
      <c r="J5071" t="s">
        <v>129</v>
      </c>
      <c r="K5071">
        <v>43341.175057870372</v>
      </c>
      <c r="L5071">
        <v>43341.501388888886</v>
      </c>
      <c r="M5071">
        <v>7.83</v>
      </c>
      <c r="N5071">
        <v>0</v>
      </c>
      <c r="O5071">
        <v>0</v>
      </c>
      <c r="P5071">
        <v>0</v>
      </c>
      <c r="Q5071">
        <v>109</v>
      </c>
      <c r="R5071">
        <v>0</v>
      </c>
      <c r="S5071">
        <v>0</v>
      </c>
      <c r="T5071">
        <v>0</v>
      </c>
      <c r="U5071">
        <v>853.8</v>
      </c>
    </row>
    <row r="5072" spans="1:21" x14ac:dyDescent="0.3">
      <c r="A5072">
        <v>21463</v>
      </c>
      <c r="B5072">
        <v>1</v>
      </c>
      <c r="C5072" t="s">
        <v>78</v>
      </c>
      <c r="D5072" t="s">
        <v>91</v>
      </c>
      <c r="E5072" t="s">
        <v>3934</v>
      </c>
      <c r="F5072" t="s">
        <v>159</v>
      </c>
      <c r="G5072" t="s">
        <v>71</v>
      </c>
      <c r="H5072" t="s">
        <v>128</v>
      </c>
      <c r="I5072" t="s">
        <v>22</v>
      </c>
      <c r="J5072" t="s">
        <v>129</v>
      </c>
      <c r="K5072">
        <v>43341.286273148151</v>
      </c>
      <c r="L5072">
        <v>43341.427777777775</v>
      </c>
      <c r="M5072">
        <v>3.4</v>
      </c>
      <c r="N5072">
        <v>0</v>
      </c>
      <c r="O5072">
        <v>0</v>
      </c>
      <c r="P5072">
        <v>0</v>
      </c>
      <c r="Q5072">
        <v>90</v>
      </c>
      <c r="R5072">
        <v>0</v>
      </c>
      <c r="S5072">
        <v>0</v>
      </c>
      <c r="T5072">
        <v>0</v>
      </c>
      <c r="U5072">
        <v>306</v>
      </c>
    </row>
    <row r="5073" spans="1:21" x14ac:dyDescent="0.3">
      <c r="A5073">
        <v>21464</v>
      </c>
      <c r="B5073">
        <v>1</v>
      </c>
      <c r="C5073" t="s">
        <v>79</v>
      </c>
      <c r="D5073" t="s">
        <v>114</v>
      </c>
      <c r="E5073" t="s">
        <v>3935</v>
      </c>
      <c r="F5073" t="s">
        <v>134</v>
      </c>
      <c r="G5073" t="s">
        <v>72</v>
      </c>
      <c r="H5073" t="s">
        <v>128</v>
      </c>
      <c r="I5073" t="s">
        <v>22</v>
      </c>
      <c r="J5073" t="s">
        <v>129</v>
      </c>
      <c r="K5073">
        <v>43341.431423611109</v>
      </c>
      <c r="L5073">
        <v>43341.505555555559</v>
      </c>
      <c r="M5073">
        <v>1.78</v>
      </c>
      <c r="N5073">
        <v>0</v>
      </c>
      <c r="O5073">
        <v>0</v>
      </c>
      <c r="P5073">
        <v>0</v>
      </c>
      <c r="Q5073">
        <v>161</v>
      </c>
      <c r="R5073">
        <v>0</v>
      </c>
      <c r="S5073">
        <v>0</v>
      </c>
      <c r="T5073">
        <v>0</v>
      </c>
      <c r="U5073">
        <v>287.06</v>
      </c>
    </row>
    <row r="5074" spans="1:21" x14ac:dyDescent="0.3">
      <c r="A5074">
        <v>21466</v>
      </c>
      <c r="B5074">
        <v>1</v>
      </c>
      <c r="C5074" t="s">
        <v>78</v>
      </c>
      <c r="D5074" t="s">
        <v>91</v>
      </c>
      <c r="E5074" t="s">
        <v>1561</v>
      </c>
      <c r="F5074" t="s">
        <v>134</v>
      </c>
      <c r="G5074" t="s">
        <v>72</v>
      </c>
      <c r="H5074" t="s">
        <v>128</v>
      </c>
      <c r="I5074" t="s">
        <v>22</v>
      </c>
      <c r="J5074" t="s">
        <v>129</v>
      </c>
      <c r="K5074">
        <v>43341.233298611114</v>
      </c>
      <c r="L5074">
        <v>43341.465277777781</v>
      </c>
      <c r="M5074">
        <v>5.58</v>
      </c>
      <c r="N5074">
        <v>0</v>
      </c>
      <c r="O5074">
        <v>0</v>
      </c>
      <c r="P5074">
        <v>0</v>
      </c>
      <c r="Q5074">
        <v>76</v>
      </c>
      <c r="R5074">
        <v>0</v>
      </c>
      <c r="S5074">
        <v>0</v>
      </c>
      <c r="T5074">
        <v>0</v>
      </c>
      <c r="U5074">
        <v>424.31</v>
      </c>
    </row>
    <row r="5075" spans="1:21" x14ac:dyDescent="0.3">
      <c r="A5075">
        <v>21468</v>
      </c>
      <c r="B5075">
        <v>1</v>
      </c>
      <c r="C5075" t="s">
        <v>79</v>
      </c>
      <c r="D5075" t="s">
        <v>109</v>
      </c>
      <c r="E5075" t="s">
        <v>3936</v>
      </c>
      <c r="F5075" t="s">
        <v>153</v>
      </c>
      <c r="G5075" t="s">
        <v>71</v>
      </c>
      <c r="H5075" t="s">
        <v>128</v>
      </c>
      <c r="I5075" t="s">
        <v>22</v>
      </c>
      <c r="J5075" t="s">
        <v>129</v>
      </c>
      <c r="K5075">
        <v>43341.48541666667</v>
      </c>
      <c r="L5075">
        <v>43341.507638888892</v>
      </c>
      <c r="M5075">
        <v>0.53</v>
      </c>
      <c r="N5075">
        <v>0</v>
      </c>
      <c r="O5075">
        <v>0</v>
      </c>
      <c r="P5075">
        <v>0</v>
      </c>
      <c r="Q5075">
        <v>20</v>
      </c>
      <c r="R5075">
        <v>0</v>
      </c>
      <c r="S5075">
        <v>0</v>
      </c>
      <c r="T5075">
        <v>0</v>
      </c>
      <c r="U5075">
        <v>10.66</v>
      </c>
    </row>
    <row r="5076" spans="1:21" x14ac:dyDescent="0.3">
      <c r="A5076">
        <v>21469</v>
      </c>
      <c r="B5076">
        <v>1</v>
      </c>
      <c r="C5076" t="s">
        <v>79</v>
      </c>
      <c r="D5076" t="s">
        <v>108</v>
      </c>
      <c r="E5076" t="s">
        <v>3937</v>
      </c>
      <c r="F5076" t="s">
        <v>154</v>
      </c>
      <c r="G5076" t="s">
        <v>71</v>
      </c>
      <c r="H5076" t="s">
        <v>128</v>
      </c>
      <c r="I5076" t="s">
        <v>22</v>
      </c>
      <c r="J5076" t="s">
        <v>129</v>
      </c>
      <c r="K5076">
        <v>43341.421331018515</v>
      </c>
      <c r="L5076">
        <v>43341.509722222225</v>
      </c>
      <c r="M5076">
        <v>2.13</v>
      </c>
      <c r="N5076">
        <v>0</v>
      </c>
      <c r="O5076">
        <v>2</v>
      </c>
      <c r="P5076">
        <v>0</v>
      </c>
      <c r="Q5076">
        <v>16</v>
      </c>
      <c r="R5076">
        <v>0</v>
      </c>
      <c r="S5076">
        <v>4.2699999999999996</v>
      </c>
      <c r="T5076">
        <v>0</v>
      </c>
      <c r="U5076">
        <v>34.130000000000003</v>
      </c>
    </row>
    <row r="5077" spans="1:21" x14ac:dyDescent="0.3">
      <c r="A5077">
        <v>21470</v>
      </c>
      <c r="B5077">
        <v>1</v>
      </c>
      <c r="C5077" t="s">
        <v>79</v>
      </c>
      <c r="D5077" t="s">
        <v>114</v>
      </c>
      <c r="E5077" t="s">
        <v>3938</v>
      </c>
      <c r="F5077" t="s">
        <v>134</v>
      </c>
      <c r="G5077" t="s">
        <v>72</v>
      </c>
      <c r="H5077" t="s">
        <v>128</v>
      </c>
      <c r="I5077" t="s">
        <v>22</v>
      </c>
      <c r="J5077" t="s">
        <v>129</v>
      </c>
      <c r="K5077">
        <v>43341.325127314813</v>
      </c>
      <c r="L5077">
        <v>43341.511805555558</v>
      </c>
      <c r="M5077">
        <v>4.4800000000000004</v>
      </c>
      <c r="N5077">
        <v>0</v>
      </c>
      <c r="O5077">
        <v>0</v>
      </c>
      <c r="P5077">
        <v>0</v>
      </c>
      <c r="Q5077">
        <v>10</v>
      </c>
      <c r="R5077">
        <v>0</v>
      </c>
      <c r="S5077">
        <v>0</v>
      </c>
      <c r="T5077">
        <v>0</v>
      </c>
      <c r="U5077">
        <v>44.83</v>
      </c>
    </row>
    <row r="5078" spans="1:21" x14ac:dyDescent="0.3">
      <c r="A5078">
        <v>21471</v>
      </c>
      <c r="B5078">
        <v>1</v>
      </c>
      <c r="C5078" t="s">
        <v>78</v>
      </c>
      <c r="D5078" t="s">
        <v>103</v>
      </c>
      <c r="E5078" t="s">
        <v>3939</v>
      </c>
      <c r="F5078" t="s">
        <v>146</v>
      </c>
      <c r="G5078" t="s">
        <v>71</v>
      </c>
      <c r="H5078" t="s">
        <v>128</v>
      </c>
      <c r="I5078" t="s">
        <v>22</v>
      </c>
      <c r="J5078" t="s">
        <v>129</v>
      </c>
      <c r="K5078">
        <v>43341.46670138889</v>
      </c>
      <c r="L5078">
        <v>43341.525694444441</v>
      </c>
      <c r="M5078">
        <v>1.42</v>
      </c>
      <c r="N5078">
        <v>0</v>
      </c>
      <c r="O5078">
        <v>6</v>
      </c>
      <c r="P5078">
        <v>0</v>
      </c>
      <c r="Q5078">
        <v>0</v>
      </c>
      <c r="R5078">
        <v>0</v>
      </c>
      <c r="S5078">
        <v>8.5</v>
      </c>
      <c r="T5078">
        <v>0</v>
      </c>
      <c r="U5078">
        <v>0</v>
      </c>
    </row>
    <row r="5079" spans="1:21" x14ac:dyDescent="0.3">
      <c r="A5079">
        <v>21472</v>
      </c>
      <c r="B5079">
        <v>1</v>
      </c>
      <c r="C5079" t="s">
        <v>78</v>
      </c>
      <c r="D5079" t="s">
        <v>91</v>
      </c>
      <c r="E5079" t="s">
        <v>3940</v>
      </c>
      <c r="F5079" t="s">
        <v>134</v>
      </c>
      <c r="G5079" t="s">
        <v>72</v>
      </c>
      <c r="H5079" t="s">
        <v>128</v>
      </c>
      <c r="I5079" t="s">
        <v>22</v>
      </c>
      <c r="J5079" t="s">
        <v>129</v>
      </c>
      <c r="K5079">
        <v>43341.25403935185</v>
      </c>
      <c r="L5079">
        <v>43341.385416666664</v>
      </c>
      <c r="M5079">
        <v>3.17</v>
      </c>
      <c r="N5079">
        <v>0</v>
      </c>
      <c r="O5079">
        <v>0</v>
      </c>
      <c r="P5079">
        <v>0</v>
      </c>
      <c r="Q5079">
        <v>20</v>
      </c>
      <c r="R5079">
        <v>0</v>
      </c>
      <c r="S5079">
        <v>0</v>
      </c>
      <c r="T5079">
        <v>0</v>
      </c>
      <c r="U5079">
        <v>63.339999999999996</v>
      </c>
    </row>
    <row r="5080" spans="1:21" x14ac:dyDescent="0.3">
      <c r="A5080">
        <v>21473</v>
      </c>
      <c r="B5080">
        <v>1</v>
      </c>
      <c r="C5080" t="s">
        <v>78</v>
      </c>
      <c r="D5080" t="s">
        <v>106</v>
      </c>
      <c r="E5080" t="s">
        <v>3876</v>
      </c>
      <c r="F5080" t="s">
        <v>130</v>
      </c>
      <c r="G5080" t="s">
        <v>72</v>
      </c>
      <c r="H5080" t="s">
        <v>128</v>
      </c>
      <c r="I5080" t="s">
        <v>22</v>
      </c>
      <c r="J5080" t="s">
        <v>129</v>
      </c>
      <c r="K5080">
        <v>43341.39702546296</v>
      </c>
      <c r="L5080">
        <v>43341.524918981479</v>
      </c>
      <c r="M5080">
        <v>3.07</v>
      </c>
      <c r="N5080">
        <v>0</v>
      </c>
      <c r="O5080">
        <v>0</v>
      </c>
      <c r="P5080">
        <v>1</v>
      </c>
      <c r="Q5080">
        <v>1703</v>
      </c>
      <c r="R5080">
        <v>0</v>
      </c>
      <c r="S5080">
        <v>0</v>
      </c>
      <c r="T5080">
        <v>3.07</v>
      </c>
      <c r="U5080">
        <v>5223.1000000000004</v>
      </c>
    </row>
    <row r="5081" spans="1:21" x14ac:dyDescent="0.3">
      <c r="A5081">
        <v>21474</v>
      </c>
      <c r="B5081">
        <v>1</v>
      </c>
      <c r="C5081" t="s">
        <v>78</v>
      </c>
      <c r="D5081" t="s">
        <v>99</v>
      </c>
      <c r="E5081" t="s">
        <v>3941</v>
      </c>
      <c r="F5081" t="s">
        <v>135</v>
      </c>
      <c r="G5081" t="s">
        <v>72</v>
      </c>
      <c r="H5081" t="s">
        <v>128</v>
      </c>
      <c r="I5081" t="s">
        <v>22</v>
      </c>
      <c r="J5081" t="s">
        <v>137</v>
      </c>
      <c r="K5081">
        <v>43341.472569444442</v>
      </c>
      <c r="L5081">
        <v>43341.5937037037</v>
      </c>
      <c r="M5081">
        <v>2.9</v>
      </c>
      <c r="N5081">
        <v>0</v>
      </c>
      <c r="O5081">
        <v>200</v>
      </c>
      <c r="P5081">
        <v>0</v>
      </c>
      <c r="Q5081">
        <v>0</v>
      </c>
      <c r="R5081">
        <v>0</v>
      </c>
      <c r="S5081">
        <v>580</v>
      </c>
      <c r="T5081">
        <v>0</v>
      </c>
      <c r="U5081">
        <v>0</v>
      </c>
    </row>
    <row r="5082" spans="1:21" x14ac:dyDescent="0.3">
      <c r="A5082">
        <v>21475</v>
      </c>
      <c r="B5082">
        <v>1</v>
      </c>
      <c r="C5082" t="s">
        <v>79</v>
      </c>
      <c r="D5082" t="s">
        <v>114</v>
      </c>
      <c r="E5082" t="s">
        <v>3942</v>
      </c>
      <c r="F5082" t="s">
        <v>134</v>
      </c>
      <c r="G5082" t="s">
        <v>72</v>
      </c>
      <c r="H5082" t="s">
        <v>128</v>
      </c>
      <c r="I5082" t="s">
        <v>22</v>
      </c>
      <c r="J5082" t="s">
        <v>129</v>
      </c>
      <c r="K5082">
        <v>43341.356956018521</v>
      </c>
      <c r="L5082">
        <v>43341.520138888889</v>
      </c>
      <c r="M5082">
        <v>3.92</v>
      </c>
      <c r="N5082">
        <v>0</v>
      </c>
      <c r="O5082">
        <v>0</v>
      </c>
      <c r="P5082">
        <v>0</v>
      </c>
      <c r="Q5082">
        <v>180</v>
      </c>
      <c r="R5082">
        <v>0</v>
      </c>
      <c r="S5082">
        <v>0</v>
      </c>
      <c r="T5082">
        <v>0</v>
      </c>
      <c r="U5082">
        <v>705.06</v>
      </c>
    </row>
    <row r="5083" spans="1:21" x14ac:dyDescent="0.3">
      <c r="A5083">
        <v>21477</v>
      </c>
      <c r="B5083">
        <v>1</v>
      </c>
      <c r="C5083" t="s">
        <v>78</v>
      </c>
      <c r="D5083" t="s">
        <v>95</v>
      </c>
      <c r="E5083" t="s">
        <v>3943</v>
      </c>
      <c r="F5083" t="s">
        <v>138</v>
      </c>
      <c r="G5083" t="s">
        <v>72</v>
      </c>
      <c r="H5083" t="s">
        <v>128</v>
      </c>
      <c r="I5083" t="s">
        <v>22</v>
      </c>
      <c r="J5083" t="s">
        <v>129</v>
      </c>
      <c r="K5083">
        <v>43341.401956018519</v>
      </c>
      <c r="L5083">
        <v>43341.524305555555</v>
      </c>
      <c r="M5083">
        <v>2.9499999999999997</v>
      </c>
      <c r="N5083">
        <v>0</v>
      </c>
      <c r="O5083">
        <v>494</v>
      </c>
      <c r="P5083">
        <v>0</v>
      </c>
      <c r="Q5083">
        <v>0</v>
      </c>
      <c r="R5083">
        <v>0</v>
      </c>
      <c r="S5083">
        <v>1457.3</v>
      </c>
      <c r="T5083">
        <v>0</v>
      </c>
      <c r="U5083">
        <v>0</v>
      </c>
    </row>
    <row r="5084" spans="1:21" x14ac:dyDescent="0.3">
      <c r="A5084">
        <v>21478</v>
      </c>
      <c r="B5084">
        <v>1</v>
      </c>
      <c r="C5084" t="s">
        <v>79</v>
      </c>
      <c r="D5084" t="s">
        <v>114</v>
      </c>
      <c r="E5084" t="s">
        <v>3944</v>
      </c>
      <c r="F5084" t="s">
        <v>134</v>
      </c>
      <c r="G5084" t="s">
        <v>72</v>
      </c>
      <c r="H5084" t="s">
        <v>128</v>
      </c>
      <c r="I5084" t="s">
        <v>22</v>
      </c>
      <c r="J5084" t="s">
        <v>129</v>
      </c>
      <c r="K5084">
        <v>43341.347488425927</v>
      </c>
      <c r="L5084">
        <v>43341.522916666669</v>
      </c>
      <c r="M5084">
        <v>4.22</v>
      </c>
      <c r="N5084">
        <v>5</v>
      </c>
      <c r="O5084">
        <v>0</v>
      </c>
      <c r="P5084">
        <v>0</v>
      </c>
      <c r="Q5084">
        <v>0</v>
      </c>
      <c r="R5084">
        <v>21.099999999999994</v>
      </c>
      <c r="S5084">
        <v>0</v>
      </c>
      <c r="T5084">
        <v>0</v>
      </c>
      <c r="U5084">
        <v>0</v>
      </c>
    </row>
    <row r="5085" spans="1:21" x14ac:dyDescent="0.3">
      <c r="A5085">
        <v>21479</v>
      </c>
      <c r="B5085">
        <v>1</v>
      </c>
      <c r="C5085" t="s">
        <v>78</v>
      </c>
      <c r="D5085" t="s">
        <v>81</v>
      </c>
      <c r="E5085" t="s">
        <v>3945</v>
      </c>
      <c r="F5085" t="s">
        <v>146</v>
      </c>
      <c r="G5085" t="s">
        <v>71</v>
      </c>
      <c r="H5085" t="s">
        <v>128</v>
      </c>
      <c r="I5085" t="s">
        <v>22</v>
      </c>
      <c r="J5085" t="s">
        <v>129</v>
      </c>
      <c r="K5085">
        <v>43341.469351851854</v>
      </c>
      <c r="L5085">
        <v>43341.54791666667</v>
      </c>
      <c r="M5085">
        <v>1.9</v>
      </c>
      <c r="N5085">
        <v>0</v>
      </c>
      <c r="O5085">
        <v>13</v>
      </c>
      <c r="P5085">
        <v>0</v>
      </c>
      <c r="Q5085">
        <v>0</v>
      </c>
      <c r="R5085">
        <v>0</v>
      </c>
      <c r="S5085">
        <v>24.7</v>
      </c>
      <c r="T5085">
        <v>0</v>
      </c>
      <c r="U5085">
        <v>0</v>
      </c>
    </row>
    <row r="5086" spans="1:21" x14ac:dyDescent="0.3">
      <c r="A5086">
        <v>21480</v>
      </c>
      <c r="B5086">
        <v>1</v>
      </c>
      <c r="C5086" t="s">
        <v>78</v>
      </c>
      <c r="D5086" t="s">
        <v>81</v>
      </c>
      <c r="E5086" t="s">
        <v>3768</v>
      </c>
      <c r="F5086" t="s">
        <v>130</v>
      </c>
      <c r="G5086" t="s">
        <v>72</v>
      </c>
      <c r="H5086" t="s">
        <v>128</v>
      </c>
      <c r="I5086" t="s">
        <v>22</v>
      </c>
      <c r="J5086" t="s">
        <v>129</v>
      </c>
      <c r="K5086">
        <v>43341.523402777777</v>
      </c>
      <c r="L5086">
        <v>43341.560578703706</v>
      </c>
      <c r="M5086">
        <v>0.9</v>
      </c>
      <c r="N5086">
        <v>5</v>
      </c>
      <c r="O5086">
        <v>894</v>
      </c>
      <c r="P5086">
        <v>10</v>
      </c>
      <c r="Q5086">
        <v>543</v>
      </c>
      <c r="R5086">
        <v>4.5</v>
      </c>
      <c r="S5086">
        <v>804.6</v>
      </c>
      <c r="T5086">
        <v>9</v>
      </c>
      <c r="U5086">
        <v>488.7</v>
      </c>
    </row>
    <row r="5087" spans="1:21" x14ac:dyDescent="0.3">
      <c r="A5087">
        <v>21481</v>
      </c>
      <c r="B5087">
        <v>1</v>
      </c>
      <c r="C5087" t="s">
        <v>79</v>
      </c>
      <c r="D5087" t="s">
        <v>109</v>
      </c>
      <c r="E5087" t="s">
        <v>3846</v>
      </c>
      <c r="F5087" t="s">
        <v>134</v>
      </c>
      <c r="G5087" t="s">
        <v>72</v>
      </c>
      <c r="H5087" t="s">
        <v>128</v>
      </c>
      <c r="I5087" t="s">
        <v>22</v>
      </c>
      <c r="J5087" t="s">
        <v>129</v>
      </c>
      <c r="K5087">
        <v>43341.359988425924</v>
      </c>
      <c r="L5087">
        <v>43341.537499999999</v>
      </c>
      <c r="M5087">
        <v>4.2699999999999996</v>
      </c>
      <c r="N5087">
        <v>0</v>
      </c>
      <c r="O5087">
        <v>0</v>
      </c>
      <c r="P5087">
        <v>22</v>
      </c>
      <c r="Q5087">
        <v>951</v>
      </c>
      <c r="R5087">
        <v>0</v>
      </c>
      <c r="S5087">
        <v>0</v>
      </c>
      <c r="T5087">
        <v>93.86999999999999</v>
      </c>
      <c r="U5087">
        <v>4057.92</v>
      </c>
    </row>
    <row r="5088" spans="1:21" x14ac:dyDescent="0.3">
      <c r="A5088">
        <v>21483</v>
      </c>
      <c r="B5088">
        <v>1</v>
      </c>
      <c r="C5088" t="s">
        <v>78</v>
      </c>
      <c r="D5088" t="s">
        <v>91</v>
      </c>
      <c r="E5088" t="s">
        <v>442</v>
      </c>
      <c r="F5088" t="s">
        <v>138</v>
      </c>
      <c r="G5088" t="s">
        <v>72</v>
      </c>
      <c r="H5088" t="s">
        <v>128</v>
      </c>
      <c r="I5088" t="s">
        <v>22</v>
      </c>
      <c r="J5088" t="s">
        <v>129</v>
      </c>
      <c r="K5088">
        <v>43341.00818287037</v>
      </c>
      <c r="L5088">
        <v>43341.513888888891</v>
      </c>
      <c r="M5088">
        <v>12.15</v>
      </c>
      <c r="N5088">
        <v>0</v>
      </c>
      <c r="O5088">
        <v>0</v>
      </c>
      <c r="P5088">
        <v>8</v>
      </c>
      <c r="Q5088">
        <v>488</v>
      </c>
      <c r="R5088">
        <v>0</v>
      </c>
      <c r="S5088">
        <v>0</v>
      </c>
      <c r="T5088">
        <v>97.2</v>
      </c>
      <c r="U5088">
        <v>5929.2</v>
      </c>
    </row>
    <row r="5089" spans="1:21" x14ac:dyDescent="0.3">
      <c r="A5089">
        <v>21484</v>
      </c>
      <c r="B5089">
        <v>1</v>
      </c>
      <c r="C5089" t="s">
        <v>79</v>
      </c>
      <c r="D5089" t="s">
        <v>115</v>
      </c>
      <c r="E5089" t="s">
        <v>3946</v>
      </c>
      <c r="F5089" t="s">
        <v>134</v>
      </c>
      <c r="G5089" t="s">
        <v>72</v>
      </c>
      <c r="H5089" t="s">
        <v>128</v>
      </c>
      <c r="I5089" t="s">
        <v>22</v>
      </c>
      <c r="J5089" t="s">
        <v>129</v>
      </c>
      <c r="K5089">
        <v>43341.351805555554</v>
      </c>
      <c r="L5089">
        <v>43341.538194444445</v>
      </c>
      <c r="M5089">
        <v>4.4800000000000004</v>
      </c>
      <c r="N5089">
        <v>0</v>
      </c>
      <c r="O5089">
        <v>0</v>
      </c>
      <c r="P5089">
        <v>0</v>
      </c>
      <c r="Q5089">
        <v>10</v>
      </c>
      <c r="R5089">
        <v>0</v>
      </c>
      <c r="S5089">
        <v>0</v>
      </c>
      <c r="T5089">
        <v>0</v>
      </c>
      <c r="U5089">
        <v>44.83</v>
      </c>
    </row>
    <row r="5090" spans="1:21" x14ac:dyDescent="0.3">
      <c r="A5090">
        <v>21485</v>
      </c>
      <c r="B5090">
        <v>1</v>
      </c>
      <c r="C5090" t="s">
        <v>79</v>
      </c>
      <c r="D5090" t="s">
        <v>113</v>
      </c>
      <c r="E5090" t="s">
        <v>3947</v>
      </c>
      <c r="F5090" t="s">
        <v>138</v>
      </c>
      <c r="G5090" t="s">
        <v>72</v>
      </c>
      <c r="H5090" t="s">
        <v>128</v>
      </c>
      <c r="I5090" t="s">
        <v>22</v>
      </c>
      <c r="J5090" t="s">
        <v>129</v>
      </c>
      <c r="K5090">
        <v>43341.31417824074</v>
      </c>
      <c r="L5090">
        <v>43341.538888888892</v>
      </c>
      <c r="M5090">
        <v>5.4</v>
      </c>
      <c r="N5090">
        <v>0</v>
      </c>
      <c r="O5090">
        <v>0</v>
      </c>
      <c r="P5090">
        <v>0</v>
      </c>
      <c r="Q5090">
        <v>58</v>
      </c>
      <c r="R5090">
        <v>0</v>
      </c>
      <c r="S5090">
        <v>0</v>
      </c>
      <c r="T5090">
        <v>0</v>
      </c>
      <c r="U5090">
        <v>313.2</v>
      </c>
    </row>
    <row r="5091" spans="1:21" x14ac:dyDescent="0.3">
      <c r="A5091">
        <v>21486</v>
      </c>
      <c r="B5091">
        <v>1</v>
      </c>
      <c r="C5091" t="s">
        <v>79</v>
      </c>
      <c r="D5091" t="s">
        <v>115</v>
      </c>
      <c r="E5091" t="s">
        <v>3686</v>
      </c>
      <c r="F5091" t="s">
        <v>146</v>
      </c>
      <c r="G5091" t="s">
        <v>71</v>
      </c>
      <c r="H5091" t="s">
        <v>128</v>
      </c>
      <c r="I5091" t="s">
        <v>22</v>
      </c>
      <c r="J5091" t="s">
        <v>129</v>
      </c>
      <c r="K5091">
        <v>43341.364560185182</v>
      </c>
      <c r="L5091">
        <v>43341.541666666664</v>
      </c>
      <c r="M5091">
        <v>4.2699999999999996</v>
      </c>
      <c r="N5091">
        <v>0</v>
      </c>
      <c r="O5091">
        <v>0</v>
      </c>
      <c r="P5091">
        <v>0</v>
      </c>
      <c r="Q5091">
        <v>312</v>
      </c>
      <c r="R5091">
        <v>0</v>
      </c>
      <c r="S5091">
        <v>0</v>
      </c>
      <c r="T5091">
        <v>0</v>
      </c>
      <c r="U5091">
        <v>1331.3</v>
      </c>
    </row>
    <row r="5092" spans="1:21" x14ac:dyDescent="0.3">
      <c r="A5092">
        <v>21487</v>
      </c>
      <c r="B5092">
        <v>1</v>
      </c>
      <c r="C5092" t="s">
        <v>79</v>
      </c>
      <c r="D5092" t="s">
        <v>113</v>
      </c>
      <c r="E5092" t="s">
        <v>1310</v>
      </c>
      <c r="F5092" t="s">
        <v>134</v>
      </c>
      <c r="G5092" t="s">
        <v>72</v>
      </c>
      <c r="H5092" t="s">
        <v>128</v>
      </c>
      <c r="I5092" t="s">
        <v>22</v>
      </c>
      <c r="J5092" t="s">
        <v>129</v>
      </c>
      <c r="K5092">
        <v>43341.257361111115</v>
      </c>
      <c r="L5092">
        <v>43341.541666666664</v>
      </c>
      <c r="M5092">
        <v>6.83</v>
      </c>
      <c r="N5092">
        <v>0</v>
      </c>
      <c r="O5092">
        <v>0</v>
      </c>
      <c r="P5092">
        <v>0</v>
      </c>
      <c r="Q5092">
        <v>57</v>
      </c>
      <c r="R5092">
        <v>0</v>
      </c>
      <c r="S5092">
        <v>0</v>
      </c>
      <c r="T5092">
        <v>0</v>
      </c>
      <c r="U5092">
        <v>389.47999999999996</v>
      </c>
    </row>
    <row r="5093" spans="1:21" x14ac:dyDescent="0.3">
      <c r="A5093">
        <v>21488</v>
      </c>
      <c r="B5093">
        <v>1</v>
      </c>
      <c r="C5093" t="s">
        <v>79</v>
      </c>
      <c r="D5093" t="s">
        <v>118</v>
      </c>
      <c r="E5093" t="s">
        <v>3948</v>
      </c>
      <c r="F5093" t="s">
        <v>134</v>
      </c>
      <c r="G5093" t="s">
        <v>72</v>
      </c>
      <c r="H5093" t="s">
        <v>128</v>
      </c>
      <c r="I5093" t="s">
        <v>22</v>
      </c>
      <c r="J5093" t="s">
        <v>129</v>
      </c>
      <c r="K5093">
        <v>43341.515914351854</v>
      </c>
      <c r="L5093">
        <v>43341.543055555558</v>
      </c>
      <c r="M5093">
        <v>0.66999999999999993</v>
      </c>
      <c r="N5093">
        <v>0</v>
      </c>
      <c r="O5093">
        <v>0</v>
      </c>
      <c r="P5093">
        <v>0</v>
      </c>
      <c r="Q5093">
        <v>13</v>
      </c>
      <c r="R5093">
        <v>0</v>
      </c>
      <c r="S5093">
        <v>0</v>
      </c>
      <c r="T5093">
        <v>0</v>
      </c>
      <c r="U5093">
        <v>8.67</v>
      </c>
    </row>
    <row r="5094" spans="1:21" x14ac:dyDescent="0.3">
      <c r="A5094">
        <v>21489</v>
      </c>
      <c r="B5094">
        <v>1</v>
      </c>
      <c r="C5094" t="s">
        <v>79</v>
      </c>
      <c r="D5094" t="s">
        <v>114</v>
      </c>
      <c r="E5094" t="s">
        <v>3949</v>
      </c>
      <c r="F5094" t="s">
        <v>134</v>
      </c>
      <c r="G5094" t="s">
        <v>72</v>
      </c>
      <c r="H5094" t="s">
        <v>128</v>
      </c>
      <c r="I5094" t="s">
        <v>22</v>
      </c>
      <c r="J5094" t="s">
        <v>129</v>
      </c>
      <c r="K5094">
        <v>43341.500567129631</v>
      </c>
      <c r="L5094">
        <v>43341.546527777777</v>
      </c>
      <c r="M5094">
        <v>1.1200000000000001</v>
      </c>
      <c r="N5094">
        <v>0</v>
      </c>
      <c r="O5094">
        <v>0</v>
      </c>
      <c r="P5094">
        <v>0</v>
      </c>
      <c r="Q5094">
        <v>101</v>
      </c>
      <c r="R5094">
        <v>0</v>
      </c>
      <c r="S5094">
        <v>0</v>
      </c>
      <c r="T5094">
        <v>0</v>
      </c>
      <c r="U5094">
        <v>112.82</v>
      </c>
    </row>
    <row r="5095" spans="1:21" x14ac:dyDescent="0.3">
      <c r="A5095">
        <v>21491</v>
      </c>
      <c r="B5095">
        <v>1</v>
      </c>
      <c r="C5095" t="s">
        <v>78</v>
      </c>
      <c r="D5095" t="s">
        <v>91</v>
      </c>
      <c r="E5095" t="s">
        <v>3950</v>
      </c>
      <c r="F5095" t="s">
        <v>159</v>
      </c>
      <c r="G5095" t="s">
        <v>71</v>
      </c>
      <c r="H5095" t="s">
        <v>128</v>
      </c>
      <c r="I5095" t="s">
        <v>22</v>
      </c>
      <c r="J5095" t="s">
        <v>129</v>
      </c>
      <c r="K5095">
        <v>43341.305</v>
      </c>
      <c r="L5095">
        <v>43341.531944444447</v>
      </c>
      <c r="M5095">
        <v>5.45</v>
      </c>
      <c r="N5095">
        <v>0</v>
      </c>
      <c r="O5095">
        <v>363</v>
      </c>
      <c r="P5095">
        <v>0</v>
      </c>
      <c r="Q5095">
        <v>0</v>
      </c>
      <c r="R5095">
        <v>0</v>
      </c>
      <c r="S5095">
        <v>1978.35</v>
      </c>
      <c r="T5095">
        <v>0</v>
      </c>
      <c r="U5095">
        <v>0</v>
      </c>
    </row>
    <row r="5096" spans="1:21" x14ac:dyDescent="0.3">
      <c r="A5096">
        <v>21492</v>
      </c>
      <c r="B5096">
        <v>1</v>
      </c>
      <c r="C5096" t="s">
        <v>79</v>
      </c>
      <c r="D5096" t="s">
        <v>115</v>
      </c>
      <c r="E5096" t="s">
        <v>3380</v>
      </c>
      <c r="F5096" t="s">
        <v>174</v>
      </c>
      <c r="G5096" t="s">
        <v>71</v>
      </c>
      <c r="H5096" t="s">
        <v>128</v>
      </c>
      <c r="I5096" t="s">
        <v>22</v>
      </c>
      <c r="J5096" t="s">
        <v>129</v>
      </c>
      <c r="K5096">
        <v>43341.442326388889</v>
      </c>
      <c r="L5096">
        <v>43341.554166666669</v>
      </c>
      <c r="M5096">
        <v>2.7</v>
      </c>
      <c r="N5096">
        <v>0</v>
      </c>
      <c r="O5096">
        <v>0</v>
      </c>
      <c r="P5096">
        <v>0</v>
      </c>
      <c r="Q5096">
        <v>143</v>
      </c>
      <c r="R5096">
        <v>0</v>
      </c>
      <c r="S5096">
        <v>0</v>
      </c>
      <c r="T5096">
        <v>0</v>
      </c>
      <c r="U5096">
        <v>386.1</v>
      </c>
    </row>
    <row r="5097" spans="1:21" x14ac:dyDescent="0.3">
      <c r="A5097">
        <v>21496</v>
      </c>
      <c r="B5097">
        <v>1</v>
      </c>
      <c r="C5097" t="s">
        <v>78</v>
      </c>
      <c r="D5097" t="s">
        <v>91</v>
      </c>
      <c r="E5097" t="s">
        <v>3951</v>
      </c>
      <c r="F5097" t="s">
        <v>134</v>
      </c>
      <c r="G5097" t="s">
        <v>72</v>
      </c>
      <c r="H5097" t="s">
        <v>128</v>
      </c>
      <c r="I5097" t="s">
        <v>22</v>
      </c>
      <c r="J5097" t="s">
        <v>129</v>
      </c>
      <c r="K5097">
        <v>43341.313576388886</v>
      </c>
      <c r="L5097">
        <v>43341.534722222219</v>
      </c>
      <c r="M5097">
        <v>5.3199999999999994</v>
      </c>
      <c r="N5097">
        <v>0</v>
      </c>
      <c r="O5097">
        <v>0</v>
      </c>
      <c r="P5097">
        <v>0</v>
      </c>
      <c r="Q5097">
        <v>32</v>
      </c>
      <c r="R5097">
        <v>0</v>
      </c>
      <c r="S5097">
        <v>0</v>
      </c>
      <c r="T5097">
        <v>0</v>
      </c>
      <c r="U5097">
        <v>170.14</v>
      </c>
    </row>
    <row r="5098" spans="1:21" x14ac:dyDescent="0.3">
      <c r="A5098">
        <v>21497</v>
      </c>
      <c r="B5098">
        <v>1</v>
      </c>
      <c r="C5098" t="s">
        <v>78</v>
      </c>
      <c r="D5098" t="s">
        <v>101</v>
      </c>
      <c r="E5098" t="s">
        <v>3952</v>
      </c>
      <c r="F5098" t="s">
        <v>174</v>
      </c>
      <c r="G5098" t="s">
        <v>71</v>
      </c>
      <c r="H5098" t="s">
        <v>128</v>
      </c>
      <c r="I5098" t="s">
        <v>22</v>
      </c>
      <c r="J5098" t="s">
        <v>129</v>
      </c>
      <c r="K5098">
        <v>43341.468310185184</v>
      </c>
      <c r="L5098">
        <v>43341.567361111112</v>
      </c>
      <c r="M5098">
        <v>2.38</v>
      </c>
      <c r="N5098">
        <v>0</v>
      </c>
      <c r="O5098">
        <v>42</v>
      </c>
      <c r="P5098">
        <v>0</v>
      </c>
      <c r="Q5098">
        <v>0</v>
      </c>
      <c r="R5098">
        <v>0</v>
      </c>
      <c r="S5098">
        <v>100.09</v>
      </c>
      <c r="T5098">
        <v>0</v>
      </c>
      <c r="U5098">
        <v>0</v>
      </c>
    </row>
    <row r="5099" spans="1:21" x14ac:dyDescent="0.3">
      <c r="A5099">
        <v>21498</v>
      </c>
      <c r="B5099">
        <v>1</v>
      </c>
      <c r="C5099" t="s">
        <v>79</v>
      </c>
      <c r="D5099" t="s">
        <v>114</v>
      </c>
      <c r="E5099" t="s">
        <v>3953</v>
      </c>
      <c r="F5099" t="s">
        <v>134</v>
      </c>
      <c r="G5099" t="s">
        <v>72</v>
      </c>
      <c r="H5099" t="s">
        <v>128</v>
      </c>
      <c r="I5099" t="s">
        <v>22</v>
      </c>
      <c r="J5099" t="s">
        <v>129</v>
      </c>
      <c r="K5099">
        <v>43341.507847222223</v>
      </c>
      <c r="L5099">
        <v>43341.570833333331</v>
      </c>
      <c r="M5099">
        <v>1.52</v>
      </c>
      <c r="N5099">
        <v>0</v>
      </c>
      <c r="O5099">
        <v>0</v>
      </c>
      <c r="P5099">
        <v>0</v>
      </c>
      <c r="Q5099">
        <v>5</v>
      </c>
      <c r="R5099">
        <v>0</v>
      </c>
      <c r="S5099">
        <v>0</v>
      </c>
      <c r="T5099">
        <v>0</v>
      </c>
      <c r="U5099">
        <v>7.59</v>
      </c>
    </row>
    <row r="5100" spans="1:21" x14ac:dyDescent="0.3">
      <c r="A5100">
        <v>21502</v>
      </c>
      <c r="B5100">
        <v>1</v>
      </c>
      <c r="C5100" t="s">
        <v>79</v>
      </c>
      <c r="D5100" t="s">
        <v>124</v>
      </c>
      <c r="E5100" t="s">
        <v>3954</v>
      </c>
      <c r="F5100" t="s">
        <v>146</v>
      </c>
      <c r="G5100" t="s">
        <v>71</v>
      </c>
      <c r="H5100" t="s">
        <v>128</v>
      </c>
      <c r="I5100" t="s">
        <v>22</v>
      </c>
      <c r="J5100" t="s">
        <v>129</v>
      </c>
      <c r="K5100">
        <v>43341.457314814812</v>
      </c>
      <c r="L5100">
        <v>43341.577777777777</v>
      </c>
      <c r="M5100">
        <v>2.9</v>
      </c>
      <c r="N5100">
        <v>0</v>
      </c>
      <c r="O5100">
        <v>2</v>
      </c>
      <c r="P5100">
        <v>0</v>
      </c>
      <c r="Q5100">
        <v>218</v>
      </c>
      <c r="R5100">
        <v>0</v>
      </c>
      <c r="S5100">
        <v>5.8</v>
      </c>
      <c r="T5100">
        <v>0</v>
      </c>
      <c r="U5100">
        <v>632.20000000000005</v>
      </c>
    </row>
    <row r="5101" spans="1:21" x14ac:dyDescent="0.3">
      <c r="A5101">
        <v>21504</v>
      </c>
      <c r="B5101">
        <v>1</v>
      </c>
      <c r="C5101" t="s">
        <v>78</v>
      </c>
      <c r="D5101" t="s">
        <v>106</v>
      </c>
      <c r="E5101" t="s">
        <v>862</v>
      </c>
      <c r="F5101" t="s">
        <v>144</v>
      </c>
      <c r="G5101" t="s">
        <v>72</v>
      </c>
      <c r="H5101" t="s">
        <v>128</v>
      </c>
      <c r="I5101" t="s">
        <v>22</v>
      </c>
      <c r="J5101" t="s">
        <v>129</v>
      </c>
      <c r="K5101">
        <v>43341.532835648148</v>
      </c>
      <c r="L5101">
        <v>43341.594201388885</v>
      </c>
      <c r="M5101">
        <v>1.47</v>
      </c>
      <c r="N5101">
        <v>0</v>
      </c>
      <c r="O5101">
        <v>0</v>
      </c>
      <c r="P5101">
        <v>3</v>
      </c>
      <c r="Q5101">
        <v>3934</v>
      </c>
      <c r="R5101">
        <v>0</v>
      </c>
      <c r="S5101">
        <v>0</v>
      </c>
      <c r="T5101">
        <v>4.4000000000000004</v>
      </c>
      <c r="U5101">
        <v>5771.18</v>
      </c>
    </row>
    <row r="5102" spans="1:21" x14ac:dyDescent="0.3">
      <c r="A5102">
        <v>21508</v>
      </c>
      <c r="B5102">
        <v>1</v>
      </c>
      <c r="C5102" t="s">
        <v>79</v>
      </c>
      <c r="D5102" t="s">
        <v>115</v>
      </c>
      <c r="E5102" t="s">
        <v>3955</v>
      </c>
      <c r="F5102" t="s">
        <v>134</v>
      </c>
      <c r="G5102" t="s">
        <v>72</v>
      </c>
      <c r="H5102" t="s">
        <v>128</v>
      </c>
      <c r="I5102" t="s">
        <v>22</v>
      </c>
      <c r="J5102" t="s">
        <v>129</v>
      </c>
      <c r="K5102">
        <v>43341.365613425929</v>
      </c>
      <c r="L5102">
        <v>43341.59375</v>
      </c>
      <c r="M5102">
        <v>5.48</v>
      </c>
      <c r="N5102">
        <v>0</v>
      </c>
      <c r="O5102">
        <v>0</v>
      </c>
      <c r="P5102">
        <v>0</v>
      </c>
      <c r="Q5102">
        <v>17</v>
      </c>
      <c r="R5102">
        <v>0</v>
      </c>
      <c r="S5102">
        <v>0</v>
      </c>
      <c r="T5102">
        <v>0</v>
      </c>
      <c r="U5102">
        <v>93.210000000000008</v>
      </c>
    </row>
    <row r="5103" spans="1:21" x14ac:dyDescent="0.3">
      <c r="A5103">
        <v>21510</v>
      </c>
      <c r="B5103">
        <v>1</v>
      </c>
      <c r="C5103" t="s">
        <v>79</v>
      </c>
      <c r="D5103" t="s">
        <v>113</v>
      </c>
      <c r="E5103" t="s">
        <v>611</v>
      </c>
      <c r="F5103" t="s">
        <v>134</v>
      </c>
      <c r="G5103" t="s">
        <v>72</v>
      </c>
      <c r="H5103" t="s">
        <v>128</v>
      </c>
      <c r="I5103" t="s">
        <v>22</v>
      </c>
      <c r="J5103" t="s">
        <v>129</v>
      </c>
      <c r="K5103">
        <v>43341.442256944443</v>
      </c>
      <c r="L5103">
        <v>43341.597916666666</v>
      </c>
      <c r="M5103">
        <v>3.75</v>
      </c>
      <c r="N5103">
        <v>0</v>
      </c>
      <c r="O5103">
        <v>0</v>
      </c>
      <c r="P5103">
        <v>23</v>
      </c>
      <c r="Q5103">
        <v>892</v>
      </c>
      <c r="R5103">
        <v>0</v>
      </c>
      <c r="S5103">
        <v>0</v>
      </c>
      <c r="T5103">
        <v>86.25</v>
      </c>
      <c r="U5103">
        <v>3345</v>
      </c>
    </row>
    <row r="5104" spans="1:21" x14ac:dyDescent="0.3">
      <c r="A5104">
        <v>21515</v>
      </c>
      <c r="B5104">
        <v>1</v>
      </c>
      <c r="C5104" t="s">
        <v>78</v>
      </c>
      <c r="D5104" t="s">
        <v>93</v>
      </c>
      <c r="E5104" t="s">
        <v>1340</v>
      </c>
      <c r="F5104" t="s">
        <v>130</v>
      </c>
      <c r="G5104" t="s">
        <v>72</v>
      </c>
      <c r="H5104" t="s">
        <v>128</v>
      </c>
      <c r="I5104" t="s">
        <v>22</v>
      </c>
      <c r="J5104" t="s">
        <v>129</v>
      </c>
      <c r="K5104">
        <v>43341.607210648152</v>
      </c>
      <c r="L5104">
        <v>43341.612500000003</v>
      </c>
      <c r="M5104">
        <v>0.13</v>
      </c>
      <c r="N5104">
        <v>7</v>
      </c>
      <c r="O5104">
        <v>9091</v>
      </c>
      <c r="P5104">
        <v>2</v>
      </c>
      <c r="Q5104">
        <v>44</v>
      </c>
      <c r="R5104">
        <v>0.93</v>
      </c>
      <c r="S5104">
        <v>1209.0999999999999</v>
      </c>
      <c r="T5104">
        <v>0.27</v>
      </c>
      <c r="U5104">
        <v>5.85</v>
      </c>
    </row>
    <row r="5105" spans="1:21" x14ac:dyDescent="0.3">
      <c r="A5105">
        <v>21516</v>
      </c>
      <c r="B5105">
        <v>1</v>
      </c>
      <c r="C5105" t="s">
        <v>78</v>
      </c>
      <c r="D5105" t="s">
        <v>90</v>
      </c>
      <c r="E5105" t="s">
        <v>3956</v>
      </c>
      <c r="F5105" t="s">
        <v>130</v>
      </c>
      <c r="G5105" t="s">
        <v>72</v>
      </c>
      <c r="H5105" t="s">
        <v>128</v>
      </c>
      <c r="I5105" t="s">
        <v>22</v>
      </c>
      <c r="J5105" t="s">
        <v>129</v>
      </c>
      <c r="K5105">
        <v>43341.552430555559</v>
      </c>
      <c r="L5105">
        <v>43341.607638888891</v>
      </c>
      <c r="M5105">
        <v>1.33</v>
      </c>
      <c r="N5105">
        <v>0</v>
      </c>
      <c r="O5105">
        <v>0</v>
      </c>
      <c r="P5105">
        <v>0</v>
      </c>
      <c r="Q5105">
        <v>80</v>
      </c>
      <c r="R5105">
        <v>0</v>
      </c>
      <c r="S5105">
        <v>0</v>
      </c>
      <c r="T5105">
        <v>0</v>
      </c>
      <c r="U5105">
        <v>106.64</v>
      </c>
    </row>
    <row r="5106" spans="1:21" x14ac:dyDescent="0.3">
      <c r="A5106">
        <v>21518</v>
      </c>
      <c r="B5106">
        <v>1</v>
      </c>
      <c r="C5106" t="s">
        <v>79</v>
      </c>
      <c r="D5106" t="s">
        <v>113</v>
      </c>
      <c r="E5106" t="s">
        <v>3957</v>
      </c>
      <c r="F5106" t="s">
        <v>143</v>
      </c>
      <c r="G5106" t="s">
        <v>72</v>
      </c>
      <c r="H5106" t="s">
        <v>128</v>
      </c>
      <c r="I5106" t="s">
        <v>22</v>
      </c>
      <c r="J5106" t="s">
        <v>129</v>
      </c>
      <c r="K5106">
        <v>43341.486805555556</v>
      </c>
      <c r="L5106">
        <v>43341.61041666667</v>
      </c>
      <c r="M5106">
        <v>2.9699999999999998</v>
      </c>
      <c r="N5106">
        <v>0</v>
      </c>
      <c r="O5106">
        <v>40</v>
      </c>
      <c r="P5106">
        <v>0</v>
      </c>
      <c r="Q5106">
        <v>0</v>
      </c>
      <c r="R5106">
        <v>0</v>
      </c>
      <c r="S5106">
        <v>118.67999999999999</v>
      </c>
      <c r="T5106">
        <v>0</v>
      </c>
      <c r="U5106">
        <v>0</v>
      </c>
    </row>
    <row r="5107" spans="1:21" x14ac:dyDescent="0.3">
      <c r="A5107">
        <v>21519</v>
      </c>
      <c r="B5107">
        <v>1</v>
      </c>
      <c r="C5107" t="s">
        <v>78</v>
      </c>
      <c r="D5107" t="s">
        <v>106</v>
      </c>
      <c r="E5107" t="s">
        <v>2782</v>
      </c>
      <c r="F5107" t="s">
        <v>167</v>
      </c>
      <c r="G5107" t="s">
        <v>72</v>
      </c>
      <c r="H5107" t="s">
        <v>128</v>
      </c>
      <c r="I5107" t="s">
        <v>22</v>
      </c>
      <c r="J5107" t="s">
        <v>129</v>
      </c>
      <c r="K5107">
        <v>43341.58898148148</v>
      </c>
      <c r="L5107">
        <v>43341.620138888888</v>
      </c>
      <c r="M5107">
        <v>0.75</v>
      </c>
      <c r="N5107">
        <v>0</v>
      </c>
      <c r="O5107">
        <v>0</v>
      </c>
      <c r="P5107">
        <v>0</v>
      </c>
      <c r="Q5107">
        <v>829</v>
      </c>
      <c r="R5107">
        <v>0</v>
      </c>
      <c r="S5107">
        <v>0</v>
      </c>
      <c r="T5107">
        <v>0</v>
      </c>
      <c r="U5107">
        <v>621.75</v>
      </c>
    </row>
    <row r="5108" spans="1:21" x14ac:dyDescent="0.3">
      <c r="A5108">
        <v>21520</v>
      </c>
      <c r="B5108">
        <v>1</v>
      </c>
      <c r="C5108" t="s">
        <v>78</v>
      </c>
      <c r="D5108" t="s">
        <v>98</v>
      </c>
      <c r="E5108" t="s">
        <v>2016</v>
      </c>
      <c r="F5108" t="s">
        <v>130</v>
      </c>
      <c r="G5108" t="s">
        <v>72</v>
      </c>
      <c r="H5108" t="s">
        <v>128</v>
      </c>
      <c r="I5108" t="s">
        <v>22</v>
      </c>
      <c r="J5108" t="s">
        <v>129</v>
      </c>
      <c r="K5108">
        <v>43341.596273148149</v>
      </c>
      <c r="L5108">
        <v>43341.612280092595</v>
      </c>
      <c r="M5108">
        <v>0.38</v>
      </c>
      <c r="N5108">
        <v>0</v>
      </c>
      <c r="O5108">
        <v>5</v>
      </c>
      <c r="P5108">
        <v>1</v>
      </c>
      <c r="Q5108">
        <v>1570</v>
      </c>
      <c r="R5108">
        <v>0</v>
      </c>
      <c r="S5108">
        <v>1.92</v>
      </c>
      <c r="T5108">
        <v>0.38</v>
      </c>
      <c r="U5108">
        <v>601.30999999999983</v>
      </c>
    </row>
    <row r="5109" spans="1:21" x14ac:dyDescent="0.3">
      <c r="A5109">
        <v>21522</v>
      </c>
      <c r="B5109">
        <v>1</v>
      </c>
      <c r="C5109" t="s">
        <v>79</v>
      </c>
      <c r="D5109" t="s">
        <v>109</v>
      </c>
      <c r="E5109" t="s">
        <v>3958</v>
      </c>
      <c r="F5109" t="s">
        <v>134</v>
      </c>
      <c r="G5109" t="s">
        <v>72</v>
      </c>
      <c r="H5109" t="s">
        <v>128</v>
      </c>
      <c r="I5109" t="s">
        <v>22</v>
      </c>
      <c r="J5109" t="s">
        <v>129</v>
      </c>
      <c r="K5109">
        <v>43341.51326388889</v>
      </c>
      <c r="L5109">
        <v>43342.583333333336</v>
      </c>
      <c r="M5109">
        <v>25.68</v>
      </c>
      <c r="N5109">
        <v>0</v>
      </c>
      <c r="O5109">
        <v>0</v>
      </c>
      <c r="P5109">
        <v>0</v>
      </c>
      <c r="Q5109">
        <v>14</v>
      </c>
      <c r="R5109">
        <v>0</v>
      </c>
      <c r="S5109">
        <v>0</v>
      </c>
      <c r="T5109">
        <v>0</v>
      </c>
      <c r="U5109">
        <v>359.56</v>
      </c>
    </row>
    <row r="5110" spans="1:21" x14ac:dyDescent="0.3">
      <c r="A5110">
        <v>21523</v>
      </c>
      <c r="B5110">
        <v>1</v>
      </c>
      <c r="C5110" t="s">
        <v>79</v>
      </c>
      <c r="D5110" t="s">
        <v>121</v>
      </c>
      <c r="E5110" t="s">
        <v>779</v>
      </c>
      <c r="F5110" t="s">
        <v>130</v>
      </c>
      <c r="G5110" t="s">
        <v>72</v>
      </c>
      <c r="H5110" t="s">
        <v>128</v>
      </c>
      <c r="I5110" t="s">
        <v>22</v>
      </c>
      <c r="J5110" t="s">
        <v>129</v>
      </c>
      <c r="K5110">
        <v>43341.603078703702</v>
      </c>
      <c r="L5110">
        <v>43341.618750000001</v>
      </c>
      <c r="M5110">
        <v>0.38</v>
      </c>
      <c r="N5110">
        <v>0</v>
      </c>
      <c r="O5110">
        <v>0</v>
      </c>
      <c r="P5110">
        <v>44</v>
      </c>
      <c r="Q5110">
        <v>468</v>
      </c>
      <c r="R5110">
        <v>0</v>
      </c>
      <c r="S5110">
        <v>0</v>
      </c>
      <c r="T5110">
        <v>16.850000000000001</v>
      </c>
      <c r="U5110">
        <v>179.23999999999998</v>
      </c>
    </row>
    <row r="5111" spans="1:21" x14ac:dyDescent="0.3">
      <c r="A5111">
        <v>21524</v>
      </c>
      <c r="B5111">
        <v>1</v>
      </c>
      <c r="C5111" t="s">
        <v>78</v>
      </c>
      <c r="D5111" t="s">
        <v>99</v>
      </c>
      <c r="E5111" t="s">
        <v>3941</v>
      </c>
      <c r="F5111" t="s">
        <v>135</v>
      </c>
      <c r="G5111" t="s">
        <v>71</v>
      </c>
      <c r="H5111" t="s">
        <v>128</v>
      </c>
      <c r="I5111" t="s">
        <v>22</v>
      </c>
      <c r="J5111" t="s">
        <v>137</v>
      </c>
      <c r="K5111">
        <v>43341.637812499997</v>
      </c>
      <c r="L5111">
        <v>43341.647222222222</v>
      </c>
      <c r="M5111">
        <v>0.23</v>
      </c>
      <c r="N5111">
        <v>0</v>
      </c>
      <c r="O5111">
        <v>200</v>
      </c>
      <c r="P5111">
        <v>0</v>
      </c>
      <c r="Q5111">
        <v>0</v>
      </c>
      <c r="R5111">
        <v>0</v>
      </c>
      <c r="S5111">
        <v>46.6</v>
      </c>
      <c r="T5111">
        <v>0</v>
      </c>
      <c r="U5111">
        <v>0</v>
      </c>
    </row>
    <row r="5112" spans="1:21" x14ac:dyDescent="0.3">
      <c r="A5112">
        <v>21525</v>
      </c>
      <c r="B5112">
        <v>1</v>
      </c>
      <c r="C5112" t="s">
        <v>78</v>
      </c>
      <c r="D5112" t="s">
        <v>91</v>
      </c>
      <c r="E5112" t="s">
        <v>3959</v>
      </c>
      <c r="F5112" t="s">
        <v>134</v>
      </c>
      <c r="G5112" t="s">
        <v>72</v>
      </c>
      <c r="H5112" t="s">
        <v>128</v>
      </c>
      <c r="I5112" t="s">
        <v>22</v>
      </c>
      <c r="J5112" t="s">
        <v>129</v>
      </c>
      <c r="K5112">
        <v>43341.56449074074</v>
      </c>
      <c r="L5112">
        <v>43341.624305555553</v>
      </c>
      <c r="M5112">
        <v>1.45</v>
      </c>
      <c r="N5112">
        <v>0</v>
      </c>
      <c r="O5112">
        <v>0</v>
      </c>
      <c r="P5112">
        <v>0</v>
      </c>
      <c r="Q5112">
        <v>21</v>
      </c>
      <c r="R5112">
        <v>0</v>
      </c>
      <c r="S5112">
        <v>0</v>
      </c>
      <c r="T5112">
        <v>0</v>
      </c>
      <c r="U5112">
        <v>30.45</v>
      </c>
    </row>
    <row r="5113" spans="1:21" x14ac:dyDescent="0.3">
      <c r="A5113">
        <v>21529</v>
      </c>
      <c r="B5113">
        <v>1</v>
      </c>
      <c r="C5113" t="s">
        <v>79</v>
      </c>
      <c r="D5113" t="s">
        <v>124</v>
      </c>
      <c r="E5113" t="s">
        <v>3960</v>
      </c>
      <c r="F5113" t="s">
        <v>134</v>
      </c>
      <c r="G5113" t="s">
        <v>72</v>
      </c>
      <c r="H5113" t="s">
        <v>128</v>
      </c>
      <c r="I5113" t="s">
        <v>22</v>
      </c>
      <c r="J5113" t="s">
        <v>129</v>
      </c>
      <c r="K5113">
        <v>43341.370937500003</v>
      </c>
      <c r="L5113">
        <v>43341.628472222219</v>
      </c>
      <c r="M5113">
        <v>6.18</v>
      </c>
      <c r="N5113">
        <v>0</v>
      </c>
      <c r="O5113">
        <v>0</v>
      </c>
      <c r="P5113">
        <v>0</v>
      </c>
      <c r="Q5113">
        <v>55</v>
      </c>
      <c r="R5113">
        <v>0</v>
      </c>
      <c r="S5113">
        <v>0</v>
      </c>
      <c r="T5113">
        <v>0</v>
      </c>
      <c r="U5113">
        <v>340.07</v>
      </c>
    </row>
    <row r="5114" spans="1:21" x14ac:dyDescent="0.3">
      <c r="A5114">
        <v>21530</v>
      </c>
      <c r="B5114">
        <v>1</v>
      </c>
      <c r="C5114" t="s">
        <v>78</v>
      </c>
      <c r="D5114" t="s">
        <v>101</v>
      </c>
      <c r="E5114" t="s">
        <v>1734</v>
      </c>
      <c r="F5114" t="s">
        <v>142</v>
      </c>
      <c r="G5114" t="s">
        <v>71</v>
      </c>
      <c r="H5114" t="s">
        <v>128</v>
      </c>
      <c r="I5114" t="s">
        <v>22</v>
      </c>
      <c r="J5114" t="s">
        <v>129</v>
      </c>
      <c r="K5114">
        <v>43341.53633101852</v>
      </c>
      <c r="L5114">
        <v>43341.637499999997</v>
      </c>
      <c r="M5114">
        <v>2.4299999999999997</v>
      </c>
      <c r="N5114">
        <v>0</v>
      </c>
      <c r="O5114">
        <v>0</v>
      </c>
      <c r="P5114">
        <v>0</v>
      </c>
      <c r="Q5114">
        <v>58</v>
      </c>
      <c r="R5114">
        <v>0</v>
      </c>
      <c r="S5114">
        <v>0</v>
      </c>
      <c r="T5114">
        <v>0</v>
      </c>
      <c r="U5114">
        <v>141.10999999999999</v>
      </c>
    </row>
    <row r="5115" spans="1:21" x14ac:dyDescent="0.3">
      <c r="A5115">
        <v>21531</v>
      </c>
      <c r="B5115">
        <v>1</v>
      </c>
      <c r="C5115" t="s">
        <v>79</v>
      </c>
      <c r="D5115" t="s">
        <v>109</v>
      </c>
      <c r="E5115" t="s">
        <v>694</v>
      </c>
      <c r="F5115" t="s">
        <v>130</v>
      </c>
      <c r="G5115" t="s">
        <v>72</v>
      </c>
      <c r="H5115" t="s">
        <v>128</v>
      </c>
      <c r="I5115" t="s">
        <v>22</v>
      </c>
      <c r="J5115" t="s">
        <v>129</v>
      </c>
      <c r="K5115">
        <v>43341.605358796296</v>
      </c>
      <c r="L5115">
        <v>43341.641423611109</v>
      </c>
      <c r="M5115">
        <v>0.87000000000000011</v>
      </c>
      <c r="N5115">
        <v>0</v>
      </c>
      <c r="O5115">
        <v>0</v>
      </c>
      <c r="P5115">
        <v>37</v>
      </c>
      <c r="Q5115">
        <v>2045</v>
      </c>
      <c r="R5115">
        <v>0</v>
      </c>
      <c r="S5115">
        <v>0</v>
      </c>
      <c r="T5115">
        <v>32.08</v>
      </c>
      <c r="U5115">
        <v>1773.02</v>
      </c>
    </row>
    <row r="5116" spans="1:21" x14ac:dyDescent="0.3">
      <c r="A5116">
        <v>21532</v>
      </c>
      <c r="B5116">
        <v>1</v>
      </c>
      <c r="C5116" t="s">
        <v>79</v>
      </c>
      <c r="D5116" t="s">
        <v>109</v>
      </c>
      <c r="E5116" t="s">
        <v>3961</v>
      </c>
      <c r="F5116" t="s">
        <v>157</v>
      </c>
      <c r="G5116" t="s">
        <v>71</v>
      </c>
      <c r="H5116" t="s">
        <v>128</v>
      </c>
      <c r="I5116" t="s">
        <v>22</v>
      </c>
      <c r="J5116" t="s">
        <v>129</v>
      </c>
      <c r="K5116">
        <v>43341.584027777775</v>
      </c>
      <c r="L5116">
        <v>43341.642361111109</v>
      </c>
      <c r="M5116">
        <v>1.4</v>
      </c>
      <c r="N5116">
        <v>0</v>
      </c>
      <c r="O5116">
        <v>29</v>
      </c>
      <c r="P5116">
        <v>0</v>
      </c>
      <c r="Q5116">
        <v>0</v>
      </c>
      <c r="R5116">
        <v>0</v>
      </c>
      <c r="S5116">
        <v>40.6</v>
      </c>
      <c r="T5116">
        <v>0</v>
      </c>
      <c r="U5116">
        <v>0</v>
      </c>
    </row>
    <row r="5117" spans="1:21" x14ac:dyDescent="0.3">
      <c r="A5117">
        <v>21534</v>
      </c>
      <c r="B5117">
        <v>1</v>
      </c>
      <c r="C5117" t="s">
        <v>79</v>
      </c>
      <c r="D5117" t="s">
        <v>114</v>
      </c>
      <c r="E5117" t="s">
        <v>3962</v>
      </c>
      <c r="F5117" t="s">
        <v>134</v>
      </c>
      <c r="G5117" t="s">
        <v>72</v>
      </c>
      <c r="H5117" t="s">
        <v>128</v>
      </c>
      <c r="I5117" t="s">
        <v>22</v>
      </c>
      <c r="J5117" t="s">
        <v>129</v>
      </c>
      <c r="K5117">
        <v>43341.50267361111</v>
      </c>
      <c r="L5117">
        <v>43341.645138888889</v>
      </c>
      <c r="M5117">
        <v>3.4299999999999997</v>
      </c>
      <c r="N5117">
        <v>0</v>
      </c>
      <c r="O5117">
        <v>0</v>
      </c>
      <c r="P5117">
        <v>0</v>
      </c>
      <c r="Q5117">
        <v>92</v>
      </c>
      <c r="R5117">
        <v>0</v>
      </c>
      <c r="S5117">
        <v>0</v>
      </c>
      <c r="T5117">
        <v>0</v>
      </c>
      <c r="U5117">
        <v>315.83999999999992</v>
      </c>
    </row>
    <row r="5118" spans="1:21" x14ac:dyDescent="0.3">
      <c r="A5118">
        <v>21535</v>
      </c>
      <c r="B5118">
        <v>1</v>
      </c>
      <c r="C5118" t="s">
        <v>79</v>
      </c>
      <c r="D5118" t="s">
        <v>113</v>
      </c>
      <c r="E5118" t="s">
        <v>3947</v>
      </c>
      <c r="F5118" t="s">
        <v>134</v>
      </c>
      <c r="G5118" t="s">
        <v>72</v>
      </c>
      <c r="H5118" t="s">
        <v>128</v>
      </c>
      <c r="I5118" t="s">
        <v>22</v>
      </c>
      <c r="J5118" t="s">
        <v>129</v>
      </c>
      <c r="K5118">
        <v>43341.591087962966</v>
      </c>
      <c r="L5118">
        <v>43341.645138888889</v>
      </c>
      <c r="M5118">
        <v>1.3</v>
      </c>
      <c r="N5118">
        <v>0</v>
      </c>
      <c r="O5118">
        <v>0</v>
      </c>
      <c r="P5118">
        <v>0</v>
      </c>
      <c r="Q5118">
        <v>58</v>
      </c>
      <c r="R5118">
        <v>0</v>
      </c>
      <c r="S5118">
        <v>0</v>
      </c>
      <c r="T5118">
        <v>0</v>
      </c>
      <c r="U5118">
        <v>75.400000000000006</v>
      </c>
    </row>
    <row r="5119" spans="1:21" x14ac:dyDescent="0.3">
      <c r="A5119">
        <v>21540</v>
      </c>
      <c r="B5119">
        <v>1</v>
      </c>
      <c r="C5119" t="s">
        <v>79</v>
      </c>
      <c r="D5119" t="s">
        <v>108</v>
      </c>
      <c r="E5119" t="s">
        <v>3963</v>
      </c>
      <c r="F5119" t="s">
        <v>169</v>
      </c>
      <c r="G5119" t="s">
        <v>72</v>
      </c>
      <c r="H5119" t="s">
        <v>128</v>
      </c>
      <c r="I5119" t="s">
        <v>22</v>
      </c>
      <c r="J5119" t="s">
        <v>129</v>
      </c>
      <c r="K5119">
        <v>43341.018564814818</v>
      </c>
      <c r="L5119">
        <v>43341.65</v>
      </c>
      <c r="M5119">
        <v>15.17</v>
      </c>
      <c r="N5119">
        <v>0</v>
      </c>
      <c r="O5119">
        <v>0</v>
      </c>
      <c r="P5119">
        <v>0</v>
      </c>
      <c r="Q5119">
        <v>616</v>
      </c>
      <c r="R5119">
        <v>0</v>
      </c>
      <c r="S5119">
        <v>0</v>
      </c>
      <c r="T5119">
        <v>0</v>
      </c>
      <c r="U5119">
        <v>9342.869999999999</v>
      </c>
    </row>
    <row r="5120" spans="1:21" x14ac:dyDescent="0.3">
      <c r="A5120">
        <v>21542</v>
      </c>
      <c r="B5120">
        <v>1</v>
      </c>
      <c r="C5120" t="s">
        <v>78</v>
      </c>
      <c r="D5120" t="s">
        <v>87</v>
      </c>
      <c r="E5120" t="s">
        <v>3919</v>
      </c>
      <c r="F5120" t="s">
        <v>146</v>
      </c>
      <c r="G5120" t="s">
        <v>71</v>
      </c>
      <c r="H5120" t="s">
        <v>128</v>
      </c>
      <c r="I5120" t="s">
        <v>22</v>
      </c>
      <c r="J5120" t="s">
        <v>129</v>
      </c>
      <c r="K5120">
        <v>43341.63826388889</v>
      </c>
      <c r="L5120">
        <v>43341.82916666667</v>
      </c>
      <c r="M5120">
        <v>4.58</v>
      </c>
      <c r="N5120">
        <v>0</v>
      </c>
      <c r="O5120">
        <v>82</v>
      </c>
      <c r="P5120">
        <v>0</v>
      </c>
      <c r="Q5120">
        <v>0</v>
      </c>
      <c r="R5120">
        <v>0</v>
      </c>
      <c r="S5120">
        <v>375.81</v>
      </c>
      <c r="T5120">
        <v>0</v>
      </c>
      <c r="U5120">
        <v>0</v>
      </c>
    </row>
    <row r="5121" spans="1:21" x14ac:dyDescent="0.3">
      <c r="A5121">
        <v>21543</v>
      </c>
      <c r="B5121">
        <v>1</v>
      </c>
      <c r="C5121" t="s">
        <v>79</v>
      </c>
      <c r="D5121" t="s">
        <v>115</v>
      </c>
      <c r="E5121" t="s">
        <v>3964</v>
      </c>
      <c r="F5121" t="s">
        <v>148</v>
      </c>
      <c r="G5121" t="s">
        <v>71</v>
      </c>
      <c r="H5121" t="s">
        <v>128</v>
      </c>
      <c r="I5121" t="s">
        <v>22</v>
      </c>
      <c r="J5121" t="s">
        <v>129</v>
      </c>
      <c r="K5121">
        <v>43341.461296296293</v>
      </c>
      <c r="L5121">
        <v>43341.658333333333</v>
      </c>
      <c r="M5121">
        <v>4.7300000000000004</v>
      </c>
      <c r="N5121">
        <v>0</v>
      </c>
      <c r="O5121">
        <v>0</v>
      </c>
      <c r="P5121">
        <v>0</v>
      </c>
      <c r="Q5121">
        <v>54</v>
      </c>
      <c r="R5121">
        <v>0</v>
      </c>
      <c r="S5121">
        <v>0</v>
      </c>
      <c r="T5121">
        <v>0</v>
      </c>
      <c r="U5121">
        <v>255.58</v>
      </c>
    </row>
    <row r="5122" spans="1:21" x14ac:dyDescent="0.3">
      <c r="A5122">
        <v>21545</v>
      </c>
      <c r="B5122">
        <v>1</v>
      </c>
      <c r="C5122" t="s">
        <v>79</v>
      </c>
      <c r="D5122" t="s">
        <v>109</v>
      </c>
      <c r="E5122" t="s">
        <v>3965</v>
      </c>
      <c r="F5122" t="s">
        <v>153</v>
      </c>
      <c r="G5122" t="s">
        <v>71</v>
      </c>
      <c r="H5122" t="s">
        <v>128</v>
      </c>
      <c r="I5122" t="s">
        <v>22</v>
      </c>
      <c r="J5122" t="s">
        <v>129</v>
      </c>
      <c r="K5122">
        <v>43341.59375</v>
      </c>
      <c r="L5122">
        <v>43341.663888888892</v>
      </c>
      <c r="M5122">
        <v>1.6800000000000002</v>
      </c>
      <c r="N5122">
        <v>0</v>
      </c>
      <c r="O5122">
        <v>0</v>
      </c>
      <c r="P5122">
        <v>0</v>
      </c>
      <c r="Q5122">
        <v>119</v>
      </c>
      <c r="R5122">
        <v>0</v>
      </c>
      <c r="S5122">
        <v>0</v>
      </c>
      <c r="T5122">
        <v>0</v>
      </c>
      <c r="U5122">
        <v>200.28</v>
      </c>
    </row>
    <row r="5123" spans="1:21" x14ac:dyDescent="0.3">
      <c r="A5123">
        <v>21546</v>
      </c>
      <c r="B5123">
        <v>1</v>
      </c>
      <c r="C5123" t="s">
        <v>78</v>
      </c>
      <c r="D5123" t="s">
        <v>91</v>
      </c>
      <c r="E5123" t="s">
        <v>2751</v>
      </c>
      <c r="F5123" t="s">
        <v>130</v>
      </c>
      <c r="G5123" t="s">
        <v>72</v>
      </c>
      <c r="H5123" t="s">
        <v>128</v>
      </c>
      <c r="I5123" t="s">
        <v>22</v>
      </c>
      <c r="J5123" t="s">
        <v>129</v>
      </c>
      <c r="K5123">
        <v>43341.613587962966</v>
      </c>
      <c r="L5123">
        <v>43341.664583333331</v>
      </c>
      <c r="M5123">
        <v>1.23</v>
      </c>
      <c r="N5123">
        <v>0</v>
      </c>
      <c r="O5123">
        <v>0</v>
      </c>
      <c r="P5123">
        <v>0</v>
      </c>
      <c r="Q5123">
        <v>1</v>
      </c>
      <c r="R5123">
        <v>0</v>
      </c>
      <c r="S5123">
        <v>0</v>
      </c>
      <c r="T5123">
        <v>0</v>
      </c>
      <c r="U5123">
        <v>1.23</v>
      </c>
    </row>
    <row r="5124" spans="1:21" x14ac:dyDescent="0.3">
      <c r="A5124">
        <v>21547</v>
      </c>
      <c r="B5124">
        <v>1</v>
      </c>
      <c r="C5124" t="s">
        <v>79</v>
      </c>
      <c r="D5124" t="s">
        <v>119</v>
      </c>
      <c r="E5124" t="s">
        <v>2170</v>
      </c>
      <c r="F5124" t="s">
        <v>130</v>
      </c>
      <c r="G5124" t="s">
        <v>72</v>
      </c>
      <c r="H5124" t="s">
        <v>128</v>
      </c>
      <c r="I5124" t="s">
        <v>22</v>
      </c>
      <c r="J5124" t="s">
        <v>129</v>
      </c>
      <c r="K5124">
        <v>43341.628611111111</v>
      </c>
      <c r="L5124">
        <v>43341.670138888891</v>
      </c>
      <c r="M5124">
        <v>1</v>
      </c>
      <c r="N5124">
        <v>0</v>
      </c>
      <c r="O5124">
        <v>0</v>
      </c>
      <c r="P5124">
        <v>0</v>
      </c>
      <c r="Q5124">
        <v>130</v>
      </c>
      <c r="R5124">
        <v>0</v>
      </c>
      <c r="S5124">
        <v>0</v>
      </c>
      <c r="T5124">
        <v>0</v>
      </c>
      <c r="U5124">
        <v>130</v>
      </c>
    </row>
    <row r="5125" spans="1:21" x14ac:dyDescent="0.3">
      <c r="A5125">
        <v>21548</v>
      </c>
      <c r="B5125">
        <v>1</v>
      </c>
      <c r="C5125" t="s">
        <v>78</v>
      </c>
      <c r="D5125" t="s">
        <v>82</v>
      </c>
      <c r="E5125" t="s">
        <v>3966</v>
      </c>
      <c r="F5125" t="s">
        <v>131</v>
      </c>
      <c r="G5125" t="s">
        <v>72</v>
      </c>
      <c r="H5125" t="s">
        <v>128</v>
      </c>
      <c r="I5125" t="s">
        <v>22</v>
      </c>
      <c r="J5125" t="s">
        <v>129</v>
      </c>
      <c r="K5125">
        <v>43341.602858796294</v>
      </c>
      <c r="L5125">
        <v>43341.731249999997</v>
      </c>
      <c r="M5125">
        <v>3.08</v>
      </c>
      <c r="N5125">
        <v>0</v>
      </c>
      <c r="O5125">
        <v>0</v>
      </c>
      <c r="P5125">
        <v>0</v>
      </c>
      <c r="Q5125">
        <v>25</v>
      </c>
      <c r="R5125">
        <v>0</v>
      </c>
      <c r="S5125">
        <v>0</v>
      </c>
      <c r="T5125">
        <v>0</v>
      </c>
      <c r="U5125">
        <v>77.08</v>
      </c>
    </row>
    <row r="5126" spans="1:21" x14ac:dyDescent="0.3">
      <c r="A5126">
        <v>21552</v>
      </c>
      <c r="B5126">
        <v>1</v>
      </c>
      <c r="C5126" t="s">
        <v>78</v>
      </c>
      <c r="D5126" t="s">
        <v>90</v>
      </c>
      <c r="E5126" t="s">
        <v>3956</v>
      </c>
      <c r="F5126" t="s">
        <v>133</v>
      </c>
      <c r="G5126" t="s">
        <v>72</v>
      </c>
      <c r="H5126" t="s">
        <v>128</v>
      </c>
      <c r="I5126" t="s">
        <v>22</v>
      </c>
      <c r="J5126" t="s">
        <v>129</v>
      </c>
      <c r="K5126">
        <v>43341.609166666669</v>
      </c>
      <c r="L5126">
        <v>43341.677777777775</v>
      </c>
      <c r="M5126">
        <v>1.6500000000000001</v>
      </c>
      <c r="N5126">
        <v>0</v>
      </c>
      <c r="O5126">
        <v>0</v>
      </c>
      <c r="P5126">
        <v>0</v>
      </c>
      <c r="Q5126">
        <v>80</v>
      </c>
      <c r="R5126">
        <v>0</v>
      </c>
      <c r="S5126">
        <v>0</v>
      </c>
      <c r="T5126">
        <v>0</v>
      </c>
      <c r="U5126">
        <v>132</v>
      </c>
    </row>
    <row r="5127" spans="1:21" x14ac:dyDescent="0.3">
      <c r="A5127">
        <v>21553</v>
      </c>
      <c r="B5127">
        <v>1</v>
      </c>
      <c r="C5127" t="s">
        <v>78</v>
      </c>
      <c r="D5127" t="s">
        <v>99</v>
      </c>
      <c r="E5127" t="s">
        <v>3967</v>
      </c>
      <c r="F5127" t="s">
        <v>130</v>
      </c>
      <c r="G5127" t="s">
        <v>72</v>
      </c>
      <c r="H5127" t="s">
        <v>128</v>
      </c>
      <c r="I5127" t="s">
        <v>22</v>
      </c>
      <c r="J5127" t="s">
        <v>129</v>
      </c>
      <c r="K5127">
        <v>43341.618298611109</v>
      </c>
      <c r="L5127">
        <v>43341.679166666669</v>
      </c>
      <c r="M5127">
        <v>1.47</v>
      </c>
      <c r="N5127">
        <v>0</v>
      </c>
      <c r="O5127">
        <v>534</v>
      </c>
      <c r="P5127">
        <v>0</v>
      </c>
      <c r="Q5127">
        <v>0</v>
      </c>
      <c r="R5127">
        <v>0</v>
      </c>
      <c r="S5127">
        <v>783.38</v>
      </c>
      <c r="T5127">
        <v>0</v>
      </c>
      <c r="U5127">
        <v>0</v>
      </c>
    </row>
    <row r="5128" spans="1:21" x14ac:dyDescent="0.3">
      <c r="A5128">
        <v>21554</v>
      </c>
      <c r="B5128">
        <v>1</v>
      </c>
      <c r="C5128" t="s">
        <v>78</v>
      </c>
      <c r="D5128" t="s">
        <v>88</v>
      </c>
      <c r="E5128" t="s">
        <v>3968</v>
      </c>
      <c r="F5128" t="s">
        <v>149</v>
      </c>
      <c r="G5128" t="s">
        <v>71</v>
      </c>
      <c r="H5128" t="s">
        <v>128</v>
      </c>
      <c r="I5128" t="s">
        <v>22</v>
      </c>
      <c r="J5128" t="s">
        <v>129</v>
      </c>
      <c r="K5128">
        <v>43341.516180555554</v>
      </c>
      <c r="L5128">
        <v>43341.681944444441</v>
      </c>
      <c r="M5128">
        <v>3.98</v>
      </c>
      <c r="N5128">
        <v>0</v>
      </c>
      <c r="O5128">
        <v>22</v>
      </c>
      <c r="P5128">
        <v>0</v>
      </c>
      <c r="Q5128">
        <v>0</v>
      </c>
      <c r="R5128">
        <v>0</v>
      </c>
      <c r="S5128">
        <v>87.63</v>
      </c>
      <c r="T5128">
        <v>0</v>
      </c>
      <c r="U5128">
        <v>0</v>
      </c>
    </row>
    <row r="5129" spans="1:21" x14ac:dyDescent="0.3">
      <c r="A5129">
        <v>21555</v>
      </c>
      <c r="B5129">
        <v>1</v>
      </c>
      <c r="C5129" t="s">
        <v>79</v>
      </c>
      <c r="D5129" t="s">
        <v>111</v>
      </c>
      <c r="E5129" t="s">
        <v>3969</v>
      </c>
      <c r="F5129" t="s">
        <v>150</v>
      </c>
      <c r="G5129" t="s">
        <v>71</v>
      </c>
      <c r="H5129" t="s">
        <v>128</v>
      </c>
      <c r="I5129" t="s">
        <v>22</v>
      </c>
      <c r="J5129" t="s">
        <v>129</v>
      </c>
      <c r="K5129">
        <v>43341.639143518521</v>
      </c>
      <c r="L5129">
        <v>43341.683333333334</v>
      </c>
      <c r="M5129">
        <v>1.07</v>
      </c>
      <c r="N5129">
        <v>0</v>
      </c>
      <c r="O5129">
        <v>32</v>
      </c>
      <c r="P5129">
        <v>0</v>
      </c>
      <c r="Q5129">
        <v>0</v>
      </c>
      <c r="R5129">
        <v>0</v>
      </c>
      <c r="S5129">
        <v>34.14</v>
      </c>
      <c r="T5129">
        <v>0</v>
      </c>
      <c r="U5129">
        <v>0</v>
      </c>
    </row>
    <row r="5130" spans="1:21" x14ac:dyDescent="0.3">
      <c r="A5130">
        <v>21557</v>
      </c>
      <c r="B5130">
        <v>1</v>
      </c>
      <c r="C5130" t="s">
        <v>78</v>
      </c>
      <c r="D5130" t="s">
        <v>90</v>
      </c>
      <c r="E5130" t="s">
        <v>3333</v>
      </c>
      <c r="F5130" t="s">
        <v>130</v>
      </c>
      <c r="G5130" t="s">
        <v>72</v>
      </c>
      <c r="H5130" t="s">
        <v>128</v>
      </c>
      <c r="I5130" t="s">
        <v>22</v>
      </c>
      <c r="J5130" t="s">
        <v>129</v>
      </c>
      <c r="K5130">
        <v>43341.682025462964</v>
      </c>
      <c r="L5130">
        <v>43341.685416666667</v>
      </c>
      <c r="M5130">
        <v>0.08</v>
      </c>
      <c r="N5130">
        <v>0</v>
      </c>
      <c r="O5130">
        <v>568</v>
      </c>
      <c r="P5130">
        <v>0</v>
      </c>
      <c r="Q5130">
        <v>27</v>
      </c>
      <c r="R5130">
        <v>0</v>
      </c>
      <c r="S5130">
        <v>47.14</v>
      </c>
      <c r="T5130">
        <v>0</v>
      </c>
      <c r="U5130">
        <v>2.2400000000000002</v>
      </c>
    </row>
    <row r="5131" spans="1:21" x14ac:dyDescent="0.3">
      <c r="A5131">
        <v>21560</v>
      </c>
      <c r="B5131">
        <v>1</v>
      </c>
      <c r="C5131" t="s">
        <v>79</v>
      </c>
      <c r="D5131" t="s">
        <v>112</v>
      </c>
      <c r="E5131" t="s">
        <v>3970</v>
      </c>
      <c r="F5131" t="s">
        <v>149</v>
      </c>
      <c r="G5131" t="s">
        <v>71</v>
      </c>
      <c r="H5131" t="s">
        <v>128</v>
      </c>
      <c r="I5131" t="s">
        <v>22</v>
      </c>
      <c r="J5131" t="s">
        <v>129</v>
      </c>
      <c r="K5131">
        <v>43341.668252314812</v>
      </c>
      <c r="L5131">
        <v>43341.698611111111</v>
      </c>
      <c r="M5131">
        <v>0.73</v>
      </c>
      <c r="N5131">
        <v>0</v>
      </c>
      <c r="O5131">
        <v>9</v>
      </c>
      <c r="P5131">
        <v>0</v>
      </c>
      <c r="Q5131">
        <v>0</v>
      </c>
      <c r="R5131">
        <v>0</v>
      </c>
      <c r="S5131">
        <v>6.6</v>
      </c>
      <c r="T5131">
        <v>0</v>
      </c>
      <c r="U5131">
        <v>0</v>
      </c>
    </row>
    <row r="5132" spans="1:21" x14ac:dyDescent="0.3">
      <c r="A5132">
        <v>21561</v>
      </c>
      <c r="B5132">
        <v>1</v>
      </c>
      <c r="C5132" t="s">
        <v>78</v>
      </c>
      <c r="D5132" t="s">
        <v>86</v>
      </c>
      <c r="E5132" t="s">
        <v>3971</v>
      </c>
      <c r="F5132" t="s">
        <v>150</v>
      </c>
      <c r="G5132" t="s">
        <v>71</v>
      </c>
      <c r="H5132" t="s">
        <v>128</v>
      </c>
      <c r="I5132" t="s">
        <v>22</v>
      </c>
      <c r="J5132" t="s">
        <v>129</v>
      </c>
      <c r="K5132">
        <v>43341.432812500003</v>
      </c>
      <c r="L5132">
        <v>43341.720833333333</v>
      </c>
      <c r="M5132">
        <v>6.92</v>
      </c>
      <c r="N5132">
        <v>0</v>
      </c>
      <c r="O5132">
        <v>38</v>
      </c>
      <c r="P5132">
        <v>0</v>
      </c>
      <c r="Q5132">
        <v>0</v>
      </c>
      <c r="R5132">
        <v>0</v>
      </c>
      <c r="S5132">
        <v>262.85000000000002</v>
      </c>
      <c r="T5132">
        <v>0</v>
      </c>
      <c r="U5132">
        <v>0</v>
      </c>
    </row>
    <row r="5133" spans="1:21" x14ac:dyDescent="0.3">
      <c r="A5133">
        <v>21563</v>
      </c>
      <c r="B5133">
        <v>1</v>
      </c>
      <c r="C5133" t="s">
        <v>79</v>
      </c>
      <c r="D5133" t="s">
        <v>113</v>
      </c>
      <c r="E5133" t="s">
        <v>3417</v>
      </c>
      <c r="F5133" t="s">
        <v>130</v>
      </c>
      <c r="G5133" t="s">
        <v>72</v>
      </c>
      <c r="H5133" t="s">
        <v>128</v>
      </c>
      <c r="I5133" t="s">
        <v>22</v>
      </c>
      <c r="J5133" t="s">
        <v>129</v>
      </c>
      <c r="K5133">
        <v>43341.689722222225</v>
      </c>
      <c r="L5133">
        <v>43341.700694444444</v>
      </c>
      <c r="M5133">
        <v>0.27</v>
      </c>
      <c r="N5133">
        <v>7</v>
      </c>
      <c r="O5133">
        <v>1164</v>
      </c>
      <c r="P5133">
        <v>3</v>
      </c>
      <c r="Q5133">
        <v>77</v>
      </c>
      <c r="R5133">
        <v>1.87</v>
      </c>
      <c r="S5133">
        <v>310.78999999999996</v>
      </c>
      <c r="T5133">
        <v>0.8</v>
      </c>
      <c r="U5133">
        <v>20.56</v>
      </c>
    </row>
    <row r="5134" spans="1:21" x14ac:dyDescent="0.3">
      <c r="A5134">
        <v>21565</v>
      </c>
      <c r="B5134">
        <v>1</v>
      </c>
      <c r="C5134" t="s">
        <v>78</v>
      </c>
      <c r="D5134" t="s">
        <v>96</v>
      </c>
      <c r="E5134" t="s">
        <v>3972</v>
      </c>
      <c r="F5134" t="s">
        <v>166</v>
      </c>
      <c r="G5134" t="s">
        <v>71</v>
      </c>
      <c r="H5134" t="s">
        <v>128</v>
      </c>
      <c r="I5134" t="s">
        <v>22</v>
      </c>
      <c r="J5134" t="s">
        <v>129</v>
      </c>
      <c r="K5134">
        <v>43341.54010416667</v>
      </c>
      <c r="L5134">
        <v>43341.740277777775</v>
      </c>
      <c r="M5134">
        <v>4.8199999999999994</v>
      </c>
      <c r="N5134">
        <v>0</v>
      </c>
      <c r="O5134">
        <v>0</v>
      </c>
      <c r="P5134">
        <v>0</v>
      </c>
      <c r="Q5134">
        <v>11</v>
      </c>
      <c r="R5134">
        <v>0</v>
      </c>
      <c r="S5134">
        <v>0</v>
      </c>
      <c r="T5134">
        <v>0</v>
      </c>
      <c r="U5134">
        <v>52.99</v>
      </c>
    </row>
    <row r="5135" spans="1:21" x14ac:dyDescent="0.3">
      <c r="A5135">
        <v>21566</v>
      </c>
      <c r="B5135">
        <v>1</v>
      </c>
      <c r="C5135" t="s">
        <v>79</v>
      </c>
      <c r="D5135" t="s">
        <v>119</v>
      </c>
      <c r="E5135" t="s">
        <v>3973</v>
      </c>
      <c r="F5135" t="s">
        <v>130</v>
      </c>
      <c r="G5135" t="s">
        <v>72</v>
      </c>
      <c r="H5135" t="s">
        <v>128</v>
      </c>
      <c r="I5135" t="s">
        <v>22</v>
      </c>
      <c r="J5135" t="s">
        <v>129</v>
      </c>
      <c r="K5135">
        <v>43341.663900462961</v>
      </c>
      <c r="L5135">
        <v>43341.703472222223</v>
      </c>
      <c r="M5135">
        <v>0.95000000000000007</v>
      </c>
      <c r="N5135">
        <v>0</v>
      </c>
      <c r="O5135">
        <v>0</v>
      </c>
      <c r="P5135">
        <v>0</v>
      </c>
      <c r="Q5135">
        <v>48</v>
      </c>
      <c r="R5135">
        <v>0</v>
      </c>
      <c r="S5135">
        <v>0</v>
      </c>
      <c r="T5135">
        <v>0</v>
      </c>
      <c r="U5135">
        <v>45.6</v>
      </c>
    </row>
    <row r="5136" spans="1:21" x14ac:dyDescent="0.3">
      <c r="A5136">
        <v>21568</v>
      </c>
      <c r="B5136">
        <v>1</v>
      </c>
      <c r="C5136" t="s">
        <v>78</v>
      </c>
      <c r="D5136" t="s">
        <v>91</v>
      </c>
      <c r="E5136" t="s">
        <v>3974</v>
      </c>
      <c r="F5136" t="s">
        <v>130</v>
      </c>
      <c r="G5136" t="s">
        <v>72</v>
      </c>
      <c r="H5136" t="s">
        <v>128</v>
      </c>
      <c r="I5136" t="s">
        <v>22</v>
      </c>
      <c r="J5136" t="s">
        <v>129</v>
      </c>
      <c r="K5136">
        <v>43341.703946759262</v>
      </c>
      <c r="L5136">
        <v>43341.730555555558</v>
      </c>
      <c r="M5136">
        <v>0.65</v>
      </c>
      <c r="N5136">
        <v>0</v>
      </c>
      <c r="O5136">
        <v>0</v>
      </c>
      <c r="P5136">
        <v>0</v>
      </c>
      <c r="Q5136">
        <v>61</v>
      </c>
      <c r="R5136">
        <v>0</v>
      </c>
      <c r="S5136">
        <v>0</v>
      </c>
      <c r="T5136">
        <v>0</v>
      </c>
      <c r="U5136">
        <v>39.65</v>
      </c>
    </row>
    <row r="5137" spans="1:21" x14ac:dyDescent="0.3">
      <c r="A5137">
        <v>21570</v>
      </c>
      <c r="B5137">
        <v>1</v>
      </c>
      <c r="C5137" t="s">
        <v>78</v>
      </c>
      <c r="D5137" t="s">
        <v>83</v>
      </c>
      <c r="E5137" t="s">
        <v>3975</v>
      </c>
      <c r="F5137" t="s">
        <v>127</v>
      </c>
      <c r="G5137" t="s">
        <v>72</v>
      </c>
      <c r="H5137" t="s">
        <v>128</v>
      </c>
      <c r="I5137" t="s">
        <v>22</v>
      </c>
      <c r="J5137" t="s">
        <v>129</v>
      </c>
      <c r="K5137">
        <v>43341.617743055554</v>
      </c>
      <c r="L5137">
        <v>43341.727777777778</v>
      </c>
      <c r="M5137">
        <v>2.65</v>
      </c>
      <c r="N5137">
        <v>0</v>
      </c>
      <c r="O5137">
        <v>4751</v>
      </c>
      <c r="P5137">
        <v>0</v>
      </c>
      <c r="Q5137">
        <v>0</v>
      </c>
      <c r="R5137">
        <v>0</v>
      </c>
      <c r="S5137">
        <v>12590.15</v>
      </c>
      <c r="T5137">
        <v>0</v>
      </c>
      <c r="U5137">
        <v>0</v>
      </c>
    </row>
    <row r="5138" spans="1:21" x14ac:dyDescent="0.3">
      <c r="A5138">
        <v>21577</v>
      </c>
      <c r="B5138">
        <v>1</v>
      </c>
      <c r="C5138" t="s">
        <v>79</v>
      </c>
      <c r="D5138" t="s">
        <v>114</v>
      </c>
      <c r="E5138" t="s">
        <v>2135</v>
      </c>
      <c r="F5138" t="s">
        <v>130</v>
      </c>
      <c r="G5138" t="s">
        <v>72</v>
      </c>
      <c r="H5138" t="s">
        <v>128</v>
      </c>
      <c r="I5138" t="s">
        <v>22</v>
      </c>
      <c r="J5138" t="s">
        <v>129</v>
      </c>
      <c r="K5138">
        <v>43341.718668981484</v>
      </c>
      <c r="L5138">
        <v>43341.743611111109</v>
      </c>
      <c r="M5138">
        <v>0.6</v>
      </c>
      <c r="N5138">
        <v>0</v>
      </c>
      <c r="O5138">
        <v>315</v>
      </c>
      <c r="P5138">
        <v>8</v>
      </c>
      <c r="Q5138">
        <v>1895</v>
      </c>
      <c r="R5138">
        <v>0</v>
      </c>
      <c r="S5138">
        <v>189</v>
      </c>
      <c r="T5138">
        <v>4.8</v>
      </c>
      <c r="U5138">
        <v>1137</v>
      </c>
    </row>
    <row r="5139" spans="1:21" x14ac:dyDescent="0.3">
      <c r="A5139">
        <v>21578</v>
      </c>
      <c r="B5139">
        <v>1</v>
      </c>
      <c r="C5139" t="s">
        <v>78</v>
      </c>
      <c r="D5139" t="s">
        <v>97</v>
      </c>
      <c r="E5139" t="s">
        <v>3976</v>
      </c>
      <c r="F5139" t="s">
        <v>146</v>
      </c>
      <c r="G5139" t="s">
        <v>71</v>
      </c>
      <c r="H5139" t="s">
        <v>128</v>
      </c>
      <c r="I5139" t="s">
        <v>22</v>
      </c>
      <c r="J5139" t="s">
        <v>129</v>
      </c>
      <c r="K5139">
        <v>43341.644872685189</v>
      </c>
      <c r="L5139">
        <v>43341.73333333333</v>
      </c>
      <c r="M5139">
        <v>2.13</v>
      </c>
      <c r="N5139">
        <v>0</v>
      </c>
      <c r="O5139">
        <v>224</v>
      </c>
      <c r="P5139">
        <v>0</v>
      </c>
      <c r="Q5139">
        <v>0</v>
      </c>
      <c r="R5139">
        <v>0</v>
      </c>
      <c r="S5139">
        <v>477.78999999999996</v>
      </c>
      <c r="T5139">
        <v>0</v>
      </c>
      <c r="U5139">
        <v>0</v>
      </c>
    </row>
    <row r="5140" spans="1:21" x14ac:dyDescent="0.3">
      <c r="A5140">
        <v>21579</v>
      </c>
      <c r="B5140">
        <v>1</v>
      </c>
      <c r="C5140" t="s">
        <v>79</v>
      </c>
      <c r="D5140" t="s">
        <v>119</v>
      </c>
      <c r="E5140" t="s">
        <v>811</v>
      </c>
      <c r="F5140" t="s">
        <v>134</v>
      </c>
      <c r="G5140" t="s">
        <v>72</v>
      </c>
      <c r="H5140" t="s">
        <v>128</v>
      </c>
      <c r="I5140" t="s">
        <v>22</v>
      </c>
      <c r="J5140" t="s">
        <v>129</v>
      </c>
      <c r="K5140">
        <v>43341.705509259256</v>
      </c>
      <c r="L5140">
        <v>43341.722222222219</v>
      </c>
      <c r="M5140">
        <v>0.42000000000000004</v>
      </c>
      <c r="N5140">
        <v>0</v>
      </c>
      <c r="O5140">
        <v>0</v>
      </c>
      <c r="P5140">
        <v>0</v>
      </c>
      <c r="Q5140">
        <v>97</v>
      </c>
      <c r="R5140">
        <v>0</v>
      </c>
      <c r="S5140">
        <v>0</v>
      </c>
      <c r="T5140">
        <v>0</v>
      </c>
      <c r="U5140">
        <v>40.449999999999996</v>
      </c>
    </row>
    <row r="5141" spans="1:21" x14ac:dyDescent="0.3">
      <c r="A5141">
        <v>21581</v>
      </c>
      <c r="B5141">
        <v>1</v>
      </c>
      <c r="C5141" t="s">
        <v>78</v>
      </c>
      <c r="D5141" t="s">
        <v>93</v>
      </c>
      <c r="E5141" t="s">
        <v>3977</v>
      </c>
      <c r="F5141" t="s">
        <v>146</v>
      </c>
      <c r="G5141" t="s">
        <v>71</v>
      </c>
      <c r="H5141" t="s">
        <v>128</v>
      </c>
      <c r="I5141" t="s">
        <v>22</v>
      </c>
      <c r="J5141" t="s">
        <v>129</v>
      </c>
      <c r="K5141">
        <v>43341.704305555555</v>
      </c>
      <c r="L5141">
        <v>43341.728472222225</v>
      </c>
      <c r="M5141">
        <v>0.58000000000000007</v>
      </c>
      <c r="N5141">
        <v>10</v>
      </c>
      <c r="O5141">
        <v>3009</v>
      </c>
      <c r="P5141">
        <v>0</v>
      </c>
      <c r="Q5141">
        <v>0</v>
      </c>
      <c r="R5141">
        <v>5.8</v>
      </c>
      <c r="S5141">
        <v>1745.22</v>
      </c>
      <c r="T5141">
        <v>0</v>
      </c>
      <c r="U5141">
        <v>0</v>
      </c>
    </row>
    <row r="5142" spans="1:21" x14ac:dyDescent="0.3">
      <c r="A5142">
        <v>21582</v>
      </c>
      <c r="B5142">
        <v>1</v>
      </c>
      <c r="C5142" t="s">
        <v>78</v>
      </c>
      <c r="D5142" t="s">
        <v>125</v>
      </c>
      <c r="E5142" t="s">
        <v>3978</v>
      </c>
      <c r="F5142" t="s">
        <v>149</v>
      </c>
      <c r="G5142" t="s">
        <v>71</v>
      </c>
      <c r="H5142" t="s">
        <v>128</v>
      </c>
      <c r="I5142" t="s">
        <v>22</v>
      </c>
      <c r="J5142" t="s">
        <v>129</v>
      </c>
      <c r="K5142">
        <v>43341.632418981484</v>
      </c>
      <c r="L5142">
        <v>43341.734722222223</v>
      </c>
      <c r="M5142">
        <v>2.4699999999999998</v>
      </c>
      <c r="N5142">
        <v>0</v>
      </c>
      <c r="O5142">
        <v>129</v>
      </c>
      <c r="P5142">
        <v>0</v>
      </c>
      <c r="Q5142">
        <v>0</v>
      </c>
      <c r="R5142">
        <v>0</v>
      </c>
      <c r="S5142">
        <v>318.24</v>
      </c>
      <c r="T5142">
        <v>0</v>
      </c>
      <c r="U5142">
        <v>0</v>
      </c>
    </row>
    <row r="5143" spans="1:21" x14ac:dyDescent="0.3">
      <c r="A5143">
        <v>21583</v>
      </c>
      <c r="B5143">
        <v>1</v>
      </c>
      <c r="C5143" t="s">
        <v>78</v>
      </c>
      <c r="D5143" t="s">
        <v>86</v>
      </c>
      <c r="E5143" t="s">
        <v>3979</v>
      </c>
      <c r="F5143" t="s">
        <v>149</v>
      </c>
      <c r="G5143" t="s">
        <v>71</v>
      </c>
      <c r="H5143" t="s">
        <v>128</v>
      </c>
      <c r="I5143" t="s">
        <v>22</v>
      </c>
      <c r="J5143" t="s">
        <v>129</v>
      </c>
      <c r="K5143">
        <v>43341.621539351851</v>
      </c>
      <c r="L5143">
        <v>43341.734027777777</v>
      </c>
      <c r="M5143">
        <v>2.7</v>
      </c>
      <c r="N5143">
        <v>0</v>
      </c>
      <c r="O5143">
        <v>59</v>
      </c>
      <c r="P5143">
        <v>0</v>
      </c>
      <c r="Q5143">
        <v>0</v>
      </c>
      <c r="R5143">
        <v>0</v>
      </c>
      <c r="S5143">
        <v>159.30000000000001</v>
      </c>
      <c r="T5143">
        <v>0</v>
      </c>
      <c r="U5143">
        <v>0</v>
      </c>
    </row>
    <row r="5144" spans="1:21" x14ac:dyDescent="0.3">
      <c r="A5144">
        <v>21584</v>
      </c>
      <c r="B5144">
        <v>1</v>
      </c>
      <c r="C5144" t="s">
        <v>79</v>
      </c>
      <c r="D5144" t="s">
        <v>114</v>
      </c>
      <c r="E5144" t="s">
        <v>1110</v>
      </c>
      <c r="F5144" t="s">
        <v>134</v>
      </c>
      <c r="G5144" t="s">
        <v>72</v>
      </c>
      <c r="H5144" t="s">
        <v>128</v>
      </c>
      <c r="I5144" t="s">
        <v>22</v>
      </c>
      <c r="J5144" t="s">
        <v>129</v>
      </c>
      <c r="K5144">
        <v>43341.628020833334</v>
      </c>
      <c r="L5144">
        <v>43341.754861111112</v>
      </c>
      <c r="M5144">
        <v>3.05</v>
      </c>
      <c r="N5144">
        <v>0</v>
      </c>
      <c r="O5144">
        <v>85</v>
      </c>
      <c r="P5144">
        <v>0</v>
      </c>
      <c r="Q5144">
        <v>2</v>
      </c>
      <c r="R5144">
        <v>0</v>
      </c>
      <c r="S5144">
        <v>259.25</v>
      </c>
      <c r="T5144">
        <v>0</v>
      </c>
      <c r="U5144">
        <v>6.1</v>
      </c>
    </row>
    <row r="5145" spans="1:21" x14ac:dyDescent="0.3">
      <c r="A5145">
        <v>21585</v>
      </c>
      <c r="B5145">
        <v>1</v>
      </c>
      <c r="C5145" t="s">
        <v>78</v>
      </c>
      <c r="D5145" t="s">
        <v>95</v>
      </c>
      <c r="E5145" t="s">
        <v>3980</v>
      </c>
      <c r="F5145" t="s">
        <v>146</v>
      </c>
      <c r="G5145" t="s">
        <v>71</v>
      </c>
      <c r="H5145" t="s">
        <v>128</v>
      </c>
      <c r="I5145" t="s">
        <v>22</v>
      </c>
      <c r="J5145" t="s">
        <v>129</v>
      </c>
      <c r="K5145">
        <v>43341.56554398148</v>
      </c>
      <c r="L5145">
        <v>43341.736805555556</v>
      </c>
      <c r="M5145">
        <v>4.1199999999999992</v>
      </c>
      <c r="N5145">
        <v>0</v>
      </c>
      <c r="O5145">
        <v>245</v>
      </c>
      <c r="P5145">
        <v>0</v>
      </c>
      <c r="Q5145">
        <v>0</v>
      </c>
      <c r="R5145">
        <v>0</v>
      </c>
      <c r="S5145">
        <v>1008.6700000000001</v>
      </c>
      <c r="T5145">
        <v>0</v>
      </c>
      <c r="U5145">
        <v>0</v>
      </c>
    </row>
    <row r="5146" spans="1:21" x14ac:dyDescent="0.3">
      <c r="A5146">
        <v>21586</v>
      </c>
      <c r="B5146">
        <v>1</v>
      </c>
      <c r="C5146" t="s">
        <v>78</v>
      </c>
      <c r="D5146" t="s">
        <v>81</v>
      </c>
      <c r="E5146" t="s">
        <v>3981</v>
      </c>
      <c r="F5146" t="s">
        <v>163</v>
      </c>
      <c r="G5146" t="s">
        <v>71</v>
      </c>
      <c r="H5146" t="s">
        <v>128</v>
      </c>
      <c r="I5146" t="s">
        <v>22</v>
      </c>
      <c r="J5146" t="s">
        <v>129</v>
      </c>
      <c r="K5146">
        <v>43341.637303240743</v>
      </c>
      <c r="L5146">
        <v>43341.745833333334</v>
      </c>
      <c r="M5146">
        <v>2.62</v>
      </c>
      <c r="N5146">
        <v>0</v>
      </c>
      <c r="O5146">
        <v>72</v>
      </c>
      <c r="P5146">
        <v>0</v>
      </c>
      <c r="Q5146">
        <v>0</v>
      </c>
      <c r="R5146">
        <v>0</v>
      </c>
      <c r="S5146">
        <v>188.42000000000002</v>
      </c>
      <c r="T5146">
        <v>0</v>
      </c>
      <c r="U5146">
        <v>0</v>
      </c>
    </row>
    <row r="5147" spans="1:21" x14ac:dyDescent="0.3">
      <c r="A5147">
        <v>21587</v>
      </c>
      <c r="B5147">
        <v>1</v>
      </c>
      <c r="C5147" t="s">
        <v>78</v>
      </c>
      <c r="D5147" t="s">
        <v>87</v>
      </c>
      <c r="E5147" t="s">
        <v>3982</v>
      </c>
      <c r="F5147" t="s">
        <v>149</v>
      </c>
      <c r="G5147" t="s">
        <v>71</v>
      </c>
      <c r="H5147" t="s">
        <v>128</v>
      </c>
      <c r="I5147" t="s">
        <v>22</v>
      </c>
      <c r="J5147" t="s">
        <v>129</v>
      </c>
      <c r="K5147">
        <v>43341.660428240742</v>
      </c>
      <c r="L5147">
        <v>43341.737500000003</v>
      </c>
      <c r="M5147">
        <v>1.85</v>
      </c>
      <c r="N5147">
        <v>0</v>
      </c>
      <c r="O5147">
        <v>12</v>
      </c>
      <c r="P5147">
        <v>0</v>
      </c>
      <c r="Q5147">
        <v>0</v>
      </c>
      <c r="R5147">
        <v>0</v>
      </c>
      <c r="S5147">
        <v>22.2</v>
      </c>
      <c r="T5147">
        <v>0</v>
      </c>
      <c r="U5147">
        <v>0</v>
      </c>
    </row>
    <row r="5148" spans="1:21" x14ac:dyDescent="0.3">
      <c r="A5148">
        <v>21589</v>
      </c>
      <c r="B5148">
        <v>1</v>
      </c>
      <c r="C5148" t="s">
        <v>78</v>
      </c>
      <c r="D5148" t="s">
        <v>93</v>
      </c>
      <c r="E5148" t="s">
        <v>3977</v>
      </c>
      <c r="F5148" t="s">
        <v>146</v>
      </c>
      <c r="G5148" t="s">
        <v>71</v>
      </c>
      <c r="H5148" t="s">
        <v>128</v>
      </c>
      <c r="I5148" t="s">
        <v>22</v>
      </c>
      <c r="J5148" t="s">
        <v>129</v>
      </c>
      <c r="K5148">
        <v>43341.736956018518</v>
      </c>
      <c r="L5148">
        <v>43341.739583333336</v>
      </c>
      <c r="M5148">
        <v>7.0000000000000007E-2</v>
      </c>
      <c r="N5148">
        <v>0</v>
      </c>
      <c r="O5148">
        <v>11</v>
      </c>
      <c r="P5148">
        <v>2998</v>
      </c>
      <c r="Q5148">
        <v>0</v>
      </c>
      <c r="R5148">
        <v>0</v>
      </c>
      <c r="S5148">
        <v>0.77</v>
      </c>
      <c r="T5148">
        <v>209.86</v>
      </c>
      <c r="U5148">
        <v>0</v>
      </c>
    </row>
    <row r="5149" spans="1:21" x14ac:dyDescent="0.3">
      <c r="A5149">
        <v>21591</v>
      </c>
      <c r="B5149">
        <v>1</v>
      </c>
      <c r="C5149" t="s">
        <v>78</v>
      </c>
      <c r="D5149" t="s">
        <v>106</v>
      </c>
      <c r="E5149" t="s">
        <v>3983</v>
      </c>
      <c r="F5149" t="s">
        <v>143</v>
      </c>
      <c r="G5149" t="s">
        <v>72</v>
      </c>
      <c r="H5149" t="s">
        <v>128</v>
      </c>
      <c r="I5149" t="s">
        <v>22</v>
      </c>
      <c r="J5149" t="s">
        <v>129</v>
      </c>
      <c r="K5149">
        <v>43341.656701388885</v>
      </c>
      <c r="L5149">
        <v>43341.739583333336</v>
      </c>
      <c r="M5149">
        <v>2</v>
      </c>
      <c r="N5149">
        <v>1</v>
      </c>
      <c r="O5149">
        <v>0</v>
      </c>
      <c r="P5149">
        <v>0</v>
      </c>
      <c r="Q5149">
        <v>0</v>
      </c>
      <c r="R5149">
        <v>2</v>
      </c>
      <c r="S5149">
        <v>0</v>
      </c>
      <c r="T5149">
        <v>0</v>
      </c>
      <c r="U5149">
        <v>0</v>
      </c>
    </row>
    <row r="5150" spans="1:21" x14ac:dyDescent="0.3">
      <c r="A5150">
        <v>21592</v>
      </c>
      <c r="B5150">
        <v>1</v>
      </c>
      <c r="C5150" t="s">
        <v>79</v>
      </c>
      <c r="D5150" t="s">
        <v>117</v>
      </c>
      <c r="E5150" t="s">
        <v>3565</v>
      </c>
      <c r="F5150" t="s">
        <v>130</v>
      </c>
      <c r="G5150" t="s">
        <v>72</v>
      </c>
      <c r="H5150" t="s">
        <v>128</v>
      </c>
      <c r="I5150" t="s">
        <v>22</v>
      </c>
      <c r="J5150" t="s">
        <v>129</v>
      </c>
      <c r="K5150">
        <v>43341.726782407408</v>
      </c>
      <c r="L5150">
        <v>43341.744444444441</v>
      </c>
      <c r="M5150">
        <v>0.43000000000000005</v>
      </c>
      <c r="N5150">
        <v>0</v>
      </c>
      <c r="O5150">
        <v>0</v>
      </c>
      <c r="P5150">
        <v>14</v>
      </c>
      <c r="Q5150">
        <v>477</v>
      </c>
      <c r="R5150">
        <v>0</v>
      </c>
      <c r="S5150">
        <v>0</v>
      </c>
      <c r="T5150">
        <v>6.06</v>
      </c>
      <c r="U5150">
        <v>206.54</v>
      </c>
    </row>
    <row r="5151" spans="1:21" x14ac:dyDescent="0.3">
      <c r="A5151">
        <v>21596</v>
      </c>
      <c r="B5151">
        <v>1</v>
      </c>
      <c r="C5151" t="s">
        <v>78</v>
      </c>
      <c r="D5151" t="s">
        <v>91</v>
      </c>
      <c r="E5151" t="s">
        <v>3984</v>
      </c>
      <c r="F5151" t="s">
        <v>146</v>
      </c>
      <c r="G5151" t="s">
        <v>71</v>
      </c>
      <c r="H5151" t="s">
        <v>128</v>
      </c>
      <c r="I5151" t="s">
        <v>22</v>
      </c>
      <c r="J5151" t="s">
        <v>129</v>
      </c>
      <c r="K5151">
        <v>43341.481192129628</v>
      </c>
      <c r="L5151">
        <v>43341.768750000003</v>
      </c>
      <c r="M5151">
        <v>6.92</v>
      </c>
      <c r="N5151">
        <v>0</v>
      </c>
      <c r="O5151">
        <v>0</v>
      </c>
      <c r="P5151">
        <v>0</v>
      </c>
      <c r="Q5151">
        <v>92</v>
      </c>
      <c r="R5151">
        <v>0</v>
      </c>
      <c r="S5151">
        <v>0</v>
      </c>
      <c r="T5151">
        <v>0</v>
      </c>
      <c r="U5151">
        <v>636.3599999999999</v>
      </c>
    </row>
    <row r="5152" spans="1:21" x14ac:dyDescent="0.3">
      <c r="A5152">
        <v>21597</v>
      </c>
      <c r="B5152">
        <v>1</v>
      </c>
      <c r="C5152" t="s">
        <v>78</v>
      </c>
      <c r="D5152" t="s">
        <v>86</v>
      </c>
      <c r="E5152" t="s">
        <v>3985</v>
      </c>
      <c r="F5152" t="s">
        <v>131</v>
      </c>
      <c r="G5152" t="s">
        <v>72</v>
      </c>
      <c r="H5152" t="s">
        <v>128</v>
      </c>
      <c r="I5152" t="s">
        <v>22</v>
      </c>
      <c r="J5152" t="s">
        <v>129</v>
      </c>
      <c r="K5152">
        <v>43341.739201388889</v>
      </c>
      <c r="L5152">
        <v>43341.750694444447</v>
      </c>
      <c r="M5152">
        <v>0.28000000000000008</v>
      </c>
      <c r="N5152">
        <v>0</v>
      </c>
      <c r="O5152">
        <v>1357</v>
      </c>
      <c r="P5152">
        <v>0</v>
      </c>
      <c r="Q5152">
        <v>20</v>
      </c>
      <c r="R5152">
        <v>0</v>
      </c>
      <c r="S5152">
        <v>384.03</v>
      </c>
      <c r="T5152">
        <v>0</v>
      </c>
      <c r="U5152">
        <v>5.6599999999999993</v>
      </c>
    </row>
    <row r="5153" spans="1:21" x14ac:dyDescent="0.3">
      <c r="A5153">
        <v>21598</v>
      </c>
      <c r="B5153">
        <v>1</v>
      </c>
      <c r="C5153" t="s">
        <v>78</v>
      </c>
      <c r="D5153" t="s">
        <v>103</v>
      </c>
      <c r="E5153" t="s">
        <v>3248</v>
      </c>
      <c r="F5153" t="s">
        <v>130</v>
      </c>
      <c r="G5153" t="s">
        <v>72</v>
      </c>
      <c r="H5153" t="s">
        <v>128</v>
      </c>
      <c r="I5153" t="s">
        <v>22</v>
      </c>
      <c r="J5153" t="s">
        <v>129</v>
      </c>
      <c r="K5153">
        <v>43341.7496875</v>
      </c>
      <c r="L5153">
        <v>43341.756909722222</v>
      </c>
      <c r="M5153">
        <v>0.17</v>
      </c>
      <c r="N5153">
        <v>7</v>
      </c>
      <c r="O5153">
        <v>5206</v>
      </c>
      <c r="P5153">
        <v>0</v>
      </c>
      <c r="Q5153">
        <v>3</v>
      </c>
      <c r="R5153">
        <v>1.1700000000000002</v>
      </c>
      <c r="S5153">
        <v>869.4</v>
      </c>
      <c r="T5153">
        <v>0</v>
      </c>
      <c r="U5153">
        <v>0.5</v>
      </c>
    </row>
    <row r="5154" spans="1:21" x14ac:dyDescent="0.3">
      <c r="A5154">
        <v>21600</v>
      </c>
      <c r="B5154">
        <v>1</v>
      </c>
      <c r="C5154" t="s">
        <v>78</v>
      </c>
      <c r="D5154" t="s">
        <v>101</v>
      </c>
      <c r="E5154" t="s">
        <v>3986</v>
      </c>
      <c r="F5154" t="s">
        <v>133</v>
      </c>
      <c r="G5154" t="s">
        <v>72</v>
      </c>
      <c r="H5154" t="s">
        <v>128</v>
      </c>
      <c r="I5154" t="s">
        <v>22</v>
      </c>
      <c r="J5154" t="s">
        <v>129</v>
      </c>
      <c r="K5154">
        <v>43341.697604166664</v>
      </c>
      <c r="L5154">
        <v>43341.758333333331</v>
      </c>
      <c r="M5154">
        <v>1.47</v>
      </c>
      <c r="N5154">
        <v>0</v>
      </c>
      <c r="O5154">
        <v>0</v>
      </c>
      <c r="P5154">
        <v>0</v>
      </c>
      <c r="Q5154">
        <v>233</v>
      </c>
      <c r="R5154">
        <v>0</v>
      </c>
      <c r="S5154">
        <v>0</v>
      </c>
      <c r="T5154">
        <v>0</v>
      </c>
      <c r="U5154">
        <v>341.81</v>
      </c>
    </row>
    <row r="5155" spans="1:21" x14ac:dyDescent="0.3">
      <c r="A5155">
        <v>21603</v>
      </c>
      <c r="B5155">
        <v>1</v>
      </c>
      <c r="C5155" t="s">
        <v>78</v>
      </c>
      <c r="D5155" t="s">
        <v>106</v>
      </c>
      <c r="E5155" t="s">
        <v>3987</v>
      </c>
      <c r="F5155" t="s">
        <v>142</v>
      </c>
      <c r="G5155" t="s">
        <v>71</v>
      </c>
      <c r="H5155" t="s">
        <v>128</v>
      </c>
      <c r="I5155" t="s">
        <v>22</v>
      </c>
      <c r="J5155" t="s">
        <v>129</v>
      </c>
      <c r="K5155">
        <v>43341.338287037041</v>
      </c>
      <c r="L5155">
        <v>43341.738888888889</v>
      </c>
      <c r="M5155">
        <v>9.620000000000001</v>
      </c>
      <c r="N5155">
        <v>0</v>
      </c>
      <c r="O5155">
        <v>0</v>
      </c>
      <c r="P5155">
        <v>0</v>
      </c>
      <c r="Q5155">
        <v>6</v>
      </c>
      <c r="R5155">
        <v>0</v>
      </c>
      <c r="S5155">
        <v>0</v>
      </c>
      <c r="T5155">
        <v>0</v>
      </c>
      <c r="U5155">
        <v>57.7</v>
      </c>
    </row>
    <row r="5156" spans="1:21" x14ac:dyDescent="0.3">
      <c r="A5156">
        <v>21605</v>
      </c>
      <c r="B5156">
        <v>1</v>
      </c>
      <c r="C5156" t="s">
        <v>78</v>
      </c>
      <c r="D5156" t="s">
        <v>96</v>
      </c>
      <c r="E5156" t="s">
        <v>3988</v>
      </c>
      <c r="F5156" t="s">
        <v>147</v>
      </c>
      <c r="G5156" t="s">
        <v>71</v>
      </c>
      <c r="H5156" t="s">
        <v>128</v>
      </c>
      <c r="I5156" t="s">
        <v>22</v>
      </c>
      <c r="J5156" t="s">
        <v>129</v>
      </c>
      <c r="K5156">
        <v>43341.726469907408</v>
      </c>
      <c r="L5156">
        <v>43341.770833333336</v>
      </c>
      <c r="M5156">
        <v>1.07</v>
      </c>
      <c r="N5156">
        <v>0</v>
      </c>
      <c r="O5156">
        <v>54</v>
      </c>
      <c r="P5156">
        <v>0</v>
      </c>
      <c r="Q5156">
        <v>0</v>
      </c>
      <c r="R5156">
        <v>0</v>
      </c>
      <c r="S5156">
        <v>57.620000000000005</v>
      </c>
      <c r="T5156">
        <v>0</v>
      </c>
      <c r="U5156">
        <v>0</v>
      </c>
    </row>
    <row r="5157" spans="1:21" x14ac:dyDescent="0.3">
      <c r="A5157">
        <v>21606</v>
      </c>
      <c r="B5157">
        <v>1</v>
      </c>
      <c r="C5157" t="s">
        <v>79</v>
      </c>
      <c r="D5157" t="s">
        <v>108</v>
      </c>
      <c r="E5157" t="s">
        <v>1093</v>
      </c>
      <c r="F5157" t="s">
        <v>130</v>
      </c>
      <c r="G5157" t="s">
        <v>72</v>
      </c>
      <c r="H5157" t="s">
        <v>128</v>
      </c>
      <c r="I5157" t="s">
        <v>22</v>
      </c>
      <c r="J5157" t="s">
        <v>129</v>
      </c>
      <c r="K5157">
        <v>43341.709733796299</v>
      </c>
      <c r="L5157">
        <v>43341.76458333333</v>
      </c>
      <c r="M5157">
        <v>1.32</v>
      </c>
      <c r="N5157">
        <v>0</v>
      </c>
      <c r="O5157">
        <v>0</v>
      </c>
      <c r="P5157">
        <v>0</v>
      </c>
      <c r="Q5157">
        <v>29</v>
      </c>
      <c r="R5157">
        <v>0</v>
      </c>
      <c r="S5157">
        <v>0</v>
      </c>
      <c r="T5157">
        <v>0</v>
      </c>
      <c r="U5157">
        <v>38.190000000000005</v>
      </c>
    </row>
    <row r="5158" spans="1:21" x14ac:dyDescent="0.3">
      <c r="A5158">
        <v>21611</v>
      </c>
      <c r="B5158">
        <v>1</v>
      </c>
      <c r="C5158" t="s">
        <v>78</v>
      </c>
      <c r="D5158" t="s">
        <v>104</v>
      </c>
      <c r="E5158" t="s">
        <v>3989</v>
      </c>
      <c r="F5158" t="s">
        <v>157</v>
      </c>
      <c r="G5158" t="s">
        <v>71</v>
      </c>
      <c r="H5158" t="s">
        <v>128</v>
      </c>
      <c r="I5158" t="s">
        <v>22</v>
      </c>
      <c r="J5158" t="s">
        <v>129</v>
      </c>
      <c r="K5158">
        <v>43341.753298611111</v>
      </c>
      <c r="L5158">
        <v>43341.777777777781</v>
      </c>
      <c r="M5158">
        <v>0.6</v>
      </c>
      <c r="N5158">
        <v>0</v>
      </c>
      <c r="O5158">
        <v>0</v>
      </c>
      <c r="P5158">
        <v>0</v>
      </c>
      <c r="Q5158">
        <v>16</v>
      </c>
      <c r="R5158">
        <v>0</v>
      </c>
      <c r="S5158">
        <v>0</v>
      </c>
      <c r="T5158">
        <v>0</v>
      </c>
      <c r="U5158">
        <v>9.6</v>
      </c>
    </row>
    <row r="5159" spans="1:21" x14ac:dyDescent="0.3">
      <c r="A5159">
        <v>21612</v>
      </c>
      <c r="B5159">
        <v>1</v>
      </c>
      <c r="C5159" t="s">
        <v>78</v>
      </c>
      <c r="D5159" t="s">
        <v>82</v>
      </c>
      <c r="E5159" t="s">
        <v>3990</v>
      </c>
      <c r="F5159" t="s">
        <v>146</v>
      </c>
      <c r="G5159" t="s">
        <v>71</v>
      </c>
      <c r="H5159" t="s">
        <v>128</v>
      </c>
      <c r="I5159" t="s">
        <v>22</v>
      </c>
      <c r="J5159" t="s">
        <v>129</v>
      </c>
      <c r="K5159">
        <v>43341.766400462962</v>
      </c>
      <c r="L5159">
        <v>43341.823611111111</v>
      </c>
      <c r="M5159">
        <v>1.3800000000000001</v>
      </c>
      <c r="N5159">
        <v>0</v>
      </c>
      <c r="O5159">
        <v>24</v>
      </c>
      <c r="P5159">
        <v>0</v>
      </c>
      <c r="Q5159">
        <v>0</v>
      </c>
      <c r="R5159">
        <v>0</v>
      </c>
      <c r="S5159">
        <v>33.190000000000005</v>
      </c>
      <c r="T5159">
        <v>0</v>
      </c>
      <c r="U5159">
        <v>0</v>
      </c>
    </row>
    <row r="5160" spans="1:21" x14ac:dyDescent="0.3">
      <c r="A5160">
        <v>21614</v>
      </c>
      <c r="B5160">
        <v>1</v>
      </c>
      <c r="C5160" t="s">
        <v>78</v>
      </c>
      <c r="D5160" t="s">
        <v>86</v>
      </c>
      <c r="E5160" t="s">
        <v>3991</v>
      </c>
      <c r="F5160" t="s">
        <v>130</v>
      </c>
      <c r="G5160" t="s">
        <v>72</v>
      </c>
      <c r="H5160" t="s">
        <v>128</v>
      </c>
      <c r="I5160" t="s">
        <v>22</v>
      </c>
      <c r="J5160" t="s">
        <v>129</v>
      </c>
      <c r="K5160">
        <v>43341.771296296298</v>
      </c>
      <c r="L5160">
        <v>43341.78125</v>
      </c>
      <c r="M5160">
        <v>0.25</v>
      </c>
      <c r="N5160">
        <v>0</v>
      </c>
      <c r="O5160">
        <v>54</v>
      </c>
      <c r="P5160">
        <v>0</v>
      </c>
      <c r="Q5160">
        <v>0</v>
      </c>
      <c r="R5160">
        <v>0</v>
      </c>
      <c r="S5160">
        <v>13.5</v>
      </c>
      <c r="T5160">
        <v>0</v>
      </c>
      <c r="U5160">
        <v>0</v>
      </c>
    </row>
    <row r="5161" spans="1:21" x14ac:dyDescent="0.3">
      <c r="A5161">
        <v>21618</v>
      </c>
      <c r="B5161">
        <v>1</v>
      </c>
      <c r="C5161" t="s">
        <v>79</v>
      </c>
      <c r="D5161" t="s">
        <v>118</v>
      </c>
      <c r="E5161" t="s">
        <v>3992</v>
      </c>
      <c r="F5161" t="s">
        <v>149</v>
      </c>
      <c r="G5161" t="s">
        <v>71</v>
      </c>
      <c r="H5161" t="s">
        <v>128</v>
      </c>
      <c r="I5161" t="s">
        <v>22</v>
      </c>
      <c r="J5161" t="s">
        <v>129</v>
      </c>
      <c r="K5161">
        <v>43341.739004629628</v>
      </c>
      <c r="L5161">
        <v>43341.789583333331</v>
      </c>
      <c r="M5161">
        <v>1.22</v>
      </c>
      <c r="N5161">
        <v>0</v>
      </c>
      <c r="O5161">
        <v>0</v>
      </c>
      <c r="P5161">
        <v>0</v>
      </c>
      <c r="Q5161">
        <v>1</v>
      </c>
      <c r="R5161">
        <v>0</v>
      </c>
      <c r="S5161">
        <v>0</v>
      </c>
      <c r="T5161">
        <v>0</v>
      </c>
      <c r="U5161">
        <v>1.22</v>
      </c>
    </row>
    <row r="5162" spans="1:21" x14ac:dyDescent="0.3">
      <c r="A5162">
        <v>21619</v>
      </c>
      <c r="B5162">
        <v>1</v>
      </c>
      <c r="C5162" t="s">
        <v>78</v>
      </c>
      <c r="D5162" t="s">
        <v>90</v>
      </c>
      <c r="E5162" t="s">
        <v>3993</v>
      </c>
      <c r="F5162" t="s">
        <v>142</v>
      </c>
      <c r="G5162" t="s">
        <v>71</v>
      </c>
      <c r="H5162" t="s">
        <v>128</v>
      </c>
      <c r="I5162" t="s">
        <v>22</v>
      </c>
      <c r="J5162" t="s">
        <v>129</v>
      </c>
      <c r="K5162">
        <v>43341.749976851854</v>
      </c>
      <c r="L5162">
        <v>43341.793055555558</v>
      </c>
      <c r="M5162">
        <v>1.05</v>
      </c>
      <c r="N5162">
        <v>0</v>
      </c>
      <c r="O5162">
        <v>183</v>
      </c>
      <c r="P5162">
        <v>0</v>
      </c>
      <c r="Q5162">
        <v>0</v>
      </c>
      <c r="R5162">
        <v>0</v>
      </c>
      <c r="S5162">
        <v>192.15</v>
      </c>
      <c r="T5162">
        <v>0</v>
      </c>
      <c r="U5162">
        <v>0</v>
      </c>
    </row>
    <row r="5163" spans="1:21" x14ac:dyDescent="0.3">
      <c r="A5163">
        <v>21620</v>
      </c>
      <c r="B5163">
        <v>1</v>
      </c>
      <c r="C5163" t="s">
        <v>79</v>
      </c>
      <c r="D5163" t="s">
        <v>114</v>
      </c>
      <c r="E5163" t="s">
        <v>3994</v>
      </c>
      <c r="F5163" t="s">
        <v>134</v>
      </c>
      <c r="G5163" t="s">
        <v>72</v>
      </c>
      <c r="H5163" t="s">
        <v>128</v>
      </c>
      <c r="I5163" t="s">
        <v>22</v>
      </c>
      <c r="J5163" t="s">
        <v>129</v>
      </c>
      <c r="K5163">
        <v>43341.678090277775</v>
      </c>
      <c r="L5163">
        <v>43341.793055555558</v>
      </c>
      <c r="M5163">
        <v>2.77</v>
      </c>
      <c r="N5163">
        <v>0</v>
      </c>
      <c r="O5163">
        <v>0</v>
      </c>
      <c r="P5163">
        <v>0</v>
      </c>
      <c r="Q5163">
        <v>41</v>
      </c>
      <c r="R5163">
        <v>0</v>
      </c>
      <c r="S5163">
        <v>0</v>
      </c>
      <c r="T5163">
        <v>0</v>
      </c>
      <c r="U5163">
        <v>113.45</v>
      </c>
    </row>
    <row r="5164" spans="1:21" x14ac:dyDescent="0.3">
      <c r="A5164">
        <v>21627</v>
      </c>
      <c r="B5164">
        <v>1</v>
      </c>
      <c r="C5164" t="s">
        <v>79</v>
      </c>
      <c r="D5164" t="s">
        <v>109</v>
      </c>
      <c r="E5164" t="s">
        <v>3995</v>
      </c>
      <c r="F5164" t="s">
        <v>130</v>
      </c>
      <c r="G5164" t="s">
        <v>72</v>
      </c>
      <c r="H5164" t="s">
        <v>128</v>
      </c>
      <c r="I5164" t="s">
        <v>22</v>
      </c>
      <c r="J5164" t="s">
        <v>129</v>
      </c>
      <c r="K5164">
        <v>43341.732800925929</v>
      </c>
      <c r="L5164">
        <v>43341.817361111112</v>
      </c>
      <c r="M5164">
        <v>2.0299999999999998</v>
      </c>
      <c r="N5164">
        <v>0</v>
      </c>
      <c r="O5164">
        <v>91</v>
      </c>
      <c r="P5164">
        <v>0</v>
      </c>
      <c r="Q5164">
        <v>0</v>
      </c>
      <c r="R5164">
        <v>0</v>
      </c>
      <c r="S5164">
        <v>185</v>
      </c>
      <c r="T5164">
        <v>0</v>
      </c>
      <c r="U5164">
        <v>0</v>
      </c>
    </row>
    <row r="5165" spans="1:21" x14ac:dyDescent="0.3">
      <c r="A5165">
        <v>21630</v>
      </c>
      <c r="B5165">
        <v>1</v>
      </c>
      <c r="C5165" t="s">
        <v>78</v>
      </c>
      <c r="D5165" t="s">
        <v>81</v>
      </c>
      <c r="E5165" t="s">
        <v>3996</v>
      </c>
      <c r="F5165" t="s">
        <v>153</v>
      </c>
      <c r="G5165" t="s">
        <v>71</v>
      </c>
      <c r="H5165" t="s">
        <v>128</v>
      </c>
      <c r="I5165" t="s">
        <v>22</v>
      </c>
      <c r="J5165" t="s">
        <v>129</v>
      </c>
      <c r="K5165">
        <v>43341.734780092593</v>
      </c>
      <c r="L5165">
        <v>43341.819444444445</v>
      </c>
      <c r="M5165">
        <v>2.0299999999999998</v>
      </c>
      <c r="N5165">
        <v>0</v>
      </c>
      <c r="O5165">
        <v>8</v>
      </c>
      <c r="P5165">
        <v>0</v>
      </c>
      <c r="Q5165">
        <v>0</v>
      </c>
      <c r="R5165">
        <v>0</v>
      </c>
      <c r="S5165">
        <v>16.260000000000002</v>
      </c>
      <c r="T5165">
        <v>0</v>
      </c>
      <c r="U5165">
        <v>0</v>
      </c>
    </row>
    <row r="5166" spans="1:21" x14ac:dyDescent="0.3">
      <c r="A5166">
        <v>21631</v>
      </c>
      <c r="B5166">
        <v>1</v>
      </c>
      <c r="C5166" t="s">
        <v>78</v>
      </c>
      <c r="D5166" t="s">
        <v>91</v>
      </c>
      <c r="E5166" t="s">
        <v>2757</v>
      </c>
      <c r="F5166" t="s">
        <v>130</v>
      </c>
      <c r="G5166" t="s">
        <v>72</v>
      </c>
      <c r="H5166" t="s">
        <v>128</v>
      </c>
      <c r="I5166" t="s">
        <v>22</v>
      </c>
      <c r="J5166" t="s">
        <v>129</v>
      </c>
      <c r="K5166">
        <v>43341.739930555559</v>
      </c>
      <c r="L5166">
        <v>43341.837500000001</v>
      </c>
      <c r="M5166">
        <v>2.3499999999999996</v>
      </c>
      <c r="N5166">
        <v>0</v>
      </c>
      <c r="O5166">
        <v>0</v>
      </c>
      <c r="P5166">
        <v>49</v>
      </c>
      <c r="Q5166">
        <v>0</v>
      </c>
      <c r="R5166">
        <v>0</v>
      </c>
      <c r="S5166">
        <v>0</v>
      </c>
      <c r="T5166">
        <v>115.14999999999999</v>
      </c>
      <c r="U5166">
        <v>0</v>
      </c>
    </row>
    <row r="5167" spans="1:21" x14ac:dyDescent="0.3">
      <c r="A5167">
        <v>21633</v>
      </c>
      <c r="B5167">
        <v>1</v>
      </c>
      <c r="C5167" t="s">
        <v>78</v>
      </c>
      <c r="D5167" t="s">
        <v>91</v>
      </c>
      <c r="E5167" t="s">
        <v>3997</v>
      </c>
      <c r="F5167" t="s">
        <v>155</v>
      </c>
      <c r="G5167" t="s">
        <v>71</v>
      </c>
      <c r="H5167" t="s">
        <v>128</v>
      </c>
      <c r="I5167" t="s">
        <v>22</v>
      </c>
      <c r="J5167" t="s">
        <v>129</v>
      </c>
      <c r="K5167">
        <v>43341.753564814811</v>
      </c>
      <c r="L5167">
        <v>43341.870833333334</v>
      </c>
      <c r="M5167">
        <v>2.82</v>
      </c>
      <c r="N5167">
        <v>0</v>
      </c>
      <c r="O5167">
        <v>260</v>
      </c>
      <c r="P5167">
        <v>0</v>
      </c>
      <c r="Q5167">
        <v>0</v>
      </c>
      <c r="R5167">
        <v>0</v>
      </c>
      <c r="S5167">
        <v>732.42</v>
      </c>
      <c r="T5167">
        <v>0</v>
      </c>
      <c r="U5167">
        <v>0</v>
      </c>
    </row>
    <row r="5168" spans="1:21" x14ac:dyDescent="0.3">
      <c r="A5168">
        <v>21634</v>
      </c>
      <c r="B5168">
        <v>1</v>
      </c>
      <c r="C5168" t="s">
        <v>79</v>
      </c>
      <c r="D5168" t="s">
        <v>113</v>
      </c>
      <c r="E5168" t="s">
        <v>3998</v>
      </c>
      <c r="F5168" t="s">
        <v>130</v>
      </c>
      <c r="G5168" t="s">
        <v>72</v>
      </c>
      <c r="H5168" t="s">
        <v>128</v>
      </c>
      <c r="I5168" t="s">
        <v>22</v>
      </c>
      <c r="J5168" t="s">
        <v>129</v>
      </c>
      <c r="K5168">
        <v>43341.732812499999</v>
      </c>
      <c r="L5168">
        <v>43341.827777777777</v>
      </c>
      <c r="M5168">
        <v>2.2799999999999998</v>
      </c>
      <c r="N5168">
        <v>9</v>
      </c>
      <c r="O5168">
        <v>3165</v>
      </c>
      <c r="P5168">
        <v>135</v>
      </c>
      <c r="Q5168">
        <v>6018</v>
      </c>
      <c r="R5168">
        <v>20.55</v>
      </c>
      <c r="S5168">
        <v>7225.7</v>
      </c>
      <c r="T5168">
        <v>308.20999999999992</v>
      </c>
      <c r="U5168">
        <v>13739.09</v>
      </c>
    </row>
    <row r="5169" spans="1:21" x14ac:dyDescent="0.3">
      <c r="A5169">
        <v>21635</v>
      </c>
      <c r="B5169">
        <v>1</v>
      </c>
      <c r="C5169" t="s">
        <v>78</v>
      </c>
      <c r="D5169" t="s">
        <v>104</v>
      </c>
      <c r="E5169" t="s">
        <v>3999</v>
      </c>
      <c r="F5169" t="s">
        <v>130</v>
      </c>
      <c r="G5169" t="s">
        <v>72</v>
      </c>
      <c r="H5169" t="s">
        <v>128</v>
      </c>
      <c r="I5169" t="s">
        <v>22</v>
      </c>
      <c r="J5169" t="s">
        <v>129</v>
      </c>
      <c r="K5169">
        <v>43341.777118055557</v>
      </c>
      <c r="L5169">
        <v>43341.798611111109</v>
      </c>
      <c r="M5169">
        <v>0.52</v>
      </c>
      <c r="N5169">
        <v>0</v>
      </c>
      <c r="O5169">
        <v>6</v>
      </c>
      <c r="P5169">
        <v>11</v>
      </c>
      <c r="Q5169">
        <v>211</v>
      </c>
      <c r="R5169">
        <v>0</v>
      </c>
      <c r="S5169">
        <v>3.1</v>
      </c>
      <c r="T5169">
        <v>5.6899999999999995</v>
      </c>
      <c r="U5169">
        <v>109.09</v>
      </c>
    </row>
    <row r="5170" spans="1:21" x14ac:dyDescent="0.3">
      <c r="A5170">
        <v>21636</v>
      </c>
      <c r="B5170">
        <v>1</v>
      </c>
      <c r="C5170" t="s">
        <v>79</v>
      </c>
      <c r="D5170" t="s">
        <v>108</v>
      </c>
      <c r="E5170" t="s">
        <v>4000</v>
      </c>
      <c r="F5170" t="s">
        <v>134</v>
      </c>
      <c r="G5170" t="s">
        <v>72</v>
      </c>
      <c r="H5170" t="s">
        <v>128</v>
      </c>
      <c r="I5170" t="s">
        <v>22</v>
      </c>
      <c r="J5170" t="s">
        <v>129</v>
      </c>
      <c r="K5170">
        <v>43341.791319444441</v>
      </c>
      <c r="L5170">
        <v>43341.844444444447</v>
      </c>
      <c r="M5170">
        <v>1.28</v>
      </c>
      <c r="N5170">
        <v>0</v>
      </c>
      <c r="O5170">
        <v>0</v>
      </c>
      <c r="P5170">
        <v>0</v>
      </c>
      <c r="Q5170">
        <v>66</v>
      </c>
      <c r="R5170">
        <v>0</v>
      </c>
      <c r="S5170">
        <v>0</v>
      </c>
      <c r="T5170">
        <v>0</v>
      </c>
      <c r="U5170">
        <v>84.679999999999993</v>
      </c>
    </row>
    <row r="5171" spans="1:21" x14ac:dyDescent="0.3">
      <c r="A5171">
        <v>21637</v>
      </c>
      <c r="B5171">
        <v>1</v>
      </c>
      <c r="C5171" t="s">
        <v>78</v>
      </c>
      <c r="D5171" t="s">
        <v>102</v>
      </c>
      <c r="E5171" t="s">
        <v>4001</v>
      </c>
      <c r="F5171" t="s">
        <v>134</v>
      </c>
      <c r="G5171" t="s">
        <v>72</v>
      </c>
      <c r="H5171" t="s">
        <v>128</v>
      </c>
      <c r="I5171" t="s">
        <v>22</v>
      </c>
      <c r="J5171" t="s">
        <v>129</v>
      </c>
      <c r="K5171">
        <v>43341.561793981484</v>
      </c>
      <c r="L5171">
        <v>43341.830555555556</v>
      </c>
      <c r="M5171">
        <v>6.4700000000000006</v>
      </c>
      <c r="N5171">
        <v>0</v>
      </c>
      <c r="O5171">
        <v>0</v>
      </c>
      <c r="P5171">
        <v>0</v>
      </c>
      <c r="Q5171">
        <v>156</v>
      </c>
      <c r="R5171">
        <v>0</v>
      </c>
      <c r="S5171">
        <v>0</v>
      </c>
      <c r="T5171">
        <v>0</v>
      </c>
      <c r="U5171">
        <v>1008.8499999999999</v>
      </c>
    </row>
    <row r="5172" spans="1:21" x14ac:dyDescent="0.3">
      <c r="A5172">
        <v>21638</v>
      </c>
      <c r="B5172">
        <v>1</v>
      </c>
      <c r="C5172" t="s">
        <v>79</v>
      </c>
      <c r="D5172" t="s">
        <v>108</v>
      </c>
      <c r="E5172" t="s">
        <v>757</v>
      </c>
      <c r="F5172" t="s">
        <v>149</v>
      </c>
      <c r="G5172" t="s">
        <v>71</v>
      </c>
      <c r="H5172" t="s">
        <v>128</v>
      </c>
      <c r="I5172" t="s">
        <v>22</v>
      </c>
      <c r="J5172" t="s">
        <v>129</v>
      </c>
      <c r="K5172">
        <v>43341.787164351852</v>
      </c>
      <c r="L5172">
        <v>43341.836805555555</v>
      </c>
      <c r="M5172">
        <v>1.2</v>
      </c>
      <c r="N5172">
        <v>0</v>
      </c>
      <c r="O5172">
        <v>0</v>
      </c>
      <c r="P5172">
        <v>0</v>
      </c>
      <c r="Q5172">
        <v>4</v>
      </c>
      <c r="R5172">
        <v>0</v>
      </c>
      <c r="S5172">
        <v>0</v>
      </c>
      <c r="T5172">
        <v>0</v>
      </c>
      <c r="U5172">
        <v>4.8</v>
      </c>
    </row>
    <row r="5173" spans="1:21" x14ac:dyDescent="0.3">
      <c r="A5173">
        <v>21640</v>
      </c>
      <c r="B5173">
        <v>1</v>
      </c>
      <c r="C5173" t="s">
        <v>78</v>
      </c>
      <c r="D5173" t="s">
        <v>104</v>
      </c>
      <c r="E5173" t="s">
        <v>4002</v>
      </c>
      <c r="F5173" t="s">
        <v>134</v>
      </c>
      <c r="G5173" t="s">
        <v>72</v>
      </c>
      <c r="H5173" t="s">
        <v>128</v>
      </c>
      <c r="I5173" t="s">
        <v>22</v>
      </c>
      <c r="J5173" t="s">
        <v>129</v>
      </c>
      <c r="K5173">
        <v>43341.793796296297</v>
      </c>
      <c r="L5173">
        <v>43341.840277777781</v>
      </c>
      <c r="M5173">
        <v>1.1200000000000001</v>
      </c>
      <c r="N5173">
        <v>0</v>
      </c>
      <c r="O5173">
        <v>0</v>
      </c>
      <c r="P5173">
        <v>0</v>
      </c>
      <c r="Q5173">
        <v>7</v>
      </c>
      <c r="R5173">
        <v>0</v>
      </c>
      <c r="S5173">
        <v>0</v>
      </c>
      <c r="T5173">
        <v>0</v>
      </c>
      <c r="U5173">
        <v>7.8199999999999994</v>
      </c>
    </row>
    <row r="5174" spans="1:21" x14ac:dyDescent="0.3">
      <c r="A5174">
        <v>21646</v>
      </c>
      <c r="B5174">
        <v>1</v>
      </c>
      <c r="C5174" t="s">
        <v>78</v>
      </c>
      <c r="D5174" t="s">
        <v>91</v>
      </c>
      <c r="E5174" t="s">
        <v>4003</v>
      </c>
      <c r="F5174" t="s">
        <v>155</v>
      </c>
      <c r="G5174" t="s">
        <v>72</v>
      </c>
      <c r="H5174" t="s">
        <v>128</v>
      </c>
      <c r="I5174" t="s">
        <v>22</v>
      </c>
      <c r="J5174" t="s">
        <v>129</v>
      </c>
      <c r="K5174">
        <v>43341.696712962963</v>
      </c>
      <c r="L5174">
        <v>43341.993750000001</v>
      </c>
      <c r="M5174">
        <v>7.13</v>
      </c>
      <c r="N5174">
        <v>0</v>
      </c>
      <c r="O5174">
        <v>0</v>
      </c>
      <c r="P5174">
        <v>0</v>
      </c>
      <c r="Q5174">
        <v>12</v>
      </c>
      <c r="R5174">
        <v>0</v>
      </c>
      <c r="S5174">
        <v>0</v>
      </c>
      <c r="T5174">
        <v>0</v>
      </c>
      <c r="U5174">
        <v>85.6</v>
      </c>
    </row>
    <row r="5175" spans="1:21" x14ac:dyDescent="0.3">
      <c r="A5175">
        <v>21647</v>
      </c>
      <c r="B5175">
        <v>1</v>
      </c>
      <c r="C5175" t="s">
        <v>79</v>
      </c>
      <c r="D5175" t="s">
        <v>123</v>
      </c>
      <c r="E5175" t="s">
        <v>4004</v>
      </c>
      <c r="F5175" t="s">
        <v>134</v>
      </c>
      <c r="G5175" t="s">
        <v>72</v>
      </c>
      <c r="H5175" t="s">
        <v>128</v>
      </c>
      <c r="I5175" t="s">
        <v>22</v>
      </c>
      <c r="J5175" t="s">
        <v>129</v>
      </c>
      <c r="K5175">
        <v>43341.782094907408</v>
      </c>
      <c r="L5175">
        <v>43341.854166666664</v>
      </c>
      <c r="M5175">
        <v>1.73</v>
      </c>
      <c r="N5175">
        <v>0</v>
      </c>
      <c r="O5175">
        <v>0</v>
      </c>
      <c r="P5175">
        <v>0</v>
      </c>
      <c r="Q5175">
        <v>17</v>
      </c>
      <c r="R5175">
        <v>0</v>
      </c>
      <c r="S5175">
        <v>0</v>
      </c>
      <c r="T5175">
        <v>0</v>
      </c>
      <c r="U5175">
        <v>29.459999999999997</v>
      </c>
    </row>
    <row r="5176" spans="1:21" x14ac:dyDescent="0.3">
      <c r="A5176">
        <v>21648</v>
      </c>
      <c r="B5176">
        <v>1</v>
      </c>
      <c r="C5176" t="s">
        <v>78</v>
      </c>
      <c r="D5176" t="s">
        <v>102</v>
      </c>
      <c r="E5176" t="s">
        <v>4005</v>
      </c>
      <c r="F5176" t="s">
        <v>145</v>
      </c>
      <c r="G5176" t="s">
        <v>72</v>
      </c>
      <c r="H5176" t="s">
        <v>128</v>
      </c>
      <c r="I5176" t="s">
        <v>22</v>
      </c>
      <c r="J5176" t="s">
        <v>129</v>
      </c>
      <c r="K5176">
        <v>43341.536828703705</v>
      </c>
      <c r="L5176">
        <v>43341.859027777777</v>
      </c>
      <c r="M5176">
        <v>7.73</v>
      </c>
      <c r="N5176">
        <v>0</v>
      </c>
      <c r="O5176">
        <v>0</v>
      </c>
      <c r="P5176">
        <v>0</v>
      </c>
      <c r="Q5176">
        <v>101</v>
      </c>
      <c r="R5176">
        <v>0</v>
      </c>
      <c r="S5176">
        <v>0</v>
      </c>
      <c r="T5176">
        <v>0</v>
      </c>
      <c r="U5176">
        <v>781.03</v>
      </c>
    </row>
    <row r="5177" spans="1:21" x14ac:dyDescent="0.3">
      <c r="A5177">
        <v>21649</v>
      </c>
      <c r="B5177">
        <v>1</v>
      </c>
      <c r="C5177" t="s">
        <v>79</v>
      </c>
      <c r="D5177" t="s">
        <v>119</v>
      </c>
      <c r="E5177" t="s">
        <v>4006</v>
      </c>
      <c r="F5177" t="s">
        <v>130</v>
      </c>
      <c r="G5177" t="s">
        <v>72</v>
      </c>
      <c r="H5177" t="s">
        <v>128</v>
      </c>
      <c r="I5177" t="s">
        <v>22</v>
      </c>
      <c r="J5177" t="s">
        <v>129</v>
      </c>
      <c r="K5177">
        <v>43341.839687500003</v>
      </c>
      <c r="L5177">
        <v>43341.859027777777</v>
      </c>
      <c r="M5177">
        <v>0.47000000000000003</v>
      </c>
      <c r="N5177">
        <v>0</v>
      </c>
      <c r="O5177">
        <v>387</v>
      </c>
      <c r="P5177">
        <v>0</v>
      </c>
      <c r="Q5177">
        <v>1</v>
      </c>
      <c r="R5177">
        <v>0</v>
      </c>
      <c r="S5177">
        <v>180.73</v>
      </c>
      <c r="T5177">
        <v>0</v>
      </c>
      <c r="U5177">
        <v>0.47000000000000003</v>
      </c>
    </row>
    <row r="5178" spans="1:21" x14ac:dyDescent="0.3">
      <c r="A5178">
        <v>21650</v>
      </c>
      <c r="B5178">
        <v>1</v>
      </c>
      <c r="C5178" t="s">
        <v>79</v>
      </c>
      <c r="D5178" t="s">
        <v>113</v>
      </c>
      <c r="E5178" t="s">
        <v>3180</v>
      </c>
      <c r="F5178" t="s">
        <v>130</v>
      </c>
      <c r="G5178" t="s">
        <v>72</v>
      </c>
      <c r="H5178" t="s">
        <v>128</v>
      </c>
      <c r="I5178" t="s">
        <v>22</v>
      </c>
      <c r="J5178" t="s">
        <v>129</v>
      </c>
      <c r="K5178">
        <v>43341.784733796296</v>
      </c>
      <c r="L5178">
        <v>43341.859027777777</v>
      </c>
      <c r="M5178">
        <v>1.78</v>
      </c>
      <c r="N5178">
        <v>0</v>
      </c>
      <c r="O5178">
        <v>0</v>
      </c>
      <c r="P5178">
        <v>11</v>
      </c>
      <c r="Q5178">
        <v>808</v>
      </c>
      <c r="R5178">
        <v>0</v>
      </c>
      <c r="S5178">
        <v>0</v>
      </c>
      <c r="T5178">
        <v>19.610000000000003</v>
      </c>
      <c r="U5178">
        <v>1440.6599999999999</v>
      </c>
    </row>
    <row r="5179" spans="1:21" x14ac:dyDescent="0.3">
      <c r="A5179">
        <v>21651</v>
      </c>
      <c r="B5179">
        <v>1</v>
      </c>
      <c r="C5179" t="s">
        <v>79</v>
      </c>
      <c r="D5179" t="s">
        <v>114</v>
      </c>
      <c r="E5179" t="s">
        <v>4007</v>
      </c>
      <c r="F5179" t="s">
        <v>149</v>
      </c>
      <c r="G5179" t="s">
        <v>71</v>
      </c>
      <c r="H5179" t="s">
        <v>128</v>
      </c>
      <c r="I5179" t="s">
        <v>22</v>
      </c>
      <c r="J5179" t="s">
        <v>129</v>
      </c>
      <c r="K5179">
        <v>43341.797002314815</v>
      </c>
      <c r="L5179">
        <v>43341.861805555556</v>
      </c>
      <c r="M5179">
        <v>1.57</v>
      </c>
      <c r="N5179">
        <v>0</v>
      </c>
      <c r="O5179">
        <v>0</v>
      </c>
      <c r="P5179">
        <v>0</v>
      </c>
      <c r="Q5179">
        <v>134</v>
      </c>
      <c r="R5179">
        <v>0</v>
      </c>
      <c r="S5179">
        <v>0</v>
      </c>
      <c r="T5179">
        <v>0</v>
      </c>
      <c r="U5179">
        <v>210.38000000000002</v>
      </c>
    </row>
    <row r="5180" spans="1:21" x14ac:dyDescent="0.3">
      <c r="A5180">
        <v>21652</v>
      </c>
      <c r="B5180">
        <v>1</v>
      </c>
      <c r="C5180" t="s">
        <v>79</v>
      </c>
      <c r="D5180" t="s">
        <v>114</v>
      </c>
      <c r="E5180" t="s">
        <v>264</v>
      </c>
      <c r="F5180" t="s">
        <v>130</v>
      </c>
      <c r="G5180" t="s">
        <v>72</v>
      </c>
      <c r="H5180" t="s">
        <v>128</v>
      </c>
      <c r="I5180" t="s">
        <v>22</v>
      </c>
      <c r="J5180" t="s">
        <v>129</v>
      </c>
      <c r="K5180">
        <v>43341.755497685182</v>
      </c>
      <c r="L5180">
        <v>43341.875636574077</v>
      </c>
      <c r="M5180">
        <v>2.88</v>
      </c>
      <c r="N5180">
        <v>0</v>
      </c>
      <c r="O5180">
        <v>0</v>
      </c>
      <c r="P5180">
        <v>0</v>
      </c>
      <c r="Q5180">
        <v>461</v>
      </c>
      <c r="R5180">
        <v>0</v>
      </c>
      <c r="S5180">
        <v>0</v>
      </c>
      <c r="T5180">
        <v>0</v>
      </c>
      <c r="U5180">
        <v>1329.06</v>
      </c>
    </row>
    <row r="5181" spans="1:21" x14ac:dyDescent="0.3">
      <c r="A5181">
        <v>21653</v>
      </c>
      <c r="B5181">
        <v>1</v>
      </c>
      <c r="C5181" t="s">
        <v>78</v>
      </c>
      <c r="D5181" t="s">
        <v>102</v>
      </c>
      <c r="E5181" t="s">
        <v>4008</v>
      </c>
      <c r="F5181" t="s">
        <v>130</v>
      </c>
      <c r="G5181" t="s">
        <v>72</v>
      </c>
      <c r="H5181" t="s">
        <v>128</v>
      </c>
      <c r="I5181" t="s">
        <v>22</v>
      </c>
      <c r="J5181" t="s">
        <v>129</v>
      </c>
      <c r="K5181">
        <v>43341.872164351851</v>
      </c>
      <c r="L5181">
        <v>43341.902777777781</v>
      </c>
      <c r="M5181">
        <v>0.75</v>
      </c>
      <c r="N5181">
        <v>2</v>
      </c>
      <c r="O5181">
        <v>3845</v>
      </c>
      <c r="P5181">
        <v>12</v>
      </c>
      <c r="Q5181">
        <v>1248</v>
      </c>
      <c r="R5181">
        <v>1.5</v>
      </c>
      <c r="S5181">
        <v>2883.75</v>
      </c>
      <c r="T5181">
        <v>9</v>
      </c>
      <c r="U5181">
        <v>936</v>
      </c>
    </row>
    <row r="5182" spans="1:21" x14ac:dyDescent="0.3">
      <c r="A5182">
        <v>21656</v>
      </c>
      <c r="B5182">
        <v>1</v>
      </c>
      <c r="C5182" t="s">
        <v>79</v>
      </c>
      <c r="D5182" t="s">
        <v>117</v>
      </c>
      <c r="E5182" t="s">
        <v>4009</v>
      </c>
      <c r="F5182" t="s">
        <v>158</v>
      </c>
      <c r="G5182" t="s">
        <v>71</v>
      </c>
      <c r="H5182" t="s">
        <v>128</v>
      </c>
      <c r="I5182" t="s">
        <v>22</v>
      </c>
      <c r="J5182" t="s">
        <v>129</v>
      </c>
      <c r="K5182">
        <v>43341.830995370372</v>
      </c>
      <c r="L5182">
        <v>43341.87777777778</v>
      </c>
      <c r="M5182">
        <v>1.1299999999999997</v>
      </c>
      <c r="N5182">
        <v>0</v>
      </c>
      <c r="O5182">
        <v>0</v>
      </c>
      <c r="P5182">
        <v>0</v>
      </c>
      <c r="Q5182">
        <v>49</v>
      </c>
      <c r="R5182">
        <v>0</v>
      </c>
      <c r="S5182">
        <v>0</v>
      </c>
      <c r="T5182">
        <v>0</v>
      </c>
      <c r="U5182">
        <v>55.52</v>
      </c>
    </row>
    <row r="5183" spans="1:21" x14ac:dyDescent="0.3">
      <c r="A5183">
        <v>21657</v>
      </c>
      <c r="B5183">
        <v>1</v>
      </c>
      <c r="C5183" t="s">
        <v>79</v>
      </c>
      <c r="D5183" t="s">
        <v>115</v>
      </c>
      <c r="E5183" t="s">
        <v>857</v>
      </c>
      <c r="F5183" t="s">
        <v>130</v>
      </c>
      <c r="G5183" t="s">
        <v>72</v>
      </c>
      <c r="H5183" t="s">
        <v>128</v>
      </c>
      <c r="I5183" t="s">
        <v>22</v>
      </c>
      <c r="J5183" t="s">
        <v>129</v>
      </c>
      <c r="K5183">
        <v>43341.850659722222</v>
      </c>
      <c r="L5183">
        <v>43341.879861111112</v>
      </c>
      <c r="M5183">
        <v>0.72</v>
      </c>
      <c r="N5183">
        <v>0</v>
      </c>
      <c r="O5183">
        <v>0</v>
      </c>
      <c r="P5183">
        <v>21</v>
      </c>
      <c r="Q5183">
        <v>1099</v>
      </c>
      <c r="R5183">
        <v>0</v>
      </c>
      <c r="S5183">
        <v>0</v>
      </c>
      <c r="T5183">
        <v>15.06</v>
      </c>
      <c r="U5183">
        <v>787.98</v>
      </c>
    </row>
    <row r="5184" spans="1:21" x14ac:dyDescent="0.3">
      <c r="A5184">
        <v>21659</v>
      </c>
      <c r="B5184">
        <v>1</v>
      </c>
      <c r="C5184" t="s">
        <v>78</v>
      </c>
      <c r="D5184" t="s">
        <v>103</v>
      </c>
      <c r="E5184" t="s">
        <v>4010</v>
      </c>
      <c r="F5184" t="s">
        <v>149</v>
      </c>
      <c r="G5184" t="s">
        <v>71</v>
      </c>
      <c r="H5184" t="s">
        <v>128</v>
      </c>
      <c r="I5184" t="s">
        <v>22</v>
      </c>
      <c r="J5184" t="s">
        <v>129</v>
      </c>
      <c r="K5184">
        <v>43341.856134259258</v>
      </c>
      <c r="L5184">
        <v>43341.882638888892</v>
      </c>
      <c r="M5184">
        <v>0.65</v>
      </c>
      <c r="N5184">
        <v>0</v>
      </c>
      <c r="O5184">
        <v>72</v>
      </c>
      <c r="P5184">
        <v>0</v>
      </c>
      <c r="Q5184">
        <v>0</v>
      </c>
      <c r="R5184">
        <v>0</v>
      </c>
      <c r="S5184">
        <v>46.8</v>
      </c>
      <c r="T5184">
        <v>0</v>
      </c>
      <c r="U5184">
        <v>0</v>
      </c>
    </row>
    <row r="5185" spans="1:21" x14ac:dyDescent="0.3">
      <c r="A5185">
        <v>21660</v>
      </c>
      <c r="B5185">
        <v>1</v>
      </c>
      <c r="C5185" t="s">
        <v>79</v>
      </c>
      <c r="D5185" t="s">
        <v>109</v>
      </c>
      <c r="E5185" t="s">
        <v>4011</v>
      </c>
      <c r="F5185" t="s">
        <v>130</v>
      </c>
      <c r="G5185" t="s">
        <v>72</v>
      </c>
      <c r="H5185" t="s">
        <v>128</v>
      </c>
      <c r="I5185" t="s">
        <v>22</v>
      </c>
      <c r="J5185" t="s">
        <v>129</v>
      </c>
      <c r="K5185">
        <v>43341.851909722223</v>
      </c>
      <c r="L5185">
        <v>43341.883333333331</v>
      </c>
      <c r="M5185">
        <v>0.77</v>
      </c>
      <c r="N5185">
        <v>0</v>
      </c>
      <c r="O5185">
        <v>0</v>
      </c>
      <c r="P5185">
        <v>15</v>
      </c>
      <c r="Q5185">
        <v>137</v>
      </c>
      <c r="R5185">
        <v>0</v>
      </c>
      <c r="S5185">
        <v>0</v>
      </c>
      <c r="T5185">
        <v>11.51</v>
      </c>
      <c r="U5185">
        <v>105.08</v>
      </c>
    </row>
    <row r="5186" spans="1:21" x14ac:dyDescent="0.3">
      <c r="A5186">
        <v>21662</v>
      </c>
      <c r="B5186">
        <v>1</v>
      </c>
      <c r="C5186" t="s">
        <v>79</v>
      </c>
      <c r="D5186" t="s">
        <v>109</v>
      </c>
      <c r="E5186" t="s">
        <v>412</v>
      </c>
      <c r="F5186" t="s">
        <v>130</v>
      </c>
      <c r="G5186" t="s">
        <v>72</v>
      </c>
      <c r="H5186" t="s">
        <v>128</v>
      </c>
      <c r="I5186" t="s">
        <v>22</v>
      </c>
      <c r="J5186" t="s">
        <v>129</v>
      </c>
      <c r="K5186">
        <v>43341.851909722223</v>
      </c>
      <c r="L5186">
        <v>43341.890972222223</v>
      </c>
      <c r="M5186">
        <v>0.95000000000000007</v>
      </c>
      <c r="N5186">
        <v>0</v>
      </c>
      <c r="O5186">
        <v>0</v>
      </c>
      <c r="P5186">
        <v>0</v>
      </c>
      <c r="Q5186">
        <v>28</v>
      </c>
      <c r="R5186">
        <v>0</v>
      </c>
      <c r="S5186">
        <v>0</v>
      </c>
      <c r="T5186">
        <v>0</v>
      </c>
      <c r="U5186">
        <v>26.6</v>
      </c>
    </row>
    <row r="5187" spans="1:21" x14ac:dyDescent="0.3">
      <c r="A5187">
        <v>21663</v>
      </c>
      <c r="B5187">
        <v>1</v>
      </c>
      <c r="C5187" t="s">
        <v>79</v>
      </c>
      <c r="D5187" t="s">
        <v>109</v>
      </c>
      <c r="E5187" t="s">
        <v>730</v>
      </c>
      <c r="F5187" t="s">
        <v>130</v>
      </c>
      <c r="G5187" t="s">
        <v>72</v>
      </c>
      <c r="H5187" t="s">
        <v>132</v>
      </c>
      <c r="I5187" t="s">
        <v>22</v>
      </c>
      <c r="J5187" t="s">
        <v>129</v>
      </c>
      <c r="K5187">
        <v>43341.890740740739</v>
      </c>
      <c r="L5187">
        <v>43341.893020833333</v>
      </c>
      <c r="M5187">
        <v>0.05</v>
      </c>
      <c r="N5187">
        <v>4</v>
      </c>
      <c r="O5187">
        <v>1293</v>
      </c>
      <c r="P5187">
        <v>87</v>
      </c>
      <c r="Q5187">
        <v>3806</v>
      </c>
      <c r="R5187">
        <v>0.2</v>
      </c>
      <c r="S5187">
        <v>64.649999999999991</v>
      </c>
      <c r="T5187">
        <v>4.3499999999999996</v>
      </c>
      <c r="U5187">
        <v>190.3</v>
      </c>
    </row>
    <row r="5188" spans="1:21" x14ac:dyDescent="0.3">
      <c r="A5188">
        <v>21672</v>
      </c>
      <c r="B5188">
        <v>1</v>
      </c>
      <c r="C5188" t="s">
        <v>78</v>
      </c>
      <c r="D5188" t="s">
        <v>87</v>
      </c>
      <c r="E5188" t="s">
        <v>4012</v>
      </c>
      <c r="F5188" t="s">
        <v>150</v>
      </c>
      <c r="G5188" t="s">
        <v>71</v>
      </c>
      <c r="H5188" t="s">
        <v>128</v>
      </c>
      <c r="I5188" t="s">
        <v>22</v>
      </c>
      <c r="J5188" t="s">
        <v>129</v>
      </c>
      <c r="K5188">
        <v>43341.880150462966</v>
      </c>
      <c r="L5188">
        <v>43341.930555555555</v>
      </c>
      <c r="M5188">
        <v>1.22</v>
      </c>
      <c r="N5188">
        <v>0</v>
      </c>
      <c r="O5188">
        <v>12</v>
      </c>
      <c r="P5188">
        <v>0</v>
      </c>
      <c r="Q5188">
        <v>0</v>
      </c>
      <c r="R5188">
        <v>0</v>
      </c>
      <c r="S5188">
        <v>14.6</v>
      </c>
      <c r="T5188">
        <v>0</v>
      </c>
      <c r="U5188">
        <v>0</v>
      </c>
    </row>
    <row r="5189" spans="1:21" x14ac:dyDescent="0.3">
      <c r="A5189">
        <v>21675</v>
      </c>
      <c r="B5189">
        <v>1</v>
      </c>
      <c r="C5189" t="s">
        <v>79</v>
      </c>
      <c r="D5189" t="s">
        <v>109</v>
      </c>
      <c r="E5189" t="s">
        <v>2650</v>
      </c>
      <c r="F5189" t="s">
        <v>130</v>
      </c>
      <c r="G5189" t="s">
        <v>72</v>
      </c>
      <c r="H5189" t="s">
        <v>128</v>
      </c>
      <c r="I5189" t="s">
        <v>22</v>
      </c>
      <c r="J5189" t="s">
        <v>129</v>
      </c>
      <c r="K5189">
        <v>43341.838194444441</v>
      </c>
      <c r="L5189">
        <v>43341.913194444445</v>
      </c>
      <c r="M5189">
        <v>1.8</v>
      </c>
      <c r="N5189">
        <v>2</v>
      </c>
      <c r="O5189">
        <v>512</v>
      </c>
      <c r="P5189">
        <v>0</v>
      </c>
      <c r="Q5189">
        <v>0</v>
      </c>
      <c r="R5189">
        <v>3.6</v>
      </c>
      <c r="S5189">
        <v>921.6</v>
      </c>
      <c r="T5189">
        <v>0</v>
      </c>
      <c r="U5189">
        <v>0</v>
      </c>
    </row>
    <row r="5190" spans="1:21" x14ac:dyDescent="0.3">
      <c r="A5190">
        <v>21677</v>
      </c>
      <c r="B5190">
        <v>1</v>
      </c>
      <c r="C5190" t="s">
        <v>78</v>
      </c>
      <c r="D5190" t="s">
        <v>102</v>
      </c>
      <c r="E5190" t="s">
        <v>1847</v>
      </c>
      <c r="F5190" t="s">
        <v>145</v>
      </c>
      <c r="G5190" t="s">
        <v>72</v>
      </c>
      <c r="H5190" t="s">
        <v>128</v>
      </c>
      <c r="I5190" t="s">
        <v>22</v>
      </c>
      <c r="J5190" t="s">
        <v>129</v>
      </c>
      <c r="K5190">
        <v>43341.911851851852</v>
      </c>
      <c r="L5190">
        <v>43341.943055555559</v>
      </c>
      <c r="M5190">
        <v>0.75</v>
      </c>
      <c r="N5190">
        <v>0</v>
      </c>
      <c r="O5190">
        <v>3</v>
      </c>
      <c r="P5190">
        <v>2</v>
      </c>
      <c r="Q5190">
        <v>157</v>
      </c>
      <c r="R5190">
        <v>0</v>
      </c>
      <c r="S5190">
        <v>2.25</v>
      </c>
      <c r="T5190">
        <v>1.5</v>
      </c>
      <c r="U5190">
        <v>117.75</v>
      </c>
    </row>
    <row r="5191" spans="1:21" x14ac:dyDescent="0.3">
      <c r="A5191">
        <v>21679</v>
      </c>
      <c r="B5191">
        <v>1</v>
      </c>
      <c r="C5191" t="s">
        <v>78</v>
      </c>
      <c r="D5191" t="s">
        <v>90</v>
      </c>
      <c r="E5191" t="s">
        <v>4013</v>
      </c>
      <c r="F5191" t="s">
        <v>133</v>
      </c>
      <c r="G5191" t="s">
        <v>72</v>
      </c>
      <c r="H5191" t="s">
        <v>128</v>
      </c>
      <c r="I5191" t="s">
        <v>22</v>
      </c>
      <c r="J5191" t="s">
        <v>129</v>
      </c>
      <c r="K5191">
        <v>43341.717523148145</v>
      </c>
      <c r="L5191">
        <v>43341.918749999997</v>
      </c>
      <c r="M5191">
        <v>4.83</v>
      </c>
      <c r="N5191">
        <v>1</v>
      </c>
      <c r="O5191">
        <v>1045</v>
      </c>
      <c r="P5191">
        <v>0</v>
      </c>
      <c r="Q5191">
        <v>144</v>
      </c>
      <c r="R5191">
        <v>4.83</v>
      </c>
      <c r="S5191">
        <v>5050.49</v>
      </c>
      <c r="T5191">
        <v>0</v>
      </c>
      <c r="U5191">
        <v>695.94999999999993</v>
      </c>
    </row>
    <row r="5192" spans="1:21" x14ac:dyDescent="0.3">
      <c r="A5192">
        <v>21680</v>
      </c>
      <c r="B5192">
        <v>1</v>
      </c>
      <c r="C5192" t="s">
        <v>79</v>
      </c>
      <c r="D5192" t="s">
        <v>109</v>
      </c>
      <c r="E5192" t="s">
        <v>2871</v>
      </c>
      <c r="F5192" t="s">
        <v>142</v>
      </c>
      <c r="G5192" t="s">
        <v>71</v>
      </c>
      <c r="H5192" t="s">
        <v>128</v>
      </c>
      <c r="I5192" t="s">
        <v>22</v>
      </c>
      <c r="J5192" t="s">
        <v>129</v>
      </c>
      <c r="K5192">
        <v>43341.86440972222</v>
      </c>
      <c r="L5192">
        <v>43341.920138888891</v>
      </c>
      <c r="M5192">
        <v>1.35</v>
      </c>
      <c r="N5192">
        <v>0</v>
      </c>
      <c r="O5192">
        <v>262</v>
      </c>
      <c r="P5192">
        <v>0</v>
      </c>
      <c r="Q5192">
        <v>5</v>
      </c>
      <c r="R5192">
        <v>0</v>
      </c>
      <c r="S5192">
        <v>353.7</v>
      </c>
      <c r="T5192">
        <v>0</v>
      </c>
      <c r="U5192">
        <v>6.75</v>
      </c>
    </row>
    <row r="5193" spans="1:21" x14ac:dyDescent="0.3">
      <c r="A5193">
        <v>21682</v>
      </c>
      <c r="B5193">
        <v>1</v>
      </c>
      <c r="C5193" t="s">
        <v>79</v>
      </c>
      <c r="D5193" t="s">
        <v>109</v>
      </c>
      <c r="E5193" t="s">
        <v>1827</v>
      </c>
      <c r="F5193" t="s">
        <v>130</v>
      </c>
      <c r="G5193" t="s">
        <v>72</v>
      </c>
      <c r="H5193" t="s">
        <v>128</v>
      </c>
      <c r="I5193" t="s">
        <v>22</v>
      </c>
      <c r="J5193" t="s">
        <v>129</v>
      </c>
      <c r="K5193">
        <v>43341.921296296299</v>
      </c>
      <c r="L5193">
        <v>43341.923796296294</v>
      </c>
      <c r="M5193">
        <v>7.0000000000000007E-2</v>
      </c>
      <c r="N5193">
        <v>1</v>
      </c>
      <c r="O5193">
        <v>1</v>
      </c>
      <c r="P5193">
        <v>0</v>
      </c>
      <c r="Q5193">
        <v>0</v>
      </c>
      <c r="R5193">
        <v>7.0000000000000007E-2</v>
      </c>
      <c r="S5193">
        <v>7.0000000000000007E-2</v>
      </c>
      <c r="T5193">
        <v>0</v>
      </c>
      <c r="U5193">
        <v>0</v>
      </c>
    </row>
    <row r="5194" spans="1:21" x14ac:dyDescent="0.3">
      <c r="A5194">
        <v>21683</v>
      </c>
      <c r="B5194">
        <v>1</v>
      </c>
      <c r="C5194" t="s">
        <v>78</v>
      </c>
      <c r="D5194" t="s">
        <v>98</v>
      </c>
      <c r="E5194" t="s">
        <v>4014</v>
      </c>
      <c r="F5194" t="s">
        <v>146</v>
      </c>
      <c r="G5194" t="s">
        <v>71</v>
      </c>
      <c r="H5194" t="s">
        <v>128</v>
      </c>
      <c r="I5194" t="s">
        <v>22</v>
      </c>
      <c r="J5194" t="s">
        <v>129</v>
      </c>
      <c r="K5194">
        <v>43341.896122685182</v>
      </c>
      <c r="L5194">
        <v>43341.943055555559</v>
      </c>
      <c r="M5194">
        <v>1.1299999999999997</v>
      </c>
      <c r="N5194">
        <v>0</v>
      </c>
      <c r="O5194">
        <v>121</v>
      </c>
      <c r="P5194">
        <v>0</v>
      </c>
      <c r="Q5194">
        <v>0</v>
      </c>
      <c r="R5194">
        <v>0</v>
      </c>
      <c r="S5194">
        <v>137.09</v>
      </c>
      <c r="T5194">
        <v>0</v>
      </c>
      <c r="U5194">
        <v>0</v>
      </c>
    </row>
    <row r="5195" spans="1:21" x14ac:dyDescent="0.3">
      <c r="A5195">
        <v>21684</v>
      </c>
      <c r="B5195">
        <v>1</v>
      </c>
      <c r="C5195" t="s">
        <v>79</v>
      </c>
      <c r="D5195" t="s">
        <v>109</v>
      </c>
      <c r="E5195" t="s">
        <v>4015</v>
      </c>
      <c r="F5195" t="s">
        <v>134</v>
      </c>
      <c r="G5195" t="s">
        <v>72</v>
      </c>
      <c r="H5195" t="s">
        <v>128</v>
      </c>
      <c r="I5195" t="s">
        <v>22</v>
      </c>
      <c r="J5195" t="s">
        <v>129</v>
      </c>
      <c r="K5195">
        <v>43341.717581018522</v>
      </c>
      <c r="L5195">
        <v>43341.926388888889</v>
      </c>
      <c r="M5195">
        <v>5.0199999999999996</v>
      </c>
      <c r="N5195">
        <v>0</v>
      </c>
      <c r="O5195">
        <v>0</v>
      </c>
      <c r="P5195">
        <v>0</v>
      </c>
      <c r="Q5195">
        <v>17</v>
      </c>
      <c r="R5195">
        <v>0</v>
      </c>
      <c r="S5195">
        <v>0</v>
      </c>
      <c r="T5195">
        <v>0</v>
      </c>
      <c r="U5195">
        <v>85.29</v>
      </c>
    </row>
    <row r="5196" spans="1:21" x14ac:dyDescent="0.3">
      <c r="A5196">
        <v>21687</v>
      </c>
      <c r="B5196">
        <v>1</v>
      </c>
      <c r="C5196" t="s">
        <v>79</v>
      </c>
      <c r="D5196" t="s">
        <v>117</v>
      </c>
      <c r="E5196" t="s">
        <v>4016</v>
      </c>
      <c r="F5196" t="s">
        <v>134</v>
      </c>
      <c r="G5196" t="s">
        <v>72</v>
      </c>
      <c r="H5196" t="s">
        <v>128</v>
      </c>
      <c r="I5196" t="s">
        <v>22</v>
      </c>
      <c r="J5196" t="s">
        <v>129</v>
      </c>
      <c r="K5196">
        <v>43341.845451388886</v>
      </c>
      <c r="L5196">
        <v>43341.93472222222</v>
      </c>
      <c r="M5196">
        <v>2.15</v>
      </c>
      <c r="N5196">
        <v>0</v>
      </c>
      <c r="O5196">
        <v>0</v>
      </c>
      <c r="P5196">
        <v>0</v>
      </c>
      <c r="Q5196">
        <v>31</v>
      </c>
      <c r="R5196">
        <v>0</v>
      </c>
      <c r="S5196">
        <v>0</v>
      </c>
      <c r="T5196">
        <v>0</v>
      </c>
      <c r="U5196">
        <v>66.649999999999991</v>
      </c>
    </row>
    <row r="5197" spans="1:21" x14ac:dyDescent="0.3">
      <c r="A5197">
        <v>21688</v>
      </c>
      <c r="B5197">
        <v>1</v>
      </c>
      <c r="C5197" t="s">
        <v>79</v>
      </c>
      <c r="D5197" t="s">
        <v>109</v>
      </c>
      <c r="E5197" t="s">
        <v>1826</v>
      </c>
      <c r="F5197" t="s">
        <v>130</v>
      </c>
      <c r="G5197" t="s">
        <v>72</v>
      </c>
      <c r="H5197" t="s">
        <v>128</v>
      </c>
      <c r="I5197" t="s">
        <v>22</v>
      </c>
      <c r="J5197" t="s">
        <v>129</v>
      </c>
      <c r="K5197">
        <v>43341.652372685188</v>
      </c>
      <c r="L5197">
        <v>43341.938888888886</v>
      </c>
      <c r="M5197">
        <v>6.88</v>
      </c>
      <c r="N5197">
        <v>14</v>
      </c>
      <c r="O5197">
        <v>1105</v>
      </c>
      <c r="P5197">
        <v>45</v>
      </c>
      <c r="Q5197">
        <v>1695</v>
      </c>
      <c r="R5197">
        <v>96.36</v>
      </c>
      <c r="S5197">
        <v>7605.72</v>
      </c>
      <c r="T5197">
        <v>309.74</v>
      </c>
      <c r="U5197">
        <v>11666.69</v>
      </c>
    </row>
    <row r="5198" spans="1:21" x14ac:dyDescent="0.3">
      <c r="A5198">
        <v>21689</v>
      </c>
      <c r="B5198">
        <v>1</v>
      </c>
      <c r="C5198" t="s">
        <v>78</v>
      </c>
      <c r="D5198" t="s">
        <v>94</v>
      </c>
      <c r="E5198" t="s">
        <v>4017</v>
      </c>
      <c r="F5198" t="s">
        <v>130</v>
      </c>
      <c r="G5198" t="s">
        <v>72</v>
      </c>
      <c r="H5198" t="s">
        <v>128</v>
      </c>
      <c r="I5198" t="s">
        <v>22</v>
      </c>
      <c r="J5198" t="s">
        <v>129</v>
      </c>
      <c r="K5198">
        <v>43341.861805555556</v>
      </c>
      <c r="L5198">
        <v>43341.940972222219</v>
      </c>
      <c r="M5198">
        <v>1.9</v>
      </c>
      <c r="N5198">
        <v>0</v>
      </c>
      <c r="O5198">
        <v>467</v>
      </c>
      <c r="P5198">
        <v>0</v>
      </c>
      <c r="Q5198">
        <v>0</v>
      </c>
      <c r="R5198">
        <v>0</v>
      </c>
      <c r="S5198">
        <v>887.3</v>
      </c>
      <c r="T5198">
        <v>0</v>
      </c>
      <c r="U5198">
        <v>0</v>
      </c>
    </row>
    <row r="5199" spans="1:21" x14ac:dyDescent="0.3">
      <c r="A5199">
        <v>21690</v>
      </c>
      <c r="B5199">
        <v>1</v>
      </c>
      <c r="C5199" t="s">
        <v>78</v>
      </c>
      <c r="D5199" t="s">
        <v>103</v>
      </c>
      <c r="E5199" t="s">
        <v>4018</v>
      </c>
      <c r="F5199" t="s">
        <v>157</v>
      </c>
      <c r="G5199" t="s">
        <v>71</v>
      </c>
      <c r="H5199" t="s">
        <v>128</v>
      </c>
      <c r="I5199" t="s">
        <v>22</v>
      </c>
      <c r="J5199" t="s">
        <v>129</v>
      </c>
      <c r="K5199">
        <v>43341.888541666667</v>
      </c>
      <c r="L5199">
        <v>43341.943749999999</v>
      </c>
      <c r="M5199">
        <v>1.33</v>
      </c>
      <c r="N5199">
        <v>0</v>
      </c>
      <c r="O5199">
        <v>244</v>
      </c>
      <c r="P5199">
        <v>0</v>
      </c>
      <c r="Q5199">
        <v>0</v>
      </c>
      <c r="R5199">
        <v>0</v>
      </c>
      <c r="S5199">
        <v>325.25</v>
      </c>
      <c r="T5199">
        <v>0</v>
      </c>
      <c r="U5199">
        <v>0</v>
      </c>
    </row>
    <row r="5200" spans="1:21" x14ac:dyDescent="0.3">
      <c r="A5200">
        <v>21691</v>
      </c>
      <c r="B5200">
        <v>1</v>
      </c>
      <c r="C5200" t="s">
        <v>79</v>
      </c>
      <c r="D5200" t="s">
        <v>115</v>
      </c>
      <c r="E5200" t="s">
        <v>4019</v>
      </c>
      <c r="F5200" t="s">
        <v>134</v>
      </c>
      <c r="G5200" t="s">
        <v>72</v>
      </c>
      <c r="H5200" t="s">
        <v>128</v>
      </c>
      <c r="I5200" t="s">
        <v>22</v>
      </c>
      <c r="J5200" t="s">
        <v>129</v>
      </c>
      <c r="K5200">
        <v>43341.881678240738</v>
      </c>
      <c r="L5200">
        <v>43341.945833333331</v>
      </c>
      <c r="M5200">
        <v>1.55</v>
      </c>
      <c r="N5200">
        <v>0</v>
      </c>
      <c r="O5200">
        <v>0</v>
      </c>
      <c r="P5200">
        <v>0</v>
      </c>
      <c r="Q5200">
        <v>61</v>
      </c>
      <c r="R5200">
        <v>0</v>
      </c>
      <c r="S5200">
        <v>0</v>
      </c>
      <c r="T5200">
        <v>0</v>
      </c>
      <c r="U5200">
        <v>94.55</v>
      </c>
    </row>
    <row r="5201" spans="1:21" x14ac:dyDescent="0.3">
      <c r="A5201">
        <v>21694</v>
      </c>
      <c r="B5201">
        <v>1</v>
      </c>
      <c r="C5201" t="s">
        <v>79</v>
      </c>
      <c r="D5201" t="s">
        <v>117</v>
      </c>
      <c r="E5201" t="s">
        <v>3260</v>
      </c>
      <c r="F5201" t="s">
        <v>130</v>
      </c>
      <c r="G5201" t="s">
        <v>72</v>
      </c>
      <c r="H5201" t="s">
        <v>128</v>
      </c>
      <c r="I5201" t="s">
        <v>22</v>
      </c>
      <c r="J5201" t="s">
        <v>129</v>
      </c>
      <c r="K5201">
        <v>43341.828182870369</v>
      </c>
      <c r="L5201">
        <v>43341.974305555559</v>
      </c>
      <c r="M5201">
        <v>3.52</v>
      </c>
      <c r="N5201">
        <v>0</v>
      </c>
      <c r="O5201">
        <v>0</v>
      </c>
      <c r="P5201">
        <v>18</v>
      </c>
      <c r="Q5201">
        <v>339</v>
      </c>
      <c r="R5201">
        <v>0</v>
      </c>
      <c r="S5201">
        <v>0</v>
      </c>
      <c r="T5201">
        <v>63.36</v>
      </c>
      <c r="U5201">
        <v>1193.28</v>
      </c>
    </row>
    <row r="5202" spans="1:21" x14ac:dyDescent="0.3">
      <c r="A5202">
        <v>21695</v>
      </c>
      <c r="B5202">
        <v>1</v>
      </c>
      <c r="C5202" t="s">
        <v>78</v>
      </c>
      <c r="D5202" t="s">
        <v>91</v>
      </c>
      <c r="E5202" t="s">
        <v>4020</v>
      </c>
      <c r="F5202" t="s">
        <v>146</v>
      </c>
      <c r="G5202" t="s">
        <v>71</v>
      </c>
      <c r="H5202" t="s">
        <v>128</v>
      </c>
      <c r="I5202" t="s">
        <v>22</v>
      </c>
      <c r="J5202" t="s">
        <v>129</v>
      </c>
      <c r="K5202">
        <v>43341.824756944443</v>
      </c>
      <c r="L5202">
        <v>43341.976388888892</v>
      </c>
      <c r="M5202">
        <v>3.65</v>
      </c>
      <c r="N5202">
        <v>0</v>
      </c>
      <c r="O5202">
        <v>7</v>
      </c>
      <c r="P5202">
        <v>0</v>
      </c>
      <c r="Q5202">
        <v>29</v>
      </c>
      <c r="R5202">
        <v>0</v>
      </c>
      <c r="S5202">
        <v>25.55</v>
      </c>
      <c r="T5202">
        <v>0</v>
      </c>
      <c r="U5202">
        <v>105.85</v>
      </c>
    </row>
    <row r="5203" spans="1:21" x14ac:dyDescent="0.3">
      <c r="A5203">
        <v>21696</v>
      </c>
      <c r="B5203">
        <v>1</v>
      </c>
      <c r="C5203" t="s">
        <v>79</v>
      </c>
      <c r="D5203" t="s">
        <v>113</v>
      </c>
      <c r="E5203" t="s">
        <v>3463</v>
      </c>
      <c r="F5203" t="s">
        <v>134</v>
      </c>
      <c r="G5203" t="s">
        <v>72</v>
      </c>
      <c r="H5203" t="s">
        <v>128</v>
      </c>
      <c r="I5203" t="s">
        <v>22</v>
      </c>
      <c r="J5203" t="s">
        <v>129</v>
      </c>
      <c r="K5203">
        <v>43341.842499999999</v>
      </c>
      <c r="L5203">
        <v>43341.977083333331</v>
      </c>
      <c r="M5203">
        <v>3.23</v>
      </c>
      <c r="N5203">
        <v>0</v>
      </c>
      <c r="O5203">
        <v>0</v>
      </c>
      <c r="P5203">
        <v>0</v>
      </c>
      <c r="Q5203">
        <v>48</v>
      </c>
      <c r="R5203">
        <v>0</v>
      </c>
      <c r="S5203">
        <v>0</v>
      </c>
      <c r="T5203">
        <v>0</v>
      </c>
      <c r="U5203">
        <v>155.18</v>
      </c>
    </row>
    <row r="5204" spans="1:21" x14ac:dyDescent="0.3">
      <c r="A5204">
        <v>21697</v>
      </c>
      <c r="B5204">
        <v>1</v>
      </c>
      <c r="C5204" t="s">
        <v>78</v>
      </c>
      <c r="D5204" t="s">
        <v>101</v>
      </c>
      <c r="E5204" t="s">
        <v>4021</v>
      </c>
      <c r="F5204" t="s">
        <v>149</v>
      </c>
      <c r="G5204" t="s">
        <v>71</v>
      </c>
      <c r="H5204" t="s">
        <v>128</v>
      </c>
      <c r="I5204" t="s">
        <v>22</v>
      </c>
      <c r="J5204" t="s">
        <v>129</v>
      </c>
      <c r="K5204">
        <v>43341.938726851855</v>
      </c>
      <c r="L5204">
        <v>43341.98333333333</v>
      </c>
      <c r="M5204">
        <v>1.08</v>
      </c>
      <c r="N5204">
        <v>0</v>
      </c>
      <c r="O5204">
        <v>36</v>
      </c>
      <c r="P5204">
        <v>0</v>
      </c>
      <c r="Q5204">
        <v>0</v>
      </c>
      <c r="R5204">
        <v>0</v>
      </c>
      <c r="S5204">
        <v>38.99</v>
      </c>
      <c r="T5204">
        <v>0</v>
      </c>
      <c r="U5204">
        <v>0</v>
      </c>
    </row>
    <row r="5205" spans="1:21" x14ac:dyDescent="0.3">
      <c r="A5205">
        <v>21700</v>
      </c>
      <c r="B5205">
        <v>1</v>
      </c>
      <c r="C5205" t="s">
        <v>79</v>
      </c>
      <c r="D5205" t="s">
        <v>117</v>
      </c>
      <c r="E5205" t="s">
        <v>3301</v>
      </c>
      <c r="F5205" t="s">
        <v>134</v>
      </c>
      <c r="G5205" t="s">
        <v>72</v>
      </c>
      <c r="H5205" t="s">
        <v>128</v>
      </c>
      <c r="I5205" t="s">
        <v>22</v>
      </c>
      <c r="J5205" t="s">
        <v>129</v>
      </c>
      <c r="K5205">
        <v>43341.993923611109</v>
      </c>
      <c r="L5205">
        <v>43342.022222222222</v>
      </c>
      <c r="M5205">
        <v>0.67999999999999994</v>
      </c>
      <c r="N5205">
        <v>0</v>
      </c>
      <c r="O5205">
        <v>0</v>
      </c>
      <c r="P5205">
        <v>0</v>
      </c>
      <c r="Q5205">
        <v>40</v>
      </c>
      <c r="R5205">
        <v>0</v>
      </c>
      <c r="S5205">
        <v>0</v>
      </c>
      <c r="T5205">
        <v>0</v>
      </c>
      <c r="U5205">
        <v>27.32</v>
      </c>
    </row>
    <row r="5206" spans="1:21" x14ac:dyDescent="0.3">
      <c r="A5206">
        <v>21701</v>
      </c>
      <c r="B5206">
        <v>1</v>
      </c>
      <c r="C5206" t="s">
        <v>79</v>
      </c>
      <c r="D5206" t="s">
        <v>109</v>
      </c>
      <c r="E5206" t="s">
        <v>730</v>
      </c>
      <c r="F5206" t="s">
        <v>130</v>
      </c>
      <c r="G5206" t="s">
        <v>72</v>
      </c>
      <c r="H5206" t="s">
        <v>128</v>
      </c>
      <c r="I5206" t="s">
        <v>22</v>
      </c>
      <c r="J5206" t="s">
        <v>129</v>
      </c>
      <c r="K5206">
        <v>43341.940092592595</v>
      </c>
      <c r="L5206">
        <v>43342.045289351852</v>
      </c>
      <c r="M5206">
        <v>2.5299999999999998</v>
      </c>
      <c r="N5206">
        <v>4</v>
      </c>
      <c r="O5206">
        <v>1293</v>
      </c>
      <c r="P5206">
        <v>87</v>
      </c>
      <c r="Q5206">
        <v>3806</v>
      </c>
      <c r="R5206">
        <v>10.130000000000001</v>
      </c>
      <c r="S5206">
        <v>3275.17</v>
      </c>
      <c r="T5206">
        <v>220.37</v>
      </c>
      <c r="U5206">
        <v>9640.6</v>
      </c>
    </row>
    <row r="5207" spans="1:21" x14ac:dyDescent="0.3">
      <c r="A5207">
        <v>21702</v>
      </c>
      <c r="B5207">
        <v>1</v>
      </c>
      <c r="C5207" t="s">
        <v>79</v>
      </c>
      <c r="D5207" t="s">
        <v>108</v>
      </c>
      <c r="E5207" t="s">
        <v>4022</v>
      </c>
      <c r="F5207" t="s">
        <v>144</v>
      </c>
      <c r="G5207" t="s">
        <v>72</v>
      </c>
      <c r="H5207" t="s">
        <v>128</v>
      </c>
      <c r="I5207" t="s">
        <v>22</v>
      </c>
      <c r="J5207" t="s">
        <v>129</v>
      </c>
      <c r="K5207">
        <v>43341.984155092592</v>
      </c>
      <c r="L5207">
        <v>43342.041666666664</v>
      </c>
      <c r="M5207">
        <v>1.3800000000000001</v>
      </c>
      <c r="N5207">
        <v>0</v>
      </c>
      <c r="O5207">
        <v>0</v>
      </c>
      <c r="P5207">
        <v>0</v>
      </c>
      <c r="Q5207">
        <v>194</v>
      </c>
      <c r="R5207">
        <v>0</v>
      </c>
      <c r="S5207">
        <v>0</v>
      </c>
      <c r="T5207">
        <v>0</v>
      </c>
      <c r="U5207">
        <v>268.3</v>
      </c>
    </row>
    <row r="5208" spans="1:21" x14ac:dyDescent="0.3">
      <c r="A5208">
        <v>21703</v>
      </c>
      <c r="B5208">
        <v>1</v>
      </c>
      <c r="C5208" t="s">
        <v>78</v>
      </c>
      <c r="D5208" t="s">
        <v>94</v>
      </c>
      <c r="E5208" t="s">
        <v>4023</v>
      </c>
      <c r="F5208" t="s">
        <v>164</v>
      </c>
      <c r="G5208" t="s">
        <v>71</v>
      </c>
      <c r="H5208" t="s">
        <v>128</v>
      </c>
      <c r="I5208" t="s">
        <v>22</v>
      </c>
      <c r="J5208" t="s">
        <v>129</v>
      </c>
      <c r="K5208">
        <v>43341.86959490741</v>
      </c>
      <c r="L5208">
        <v>43342.044444444444</v>
      </c>
      <c r="M5208">
        <v>4.2</v>
      </c>
      <c r="N5208">
        <v>6</v>
      </c>
      <c r="O5208">
        <v>1841</v>
      </c>
      <c r="P5208">
        <v>0</v>
      </c>
      <c r="Q5208">
        <v>16</v>
      </c>
      <c r="R5208">
        <v>25.2</v>
      </c>
      <c r="S5208">
        <v>7732.2</v>
      </c>
      <c r="T5208">
        <v>0</v>
      </c>
      <c r="U5208">
        <v>67.2</v>
      </c>
    </row>
    <row r="5209" spans="1:21" x14ac:dyDescent="0.3">
      <c r="A5209">
        <v>21704</v>
      </c>
      <c r="B5209">
        <v>1</v>
      </c>
      <c r="C5209" t="s">
        <v>79</v>
      </c>
      <c r="D5209" t="s">
        <v>109</v>
      </c>
      <c r="E5209" t="s">
        <v>3846</v>
      </c>
      <c r="F5209" t="s">
        <v>130</v>
      </c>
      <c r="G5209" t="s">
        <v>72</v>
      </c>
      <c r="H5209" t="s">
        <v>128</v>
      </c>
      <c r="I5209" t="s">
        <v>22</v>
      </c>
      <c r="J5209" t="s">
        <v>129</v>
      </c>
      <c r="K5209">
        <v>43341.857141203705</v>
      </c>
      <c r="L5209">
        <v>43342.047222222223</v>
      </c>
      <c r="M5209">
        <v>4.57</v>
      </c>
      <c r="N5209">
        <v>0</v>
      </c>
      <c r="O5209">
        <v>0</v>
      </c>
      <c r="P5209">
        <v>22</v>
      </c>
      <c r="Q5209">
        <v>951</v>
      </c>
      <c r="R5209">
        <v>0</v>
      </c>
      <c r="S5209">
        <v>0</v>
      </c>
      <c r="T5209">
        <v>100.47</v>
      </c>
      <c r="U5209">
        <v>4343.22</v>
      </c>
    </row>
    <row r="5210" spans="1:21" x14ac:dyDescent="0.3">
      <c r="A5210">
        <v>21705</v>
      </c>
      <c r="B5210">
        <v>1</v>
      </c>
      <c r="C5210" t="s">
        <v>78</v>
      </c>
      <c r="D5210" t="s">
        <v>91</v>
      </c>
      <c r="E5210" t="s">
        <v>3456</v>
      </c>
      <c r="F5210" t="s">
        <v>157</v>
      </c>
      <c r="G5210" t="s">
        <v>71</v>
      </c>
      <c r="H5210" t="s">
        <v>128</v>
      </c>
      <c r="I5210" t="s">
        <v>22</v>
      </c>
      <c r="J5210" t="s">
        <v>129</v>
      </c>
      <c r="K5210">
        <v>43341.772719907407</v>
      </c>
      <c r="L5210">
        <v>43342.048611111109</v>
      </c>
      <c r="M5210">
        <v>6.63</v>
      </c>
      <c r="N5210">
        <v>0</v>
      </c>
      <c r="O5210">
        <v>124</v>
      </c>
      <c r="P5210">
        <v>0</v>
      </c>
      <c r="Q5210">
        <v>11</v>
      </c>
      <c r="R5210">
        <v>0</v>
      </c>
      <c r="S5210">
        <v>822.49</v>
      </c>
      <c r="T5210">
        <v>0</v>
      </c>
      <c r="U5210">
        <v>72.959999999999994</v>
      </c>
    </row>
    <row r="5211" spans="1:21" x14ac:dyDescent="0.3">
      <c r="A5211">
        <v>21707</v>
      </c>
      <c r="B5211">
        <v>1</v>
      </c>
      <c r="C5211" t="s">
        <v>79</v>
      </c>
      <c r="D5211" t="s">
        <v>109</v>
      </c>
      <c r="E5211" t="s">
        <v>4024</v>
      </c>
      <c r="F5211" t="s">
        <v>134</v>
      </c>
      <c r="G5211" t="s">
        <v>72</v>
      </c>
      <c r="H5211" t="s">
        <v>128</v>
      </c>
      <c r="I5211" t="s">
        <v>22</v>
      </c>
      <c r="J5211" t="s">
        <v>129</v>
      </c>
      <c r="K5211">
        <v>43341.856956018521</v>
      </c>
      <c r="L5211">
        <v>43342.068055555559</v>
      </c>
      <c r="M5211">
        <v>5.07</v>
      </c>
      <c r="N5211">
        <v>0</v>
      </c>
      <c r="O5211">
        <v>0</v>
      </c>
      <c r="P5211">
        <v>2</v>
      </c>
      <c r="Q5211">
        <v>158</v>
      </c>
      <c r="R5211">
        <v>0</v>
      </c>
      <c r="S5211">
        <v>0</v>
      </c>
      <c r="T5211">
        <v>10.130000000000001</v>
      </c>
      <c r="U5211">
        <v>800.59</v>
      </c>
    </row>
    <row r="5212" spans="1:21" x14ac:dyDescent="0.3">
      <c r="A5212">
        <v>21708</v>
      </c>
      <c r="B5212">
        <v>1</v>
      </c>
      <c r="C5212" t="s">
        <v>78</v>
      </c>
      <c r="D5212" t="s">
        <v>88</v>
      </c>
      <c r="E5212" t="s">
        <v>4025</v>
      </c>
      <c r="F5212" t="s">
        <v>127</v>
      </c>
      <c r="G5212" t="s">
        <v>72</v>
      </c>
      <c r="H5212" t="s">
        <v>128</v>
      </c>
      <c r="I5212" t="s">
        <v>22</v>
      </c>
      <c r="J5212" t="s">
        <v>129</v>
      </c>
      <c r="K5212">
        <v>43342.042893518519</v>
      </c>
      <c r="L5212">
        <v>43342.081944444442</v>
      </c>
      <c r="M5212">
        <v>0.95000000000000007</v>
      </c>
      <c r="N5212">
        <v>0</v>
      </c>
      <c r="O5212">
        <v>548</v>
      </c>
      <c r="P5212">
        <v>0</v>
      </c>
      <c r="Q5212">
        <v>0</v>
      </c>
      <c r="R5212">
        <v>0</v>
      </c>
      <c r="S5212">
        <v>520.6</v>
      </c>
      <c r="T5212">
        <v>0</v>
      </c>
      <c r="U5212">
        <v>0</v>
      </c>
    </row>
    <row r="5213" spans="1:21" x14ac:dyDescent="0.3">
      <c r="A5213">
        <v>21709</v>
      </c>
      <c r="B5213">
        <v>1</v>
      </c>
      <c r="C5213" t="s">
        <v>78</v>
      </c>
      <c r="D5213" t="s">
        <v>81</v>
      </c>
      <c r="E5213" t="s">
        <v>3768</v>
      </c>
      <c r="F5213" t="s">
        <v>130</v>
      </c>
      <c r="G5213" t="s">
        <v>72</v>
      </c>
      <c r="H5213" t="s">
        <v>128</v>
      </c>
      <c r="I5213" t="s">
        <v>22</v>
      </c>
      <c r="J5213" t="s">
        <v>129</v>
      </c>
      <c r="K5213">
        <v>43342.086331018516</v>
      </c>
      <c r="L5213">
        <v>43342.091087962966</v>
      </c>
      <c r="M5213">
        <v>0.12000000000000001</v>
      </c>
      <c r="N5213">
        <v>5</v>
      </c>
      <c r="O5213">
        <v>894</v>
      </c>
      <c r="P5213">
        <v>10</v>
      </c>
      <c r="Q5213">
        <v>543</v>
      </c>
      <c r="R5213">
        <v>0.59</v>
      </c>
      <c r="S5213">
        <v>104.6</v>
      </c>
      <c r="T5213">
        <v>1.1700000000000002</v>
      </c>
      <c r="U5213">
        <v>63.53</v>
      </c>
    </row>
    <row r="5214" spans="1:21" x14ac:dyDescent="0.3">
      <c r="A5214">
        <v>21710</v>
      </c>
      <c r="B5214">
        <v>1</v>
      </c>
      <c r="C5214" t="s">
        <v>79</v>
      </c>
      <c r="D5214" t="s">
        <v>124</v>
      </c>
      <c r="E5214" t="s">
        <v>4026</v>
      </c>
      <c r="F5214" t="s">
        <v>149</v>
      </c>
      <c r="G5214" t="s">
        <v>71</v>
      </c>
      <c r="H5214" t="s">
        <v>128</v>
      </c>
      <c r="I5214" t="s">
        <v>22</v>
      </c>
      <c r="J5214" t="s">
        <v>129</v>
      </c>
      <c r="K5214">
        <v>43342.062881944446</v>
      </c>
      <c r="L5214">
        <v>43342.097222222219</v>
      </c>
      <c r="M5214">
        <v>0.83000000000000007</v>
      </c>
      <c r="N5214">
        <v>0</v>
      </c>
      <c r="O5214">
        <v>27</v>
      </c>
      <c r="P5214">
        <v>0</v>
      </c>
      <c r="Q5214">
        <v>0</v>
      </c>
      <c r="R5214">
        <v>0</v>
      </c>
      <c r="S5214">
        <v>22.49</v>
      </c>
      <c r="T5214">
        <v>0</v>
      </c>
      <c r="U5214">
        <v>0</v>
      </c>
    </row>
    <row r="5215" spans="1:21" x14ac:dyDescent="0.3">
      <c r="A5215">
        <v>21712</v>
      </c>
      <c r="B5215">
        <v>1</v>
      </c>
      <c r="C5215" t="s">
        <v>78</v>
      </c>
      <c r="D5215" t="s">
        <v>91</v>
      </c>
      <c r="E5215" t="s">
        <v>3863</v>
      </c>
      <c r="F5215" t="s">
        <v>134</v>
      </c>
      <c r="G5215" t="s">
        <v>72</v>
      </c>
      <c r="H5215" t="s">
        <v>128</v>
      </c>
      <c r="I5215" t="s">
        <v>22</v>
      </c>
      <c r="J5215" t="s">
        <v>129</v>
      </c>
      <c r="K5215">
        <v>43341.750231481485</v>
      </c>
      <c r="L5215">
        <v>43342.083333333336</v>
      </c>
      <c r="M5215">
        <v>8</v>
      </c>
      <c r="N5215">
        <v>0</v>
      </c>
      <c r="O5215">
        <v>0</v>
      </c>
      <c r="P5215">
        <v>1</v>
      </c>
      <c r="Q5215">
        <v>80</v>
      </c>
      <c r="R5215">
        <v>0</v>
      </c>
      <c r="S5215">
        <v>0</v>
      </c>
      <c r="T5215">
        <v>8</v>
      </c>
      <c r="U5215">
        <v>640</v>
      </c>
    </row>
    <row r="5216" spans="1:21" x14ac:dyDescent="0.3">
      <c r="A5216">
        <v>21713</v>
      </c>
      <c r="B5216">
        <v>1</v>
      </c>
      <c r="C5216" t="s">
        <v>79</v>
      </c>
      <c r="D5216" t="s">
        <v>109</v>
      </c>
      <c r="E5216" t="s">
        <v>4027</v>
      </c>
      <c r="F5216" t="s">
        <v>149</v>
      </c>
      <c r="G5216" t="s">
        <v>71</v>
      </c>
      <c r="H5216" t="s">
        <v>128</v>
      </c>
      <c r="I5216" t="s">
        <v>22</v>
      </c>
      <c r="J5216" t="s">
        <v>129</v>
      </c>
      <c r="K5216">
        <v>43341.869016203702</v>
      </c>
      <c r="L5216">
        <v>43342.099305555559</v>
      </c>
      <c r="M5216">
        <v>5.53</v>
      </c>
      <c r="N5216">
        <v>0</v>
      </c>
      <c r="O5216">
        <v>0</v>
      </c>
      <c r="P5216">
        <v>0</v>
      </c>
      <c r="Q5216">
        <v>2</v>
      </c>
      <c r="R5216">
        <v>0</v>
      </c>
      <c r="S5216">
        <v>0</v>
      </c>
      <c r="T5216">
        <v>0</v>
      </c>
      <c r="U5216">
        <v>11.07</v>
      </c>
    </row>
    <row r="5217" spans="1:21" x14ac:dyDescent="0.3">
      <c r="A5217">
        <v>21715</v>
      </c>
      <c r="B5217">
        <v>1</v>
      </c>
      <c r="C5217" t="s">
        <v>79</v>
      </c>
      <c r="D5217" t="s">
        <v>109</v>
      </c>
      <c r="E5217" t="s">
        <v>4028</v>
      </c>
      <c r="F5217" t="s">
        <v>149</v>
      </c>
      <c r="G5217" t="s">
        <v>71</v>
      </c>
      <c r="H5217" t="s">
        <v>128</v>
      </c>
      <c r="I5217" t="s">
        <v>22</v>
      </c>
      <c r="J5217" t="s">
        <v>129</v>
      </c>
      <c r="K5217">
        <v>43342.072800925926</v>
      </c>
      <c r="L5217">
        <v>43342.115972222222</v>
      </c>
      <c r="M5217">
        <v>1.05</v>
      </c>
      <c r="N5217">
        <v>0</v>
      </c>
      <c r="O5217">
        <v>28</v>
      </c>
      <c r="P5217">
        <v>0</v>
      </c>
      <c r="Q5217">
        <v>0</v>
      </c>
      <c r="R5217">
        <v>0</v>
      </c>
      <c r="S5217">
        <v>29.4</v>
      </c>
      <c r="T5217">
        <v>0</v>
      </c>
      <c r="U5217">
        <v>0</v>
      </c>
    </row>
    <row r="5218" spans="1:21" x14ac:dyDescent="0.3">
      <c r="A5218">
        <v>21716</v>
      </c>
      <c r="B5218">
        <v>1</v>
      </c>
      <c r="C5218" t="s">
        <v>78</v>
      </c>
      <c r="D5218" t="s">
        <v>91</v>
      </c>
      <c r="E5218" t="s">
        <v>2588</v>
      </c>
      <c r="F5218" t="s">
        <v>149</v>
      </c>
      <c r="G5218" t="s">
        <v>71</v>
      </c>
      <c r="H5218" t="s">
        <v>128</v>
      </c>
      <c r="I5218" t="s">
        <v>22</v>
      </c>
      <c r="J5218" t="s">
        <v>129</v>
      </c>
      <c r="K5218">
        <v>43341.768923611111</v>
      </c>
      <c r="L5218">
        <v>43342.100694444445</v>
      </c>
      <c r="M5218">
        <v>7.9700000000000006</v>
      </c>
      <c r="N5218">
        <v>0</v>
      </c>
      <c r="O5218">
        <v>90</v>
      </c>
      <c r="P5218">
        <v>0</v>
      </c>
      <c r="Q5218">
        <v>11</v>
      </c>
      <c r="R5218">
        <v>0</v>
      </c>
      <c r="S5218">
        <v>717.03</v>
      </c>
      <c r="T5218">
        <v>0</v>
      </c>
      <c r="U5218">
        <v>87.64</v>
      </c>
    </row>
    <row r="5219" spans="1:21" x14ac:dyDescent="0.3">
      <c r="A5219">
        <v>21717</v>
      </c>
      <c r="B5219">
        <v>1</v>
      </c>
      <c r="C5219" t="s">
        <v>78</v>
      </c>
      <c r="D5219" t="s">
        <v>92</v>
      </c>
      <c r="E5219" t="s">
        <v>4029</v>
      </c>
      <c r="F5219" t="s">
        <v>153</v>
      </c>
      <c r="G5219" t="s">
        <v>71</v>
      </c>
      <c r="H5219" t="s">
        <v>128</v>
      </c>
      <c r="I5219" t="s">
        <v>22</v>
      </c>
      <c r="J5219" t="s">
        <v>129</v>
      </c>
      <c r="K5219">
        <v>43342.107476851852</v>
      </c>
      <c r="L5219">
        <v>43342.134722222225</v>
      </c>
      <c r="M5219">
        <v>0.66999999999999993</v>
      </c>
      <c r="N5219">
        <v>0</v>
      </c>
      <c r="O5219">
        <v>197</v>
      </c>
      <c r="P5219">
        <v>0</v>
      </c>
      <c r="Q5219">
        <v>0</v>
      </c>
      <c r="R5219">
        <v>0</v>
      </c>
      <c r="S5219">
        <v>131.4</v>
      </c>
      <c r="T5219">
        <v>0</v>
      </c>
      <c r="U5219">
        <v>0</v>
      </c>
    </row>
    <row r="5220" spans="1:21" x14ac:dyDescent="0.3">
      <c r="A5220">
        <v>21718</v>
      </c>
      <c r="B5220">
        <v>1</v>
      </c>
      <c r="C5220" t="s">
        <v>79</v>
      </c>
      <c r="D5220" t="s">
        <v>117</v>
      </c>
      <c r="E5220" t="s">
        <v>4030</v>
      </c>
      <c r="F5220" t="s">
        <v>161</v>
      </c>
      <c r="G5220" t="s">
        <v>72</v>
      </c>
      <c r="H5220" t="s">
        <v>128</v>
      </c>
      <c r="I5220" t="s">
        <v>22</v>
      </c>
      <c r="J5220" t="s">
        <v>129</v>
      </c>
      <c r="K5220">
        <v>43341.828310185185</v>
      </c>
      <c r="L5220">
        <v>43342.166666666664</v>
      </c>
      <c r="M5220">
        <v>8.129999999999999</v>
      </c>
      <c r="N5220">
        <v>0</v>
      </c>
      <c r="O5220">
        <v>0</v>
      </c>
      <c r="P5220">
        <v>1</v>
      </c>
      <c r="Q5220">
        <v>45</v>
      </c>
      <c r="R5220">
        <v>0</v>
      </c>
      <c r="S5220">
        <v>0</v>
      </c>
      <c r="T5220">
        <v>8.129999999999999</v>
      </c>
      <c r="U5220">
        <v>365.98999999999995</v>
      </c>
    </row>
    <row r="5221" spans="1:21" x14ac:dyDescent="0.3">
      <c r="A5221">
        <v>21719</v>
      </c>
      <c r="B5221">
        <v>1</v>
      </c>
      <c r="C5221" t="s">
        <v>78</v>
      </c>
      <c r="D5221" t="s">
        <v>91</v>
      </c>
      <c r="E5221" t="s">
        <v>4031</v>
      </c>
      <c r="F5221" t="s">
        <v>130</v>
      </c>
      <c r="G5221" t="s">
        <v>72</v>
      </c>
      <c r="H5221" t="s">
        <v>128</v>
      </c>
      <c r="I5221" t="s">
        <v>22</v>
      </c>
      <c r="J5221" t="s">
        <v>129</v>
      </c>
      <c r="K5221">
        <v>43342.151388888888</v>
      </c>
      <c r="L5221">
        <v>43342.175023148149</v>
      </c>
      <c r="M5221">
        <v>0.56999999999999995</v>
      </c>
      <c r="N5221">
        <v>0</v>
      </c>
      <c r="O5221">
        <v>0</v>
      </c>
      <c r="P5221">
        <v>3</v>
      </c>
      <c r="Q5221">
        <v>529</v>
      </c>
      <c r="R5221">
        <v>0</v>
      </c>
      <c r="S5221">
        <v>0</v>
      </c>
      <c r="T5221">
        <v>1.7</v>
      </c>
      <c r="U5221">
        <v>299.94</v>
      </c>
    </row>
    <row r="5222" spans="1:21" x14ac:dyDescent="0.3">
      <c r="A5222">
        <v>21720</v>
      </c>
      <c r="B5222">
        <v>1</v>
      </c>
      <c r="C5222" t="s">
        <v>79</v>
      </c>
      <c r="D5222" t="s">
        <v>109</v>
      </c>
      <c r="E5222" t="s">
        <v>389</v>
      </c>
      <c r="F5222" t="s">
        <v>134</v>
      </c>
      <c r="G5222" t="s">
        <v>72</v>
      </c>
      <c r="H5222" t="s">
        <v>128</v>
      </c>
      <c r="I5222" t="s">
        <v>22</v>
      </c>
      <c r="J5222" t="s">
        <v>129</v>
      </c>
      <c r="K5222">
        <v>43341.872881944444</v>
      </c>
      <c r="L5222">
        <v>43342.172222222223</v>
      </c>
      <c r="M5222">
        <v>7.2</v>
      </c>
      <c r="N5222">
        <v>0</v>
      </c>
      <c r="O5222">
        <v>0</v>
      </c>
      <c r="P5222">
        <v>2</v>
      </c>
      <c r="Q5222">
        <v>50</v>
      </c>
      <c r="R5222">
        <v>0</v>
      </c>
      <c r="S5222">
        <v>0</v>
      </c>
      <c r="T5222">
        <v>14.4</v>
      </c>
      <c r="U5222">
        <v>360</v>
      </c>
    </row>
    <row r="5223" spans="1:21" x14ac:dyDescent="0.3">
      <c r="A5223">
        <v>21721</v>
      </c>
      <c r="B5223">
        <v>1</v>
      </c>
      <c r="C5223" t="s">
        <v>79</v>
      </c>
      <c r="D5223" t="s">
        <v>109</v>
      </c>
      <c r="E5223" t="s">
        <v>4032</v>
      </c>
      <c r="F5223" t="s">
        <v>142</v>
      </c>
      <c r="G5223" t="s">
        <v>71</v>
      </c>
      <c r="H5223" t="s">
        <v>128</v>
      </c>
      <c r="I5223" t="s">
        <v>22</v>
      </c>
      <c r="J5223" t="s">
        <v>129</v>
      </c>
      <c r="K5223">
        <v>43342.135300925926</v>
      </c>
      <c r="L5223">
        <v>43342.177083333336</v>
      </c>
      <c r="M5223">
        <v>1.02</v>
      </c>
      <c r="N5223">
        <v>0</v>
      </c>
      <c r="O5223">
        <v>0</v>
      </c>
      <c r="P5223">
        <v>0</v>
      </c>
      <c r="Q5223">
        <v>12</v>
      </c>
      <c r="R5223">
        <v>0</v>
      </c>
      <c r="S5223">
        <v>0</v>
      </c>
      <c r="T5223">
        <v>0</v>
      </c>
      <c r="U5223">
        <v>12.2</v>
      </c>
    </row>
    <row r="5224" spans="1:21" x14ac:dyDescent="0.3">
      <c r="A5224">
        <v>21722</v>
      </c>
      <c r="B5224">
        <v>1</v>
      </c>
      <c r="C5224" t="s">
        <v>79</v>
      </c>
      <c r="D5224" t="s">
        <v>116</v>
      </c>
      <c r="E5224" t="s">
        <v>4033</v>
      </c>
      <c r="F5224" t="s">
        <v>136</v>
      </c>
      <c r="G5224" t="s">
        <v>72</v>
      </c>
      <c r="H5224" t="s">
        <v>128</v>
      </c>
      <c r="I5224" t="s">
        <v>22</v>
      </c>
      <c r="J5224" t="s">
        <v>137</v>
      </c>
      <c r="K5224">
        <v>43342.189745370371</v>
      </c>
      <c r="L5224">
        <v>43342.306446759256</v>
      </c>
      <c r="M5224">
        <v>2.8</v>
      </c>
      <c r="N5224">
        <v>0</v>
      </c>
      <c r="O5224">
        <v>109</v>
      </c>
      <c r="P5224">
        <v>0</v>
      </c>
      <c r="Q5224">
        <v>2</v>
      </c>
      <c r="R5224">
        <v>0</v>
      </c>
      <c r="S5224">
        <v>305.2</v>
      </c>
      <c r="T5224">
        <v>0</v>
      </c>
      <c r="U5224">
        <v>5.6</v>
      </c>
    </row>
    <row r="5225" spans="1:21" x14ac:dyDescent="0.3">
      <c r="A5225">
        <v>21723</v>
      </c>
      <c r="B5225">
        <v>1</v>
      </c>
      <c r="C5225" t="s">
        <v>78</v>
      </c>
      <c r="D5225" t="s">
        <v>83</v>
      </c>
      <c r="E5225" t="s">
        <v>2286</v>
      </c>
      <c r="F5225" t="s">
        <v>142</v>
      </c>
      <c r="G5225" t="s">
        <v>71</v>
      </c>
      <c r="H5225" t="s">
        <v>128</v>
      </c>
      <c r="I5225" t="s">
        <v>22</v>
      </c>
      <c r="J5225" t="s">
        <v>129</v>
      </c>
      <c r="K5225">
        <v>43342.167129629626</v>
      </c>
      <c r="L5225">
        <v>43342.20416666667</v>
      </c>
      <c r="M5225">
        <v>0.9</v>
      </c>
      <c r="N5225">
        <v>0</v>
      </c>
      <c r="O5225">
        <v>562</v>
      </c>
      <c r="P5225">
        <v>0</v>
      </c>
      <c r="Q5225">
        <v>0</v>
      </c>
      <c r="R5225">
        <v>0</v>
      </c>
      <c r="S5225">
        <v>505.8</v>
      </c>
      <c r="T5225">
        <v>0</v>
      </c>
      <c r="U5225">
        <v>0</v>
      </c>
    </row>
    <row r="5226" spans="1:21" x14ac:dyDescent="0.3">
      <c r="A5226">
        <v>21724</v>
      </c>
      <c r="B5226">
        <v>1</v>
      </c>
      <c r="C5226" t="s">
        <v>79</v>
      </c>
      <c r="D5226" t="s">
        <v>122</v>
      </c>
      <c r="E5226" t="s">
        <v>898</v>
      </c>
      <c r="F5226" t="s">
        <v>130</v>
      </c>
      <c r="G5226" t="s">
        <v>72</v>
      </c>
      <c r="H5226" t="s">
        <v>128</v>
      </c>
      <c r="I5226" t="s">
        <v>22</v>
      </c>
      <c r="J5226" t="s">
        <v>129</v>
      </c>
      <c r="K5226">
        <v>43342.204479166663</v>
      </c>
      <c r="L5226">
        <v>43342.22152777778</v>
      </c>
      <c r="M5226">
        <v>0.42000000000000004</v>
      </c>
      <c r="N5226">
        <v>7</v>
      </c>
      <c r="O5226">
        <v>1271</v>
      </c>
      <c r="P5226">
        <v>32</v>
      </c>
      <c r="Q5226">
        <v>1962</v>
      </c>
      <c r="R5226">
        <v>2.92</v>
      </c>
      <c r="S5226">
        <v>530.01</v>
      </c>
      <c r="T5226">
        <v>13.34</v>
      </c>
      <c r="U5226">
        <v>818.15</v>
      </c>
    </row>
    <row r="5227" spans="1:21" x14ac:dyDescent="0.3">
      <c r="A5227">
        <v>21726</v>
      </c>
      <c r="B5227">
        <v>1</v>
      </c>
      <c r="C5227" t="s">
        <v>79</v>
      </c>
      <c r="D5227" t="s">
        <v>114</v>
      </c>
      <c r="E5227" t="s">
        <v>4034</v>
      </c>
      <c r="F5227" t="s">
        <v>142</v>
      </c>
      <c r="G5227" t="s">
        <v>71</v>
      </c>
      <c r="H5227" t="s">
        <v>128</v>
      </c>
      <c r="I5227" t="s">
        <v>22</v>
      </c>
      <c r="J5227" t="s">
        <v>129</v>
      </c>
      <c r="K5227">
        <v>43342.254884259259</v>
      </c>
      <c r="L5227">
        <v>43342.263888888891</v>
      </c>
      <c r="M5227">
        <v>0.22</v>
      </c>
      <c r="N5227">
        <v>0</v>
      </c>
      <c r="O5227">
        <v>5</v>
      </c>
      <c r="P5227">
        <v>0</v>
      </c>
      <c r="Q5227">
        <v>16</v>
      </c>
      <c r="R5227">
        <v>0</v>
      </c>
      <c r="S5227">
        <v>1.0900000000000001</v>
      </c>
      <c r="T5227">
        <v>0</v>
      </c>
      <c r="U5227">
        <v>3.4699999999999998</v>
      </c>
    </row>
    <row r="5228" spans="1:21" x14ac:dyDescent="0.3">
      <c r="A5228">
        <v>21727</v>
      </c>
      <c r="B5228">
        <v>1</v>
      </c>
      <c r="C5228" t="s">
        <v>78</v>
      </c>
      <c r="D5228" t="s">
        <v>95</v>
      </c>
      <c r="E5228" t="s">
        <v>3774</v>
      </c>
      <c r="F5228" t="s">
        <v>130</v>
      </c>
      <c r="G5228" t="s">
        <v>72</v>
      </c>
      <c r="H5228" t="s">
        <v>128</v>
      </c>
      <c r="I5228" t="s">
        <v>22</v>
      </c>
      <c r="J5228" t="s">
        <v>129</v>
      </c>
      <c r="K5228">
        <v>43342.273101851853</v>
      </c>
      <c r="L5228">
        <v>43342.299872685187</v>
      </c>
      <c r="M5228">
        <v>0.63</v>
      </c>
      <c r="N5228">
        <v>3</v>
      </c>
      <c r="O5228">
        <v>0</v>
      </c>
      <c r="P5228">
        <v>3</v>
      </c>
      <c r="Q5228">
        <v>0</v>
      </c>
      <c r="R5228">
        <v>1.8900000000000001</v>
      </c>
      <c r="S5228">
        <v>0</v>
      </c>
      <c r="T5228">
        <v>1.8900000000000001</v>
      </c>
      <c r="U5228">
        <v>0</v>
      </c>
    </row>
    <row r="5229" spans="1:21" x14ac:dyDescent="0.3">
      <c r="A5229">
        <v>21728</v>
      </c>
      <c r="B5229">
        <v>1</v>
      </c>
      <c r="C5229" t="s">
        <v>78</v>
      </c>
      <c r="D5229" t="s">
        <v>98</v>
      </c>
      <c r="E5229" t="s">
        <v>4035</v>
      </c>
      <c r="F5229" t="s">
        <v>130</v>
      </c>
      <c r="G5229" t="s">
        <v>72</v>
      </c>
      <c r="H5229" t="s">
        <v>132</v>
      </c>
      <c r="I5229" t="s">
        <v>22</v>
      </c>
      <c r="J5229" t="s">
        <v>129</v>
      </c>
      <c r="K5229">
        <v>43342.288194444445</v>
      </c>
      <c r="L5229">
        <v>43342.290277777778</v>
      </c>
      <c r="M5229">
        <v>0.05</v>
      </c>
      <c r="N5229">
        <v>0</v>
      </c>
      <c r="O5229">
        <v>63</v>
      </c>
      <c r="P5229">
        <v>0</v>
      </c>
      <c r="Q5229">
        <v>0</v>
      </c>
      <c r="R5229">
        <v>0</v>
      </c>
      <c r="S5229">
        <v>3.1500000000000004</v>
      </c>
      <c r="T5229">
        <v>0</v>
      </c>
      <c r="U5229">
        <v>0</v>
      </c>
    </row>
    <row r="5230" spans="1:21" x14ac:dyDescent="0.3">
      <c r="A5230">
        <v>21729</v>
      </c>
      <c r="B5230">
        <v>1</v>
      </c>
      <c r="C5230" t="s">
        <v>79</v>
      </c>
      <c r="D5230" t="s">
        <v>114</v>
      </c>
      <c r="E5230" t="s">
        <v>4036</v>
      </c>
      <c r="F5230" t="s">
        <v>149</v>
      </c>
      <c r="G5230" t="s">
        <v>71</v>
      </c>
      <c r="H5230" t="s">
        <v>128</v>
      </c>
      <c r="I5230" t="s">
        <v>22</v>
      </c>
      <c r="J5230" t="s">
        <v>129</v>
      </c>
      <c r="K5230">
        <v>43342.279953703706</v>
      </c>
      <c r="L5230">
        <v>43342.3125</v>
      </c>
      <c r="M5230">
        <v>0.77999999999999992</v>
      </c>
      <c r="N5230">
        <v>0</v>
      </c>
      <c r="O5230">
        <v>264</v>
      </c>
      <c r="P5230">
        <v>0</v>
      </c>
      <c r="Q5230">
        <v>0</v>
      </c>
      <c r="R5230">
        <v>0</v>
      </c>
      <c r="S5230">
        <v>206.70999999999998</v>
      </c>
      <c r="T5230">
        <v>0</v>
      </c>
      <c r="U5230">
        <v>0</v>
      </c>
    </row>
    <row r="5231" spans="1:21" x14ac:dyDescent="0.3">
      <c r="A5231">
        <v>21730</v>
      </c>
      <c r="B5231">
        <v>1</v>
      </c>
      <c r="C5231" t="s">
        <v>79</v>
      </c>
      <c r="D5231" t="s">
        <v>121</v>
      </c>
      <c r="E5231" t="s">
        <v>4037</v>
      </c>
      <c r="F5231" t="s">
        <v>130</v>
      </c>
      <c r="G5231" t="s">
        <v>72</v>
      </c>
      <c r="H5231" t="s">
        <v>128</v>
      </c>
      <c r="I5231" t="s">
        <v>22</v>
      </c>
      <c r="J5231" t="s">
        <v>129</v>
      </c>
      <c r="K5231">
        <v>43342.30505787037</v>
      </c>
      <c r="L5231">
        <v>43342.335416666669</v>
      </c>
      <c r="M5231">
        <v>0.73</v>
      </c>
      <c r="N5231">
        <v>0</v>
      </c>
      <c r="O5231">
        <v>9</v>
      </c>
      <c r="P5231">
        <v>1</v>
      </c>
      <c r="Q5231">
        <v>9</v>
      </c>
      <c r="R5231">
        <v>0</v>
      </c>
      <c r="S5231">
        <v>6.6</v>
      </c>
      <c r="T5231">
        <v>0.73</v>
      </c>
      <c r="U5231">
        <v>6.6</v>
      </c>
    </row>
    <row r="5232" spans="1:21" x14ac:dyDescent="0.3">
      <c r="A5232">
        <v>21731</v>
      </c>
      <c r="B5232">
        <v>1</v>
      </c>
      <c r="C5232" t="s">
        <v>78</v>
      </c>
      <c r="D5232" t="s">
        <v>91</v>
      </c>
      <c r="E5232" t="s">
        <v>4038</v>
      </c>
      <c r="F5232" t="s">
        <v>130</v>
      </c>
      <c r="G5232" t="s">
        <v>72</v>
      </c>
      <c r="H5232" t="s">
        <v>128</v>
      </c>
      <c r="I5232" t="s">
        <v>22</v>
      </c>
      <c r="J5232" t="s">
        <v>129</v>
      </c>
      <c r="K5232">
        <v>43342.262106481481</v>
      </c>
      <c r="L5232">
        <v>43342.326388888891</v>
      </c>
      <c r="M5232">
        <v>1.55</v>
      </c>
      <c r="N5232">
        <v>0</v>
      </c>
      <c r="O5232">
        <v>0</v>
      </c>
      <c r="P5232">
        <v>2</v>
      </c>
      <c r="Q5232">
        <v>273</v>
      </c>
      <c r="R5232">
        <v>0</v>
      </c>
      <c r="S5232">
        <v>0</v>
      </c>
      <c r="T5232">
        <v>3.1</v>
      </c>
      <c r="U5232">
        <v>423.15000000000003</v>
      </c>
    </row>
    <row r="5233" spans="1:21" x14ac:dyDescent="0.3">
      <c r="A5233">
        <v>21732</v>
      </c>
      <c r="B5233">
        <v>1</v>
      </c>
      <c r="C5233" t="s">
        <v>79</v>
      </c>
      <c r="D5233" t="s">
        <v>122</v>
      </c>
      <c r="E5233" t="s">
        <v>898</v>
      </c>
      <c r="F5233" t="s">
        <v>134</v>
      </c>
      <c r="G5233" t="s">
        <v>72</v>
      </c>
      <c r="H5233" t="s">
        <v>128</v>
      </c>
      <c r="I5233" t="s">
        <v>22</v>
      </c>
      <c r="J5233" t="s">
        <v>129</v>
      </c>
      <c r="K5233">
        <v>43342.295578703706</v>
      </c>
      <c r="L5233">
        <v>43342.338888888888</v>
      </c>
      <c r="M5233">
        <v>1.05</v>
      </c>
      <c r="N5233">
        <v>7</v>
      </c>
      <c r="O5233">
        <v>1271</v>
      </c>
      <c r="P5233">
        <v>32</v>
      </c>
      <c r="Q5233">
        <v>1962</v>
      </c>
      <c r="R5233">
        <v>7.35</v>
      </c>
      <c r="S5233">
        <v>1334.55</v>
      </c>
      <c r="T5233">
        <v>33.6</v>
      </c>
      <c r="U5233">
        <v>2060.1</v>
      </c>
    </row>
    <row r="5234" spans="1:21" x14ac:dyDescent="0.3">
      <c r="A5234">
        <v>21733</v>
      </c>
      <c r="B5234">
        <v>1</v>
      </c>
      <c r="C5234" t="s">
        <v>79</v>
      </c>
      <c r="D5234" t="s">
        <v>108</v>
      </c>
      <c r="E5234" t="s">
        <v>193</v>
      </c>
      <c r="F5234" t="s">
        <v>130</v>
      </c>
      <c r="G5234" t="s">
        <v>72</v>
      </c>
      <c r="H5234" t="s">
        <v>128</v>
      </c>
      <c r="I5234" t="s">
        <v>22</v>
      </c>
      <c r="J5234" t="s">
        <v>129</v>
      </c>
      <c r="K5234">
        <v>43342.340949074074</v>
      </c>
      <c r="L5234">
        <v>43342.352916666663</v>
      </c>
      <c r="M5234">
        <v>0.3</v>
      </c>
      <c r="N5234">
        <v>0</v>
      </c>
      <c r="O5234">
        <v>2</v>
      </c>
      <c r="P5234">
        <v>0</v>
      </c>
      <c r="Q5234">
        <v>732</v>
      </c>
      <c r="R5234">
        <v>0</v>
      </c>
      <c r="S5234">
        <v>0.6</v>
      </c>
      <c r="T5234">
        <v>0</v>
      </c>
      <c r="U5234">
        <v>219.6</v>
      </c>
    </row>
    <row r="5235" spans="1:21" x14ac:dyDescent="0.3">
      <c r="A5235">
        <v>21734</v>
      </c>
      <c r="B5235">
        <v>1</v>
      </c>
      <c r="C5235" t="s">
        <v>78</v>
      </c>
      <c r="D5235" t="s">
        <v>93</v>
      </c>
      <c r="E5235" t="s">
        <v>4039</v>
      </c>
      <c r="F5235" t="s">
        <v>130</v>
      </c>
      <c r="G5235" t="s">
        <v>72</v>
      </c>
      <c r="H5235" t="s">
        <v>128</v>
      </c>
      <c r="I5235" t="s">
        <v>22</v>
      </c>
      <c r="J5235" t="s">
        <v>129</v>
      </c>
      <c r="K5235">
        <v>43342.318425925929</v>
      </c>
      <c r="L5235">
        <v>43342.34375</v>
      </c>
      <c r="M5235">
        <v>0.62</v>
      </c>
      <c r="N5235">
        <v>0</v>
      </c>
      <c r="O5235">
        <v>7</v>
      </c>
      <c r="P5235">
        <v>0</v>
      </c>
      <c r="Q5235">
        <v>0</v>
      </c>
      <c r="R5235">
        <v>0</v>
      </c>
      <c r="S5235">
        <v>4.3199999999999994</v>
      </c>
      <c r="T5235">
        <v>0</v>
      </c>
      <c r="U5235">
        <v>0</v>
      </c>
    </row>
    <row r="5236" spans="1:21" x14ac:dyDescent="0.3">
      <c r="A5236">
        <v>21735</v>
      </c>
      <c r="B5236">
        <v>1</v>
      </c>
      <c r="C5236" t="s">
        <v>78</v>
      </c>
      <c r="D5236" t="s">
        <v>101</v>
      </c>
      <c r="E5236" t="s">
        <v>4040</v>
      </c>
      <c r="F5236" t="s">
        <v>130</v>
      </c>
      <c r="G5236" t="s">
        <v>72</v>
      </c>
      <c r="H5236" t="s">
        <v>128</v>
      </c>
      <c r="I5236" t="s">
        <v>22</v>
      </c>
      <c r="J5236" t="s">
        <v>129</v>
      </c>
      <c r="K5236">
        <v>43342.31759259259</v>
      </c>
      <c r="L5236">
        <v>43342.345138888886</v>
      </c>
      <c r="M5236">
        <v>0.66999999999999993</v>
      </c>
      <c r="N5236">
        <v>1</v>
      </c>
      <c r="O5236">
        <v>3452</v>
      </c>
      <c r="P5236">
        <v>0</v>
      </c>
      <c r="Q5236">
        <v>0</v>
      </c>
      <c r="R5236">
        <v>0.66999999999999993</v>
      </c>
      <c r="S5236">
        <v>2302.48</v>
      </c>
      <c r="T5236">
        <v>0</v>
      </c>
      <c r="U5236">
        <v>0</v>
      </c>
    </row>
    <row r="5237" spans="1:21" x14ac:dyDescent="0.3">
      <c r="A5237">
        <v>21736</v>
      </c>
      <c r="B5237">
        <v>1</v>
      </c>
      <c r="C5237" t="s">
        <v>79</v>
      </c>
      <c r="D5237" t="s">
        <v>108</v>
      </c>
      <c r="E5237" t="s">
        <v>1375</v>
      </c>
      <c r="F5237" t="s">
        <v>130</v>
      </c>
      <c r="G5237" t="s">
        <v>72</v>
      </c>
      <c r="H5237" t="s">
        <v>128</v>
      </c>
      <c r="I5237" t="s">
        <v>22</v>
      </c>
      <c r="J5237" t="s">
        <v>129</v>
      </c>
      <c r="K5237">
        <v>43342.34578703704</v>
      </c>
      <c r="L5237">
        <v>43342.352152777778</v>
      </c>
      <c r="M5237">
        <v>0.17</v>
      </c>
      <c r="N5237">
        <v>0</v>
      </c>
      <c r="O5237">
        <v>0</v>
      </c>
      <c r="P5237">
        <v>2</v>
      </c>
      <c r="Q5237">
        <v>1079</v>
      </c>
      <c r="R5237">
        <v>0</v>
      </c>
      <c r="S5237">
        <v>0</v>
      </c>
      <c r="T5237">
        <v>0.32999999999999996</v>
      </c>
      <c r="U5237">
        <v>180.19</v>
      </c>
    </row>
    <row r="5238" spans="1:21" x14ac:dyDescent="0.3">
      <c r="A5238">
        <v>21737</v>
      </c>
      <c r="B5238">
        <v>1</v>
      </c>
      <c r="C5238" t="s">
        <v>79</v>
      </c>
      <c r="D5238" t="s">
        <v>109</v>
      </c>
      <c r="E5238" t="s">
        <v>4041</v>
      </c>
      <c r="F5238" t="s">
        <v>130</v>
      </c>
      <c r="G5238" t="s">
        <v>72</v>
      </c>
      <c r="H5238" t="s">
        <v>128</v>
      </c>
      <c r="I5238" t="s">
        <v>22</v>
      </c>
      <c r="J5238" t="s">
        <v>129</v>
      </c>
      <c r="K5238">
        <v>43342.297280092593</v>
      </c>
      <c r="L5238">
        <v>43342.354861111111</v>
      </c>
      <c r="M5238">
        <v>1.3800000000000001</v>
      </c>
      <c r="N5238">
        <v>15</v>
      </c>
      <c r="O5238">
        <v>3734</v>
      </c>
      <c r="P5238">
        <v>0</v>
      </c>
      <c r="Q5238">
        <v>9</v>
      </c>
      <c r="R5238">
        <v>20.75</v>
      </c>
      <c r="S5238">
        <v>5164.1200000000008</v>
      </c>
      <c r="T5238">
        <v>0</v>
      </c>
      <c r="U5238">
        <v>12.450000000000001</v>
      </c>
    </row>
    <row r="5239" spans="1:21" x14ac:dyDescent="0.3">
      <c r="A5239">
        <v>21738</v>
      </c>
      <c r="B5239">
        <v>1</v>
      </c>
      <c r="C5239" t="s">
        <v>78</v>
      </c>
      <c r="D5239" t="s">
        <v>95</v>
      </c>
      <c r="E5239" t="s">
        <v>353</v>
      </c>
      <c r="F5239" t="s">
        <v>130</v>
      </c>
      <c r="G5239" t="s">
        <v>72</v>
      </c>
      <c r="H5239" t="s">
        <v>128</v>
      </c>
      <c r="I5239" t="s">
        <v>22</v>
      </c>
      <c r="J5239" t="s">
        <v>129</v>
      </c>
      <c r="K5239">
        <v>43342.33630787037</v>
      </c>
      <c r="L5239">
        <v>43342.365972222222</v>
      </c>
      <c r="M5239">
        <v>0.72</v>
      </c>
      <c r="N5239">
        <v>0</v>
      </c>
      <c r="O5239">
        <v>115</v>
      </c>
      <c r="P5239">
        <v>2</v>
      </c>
      <c r="Q5239">
        <v>1192</v>
      </c>
      <c r="R5239">
        <v>0</v>
      </c>
      <c r="S5239">
        <v>82.460000000000008</v>
      </c>
      <c r="T5239">
        <v>1.43</v>
      </c>
      <c r="U5239">
        <v>854.66</v>
      </c>
    </row>
    <row r="5240" spans="1:21" x14ac:dyDescent="0.3">
      <c r="A5240">
        <v>21739</v>
      </c>
      <c r="B5240">
        <v>1</v>
      </c>
      <c r="C5240" t="s">
        <v>79</v>
      </c>
      <c r="D5240" t="s">
        <v>114</v>
      </c>
      <c r="E5240" t="s">
        <v>3171</v>
      </c>
      <c r="F5240" t="s">
        <v>134</v>
      </c>
      <c r="G5240" t="s">
        <v>72</v>
      </c>
      <c r="H5240" t="s">
        <v>128</v>
      </c>
      <c r="I5240" t="s">
        <v>22</v>
      </c>
      <c r="J5240" t="s">
        <v>129</v>
      </c>
      <c r="K5240">
        <v>43342.336828703701</v>
      </c>
      <c r="L5240">
        <v>43342.370833333334</v>
      </c>
      <c r="M5240">
        <v>0.82000000000000006</v>
      </c>
      <c r="N5240">
        <v>0</v>
      </c>
      <c r="O5240">
        <v>0</v>
      </c>
      <c r="P5240">
        <v>0</v>
      </c>
      <c r="Q5240">
        <v>5</v>
      </c>
      <c r="R5240">
        <v>0</v>
      </c>
      <c r="S5240">
        <v>0</v>
      </c>
      <c r="T5240">
        <v>0</v>
      </c>
      <c r="U5240">
        <v>4.0999999999999996</v>
      </c>
    </row>
    <row r="5241" spans="1:21" x14ac:dyDescent="0.3">
      <c r="A5241">
        <v>21741</v>
      </c>
      <c r="B5241">
        <v>1</v>
      </c>
      <c r="C5241" t="s">
        <v>79</v>
      </c>
      <c r="D5241" t="s">
        <v>114</v>
      </c>
      <c r="E5241" t="s">
        <v>3470</v>
      </c>
      <c r="F5241" t="s">
        <v>130</v>
      </c>
      <c r="G5241" t="s">
        <v>72</v>
      </c>
      <c r="H5241" t="s">
        <v>128</v>
      </c>
      <c r="I5241" t="s">
        <v>22</v>
      </c>
      <c r="J5241" t="s">
        <v>129</v>
      </c>
      <c r="K5241">
        <v>43342.365173611113</v>
      </c>
      <c r="L5241">
        <v>43342.376388888886</v>
      </c>
      <c r="M5241">
        <v>0.28000000000000008</v>
      </c>
      <c r="N5241">
        <v>0</v>
      </c>
      <c r="O5241">
        <v>0</v>
      </c>
      <c r="P5241">
        <v>0</v>
      </c>
      <c r="Q5241">
        <v>34</v>
      </c>
      <c r="R5241">
        <v>0</v>
      </c>
      <c r="S5241">
        <v>0</v>
      </c>
      <c r="T5241">
        <v>0</v>
      </c>
      <c r="U5241">
        <v>9.620000000000001</v>
      </c>
    </row>
    <row r="5242" spans="1:21" x14ac:dyDescent="0.3">
      <c r="A5242">
        <v>21742</v>
      </c>
      <c r="B5242">
        <v>1</v>
      </c>
      <c r="C5242" t="s">
        <v>78</v>
      </c>
      <c r="D5242" t="s">
        <v>103</v>
      </c>
      <c r="E5242" t="s">
        <v>1691</v>
      </c>
      <c r="F5242" t="s">
        <v>130</v>
      </c>
      <c r="G5242" t="s">
        <v>72</v>
      </c>
      <c r="H5242" t="s">
        <v>128</v>
      </c>
      <c r="I5242" t="s">
        <v>22</v>
      </c>
      <c r="J5242" t="s">
        <v>129</v>
      </c>
      <c r="K5242">
        <v>43342.368275462963</v>
      </c>
      <c r="L5242">
        <v>43342.381249999999</v>
      </c>
      <c r="M5242">
        <v>0.32</v>
      </c>
      <c r="N5242">
        <v>0</v>
      </c>
      <c r="O5242">
        <v>0</v>
      </c>
      <c r="P5242">
        <v>5</v>
      </c>
      <c r="Q5242">
        <v>1650</v>
      </c>
      <c r="R5242">
        <v>0</v>
      </c>
      <c r="S5242">
        <v>0</v>
      </c>
      <c r="T5242">
        <v>1.59</v>
      </c>
      <c r="U5242">
        <v>523.04999999999984</v>
      </c>
    </row>
    <row r="5243" spans="1:21" x14ac:dyDescent="0.3">
      <c r="A5243">
        <v>21743</v>
      </c>
      <c r="B5243">
        <v>1</v>
      </c>
      <c r="C5243" t="s">
        <v>79</v>
      </c>
      <c r="D5243" t="s">
        <v>121</v>
      </c>
      <c r="E5243" t="s">
        <v>820</v>
      </c>
      <c r="F5243" t="s">
        <v>130</v>
      </c>
      <c r="G5243" t="s">
        <v>72</v>
      </c>
      <c r="H5243" t="s">
        <v>128</v>
      </c>
      <c r="I5243" t="s">
        <v>22</v>
      </c>
      <c r="J5243" t="s">
        <v>129</v>
      </c>
      <c r="K5243">
        <v>43342.375509259262</v>
      </c>
      <c r="L5243">
        <v>43342.379861111112</v>
      </c>
      <c r="M5243">
        <v>0.12000000000000001</v>
      </c>
      <c r="N5243">
        <v>1</v>
      </c>
      <c r="O5243">
        <v>6</v>
      </c>
      <c r="P5243">
        <v>115</v>
      </c>
      <c r="Q5243">
        <v>307</v>
      </c>
      <c r="R5243">
        <v>0.12000000000000001</v>
      </c>
      <c r="S5243">
        <v>0.7</v>
      </c>
      <c r="T5243">
        <v>13.46</v>
      </c>
      <c r="U5243">
        <v>35.92</v>
      </c>
    </row>
    <row r="5244" spans="1:21" x14ac:dyDescent="0.3">
      <c r="A5244">
        <v>21744</v>
      </c>
      <c r="B5244">
        <v>1</v>
      </c>
      <c r="C5244" t="s">
        <v>79</v>
      </c>
      <c r="D5244" t="s">
        <v>124</v>
      </c>
      <c r="E5244" t="s">
        <v>4042</v>
      </c>
      <c r="F5244" t="s">
        <v>149</v>
      </c>
      <c r="G5244" t="s">
        <v>71</v>
      </c>
      <c r="H5244" t="s">
        <v>128</v>
      </c>
      <c r="I5244" t="s">
        <v>22</v>
      </c>
      <c r="J5244" t="s">
        <v>129</v>
      </c>
      <c r="K5244">
        <v>43342.306446759256</v>
      </c>
      <c r="L5244">
        <v>43342.386111111111</v>
      </c>
      <c r="M5244">
        <v>1.92</v>
      </c>
      <c r="N5244">
        <v>0</v>
      </c>
      <c r="O5244">
        <v>101</v>
      </c>
      <c r="P5244">
        <v>0</v>
      </c>
      <c r="Q5244">
        <v>0</v>
      </c>
      <c r="R5244">
        <v>0</v>
      </c>
      <c r="S5244">
        <v>193.62</v>
      </c>
      <c r="T5244">
        <v>0</v>
      </c>
      <c r="U5244">
        <v>0</v>
      </c>
    </row>
    <row r="5245" spans="1:21" x14ac:dyDescent="0.3">
      <c r="A5245">
        <v>21745</v>
      </c>
      <c r="B5245">
        <v>1</v>
      </c>
      <c r="C5245" t="s">
        <v>79</v>
      </c>
      <c r="D5245" t="s">
        <v>109</v>
      </c>
      <c r="E5245" t="s">
        <v>3923</v>
      </c>
      <c r="F5245" t="s">
        <v>130</v>
      </c>
      <c r="G5245" t="s">
        <v>72</v>
      </c>
      <c r="H5245" t="s">
        <v>128</v>
      </c>
      <c r="I5245" t="s">
        <v>22</v>
      </c>
      <c r="J5245" t="s">
        <v>129</v>
      </c>
      <c r="K5245">
        <v>43342.168055555558</v>
      </c>
      <c r="L5245">
        <v>43342.38958333333</v>
      </c>
      <c r="M5245">
        <v>5.3199999999999994</v>
      </c>
      <c r="N5245">
        <v>0</v>
      </c>
      <c r="O5245">
        <v>119</v>
      </c>
      <c r="P5245">
        <v>2</v>
      </c>
      <c r="Q5245">
        <v>12</v>
      </c>
      <c r="R5245">
        <v>0</v>
      </c>
      <c r="S5245">
        <v>632.72</v>
      </c>
      <c r="T5245">
        <v>10.629999999999999</v>
      </c>
      <c r="U5245">
        <v>63.8</v>
      </c>
    </row>
    <row r="5246" spans="1:21" x14ac:dyDescent="0.3">
      <c r="A5246">
        <v>21746</v>
      </c>
      <c r="B5246">
        <v>1</v>
      </c>
      <c r="C5246" t="s">
        <v>78</v>
      </c>
      <c r="D5246" t="s">
        <v>80</v>
      </c>
      <c r="E5246" t="s">
        <v>4043</v>
      </c>
      <c r="F5246" t="s">
        <v>155</v>
      </c>
      <c r="G5246" t="s">
        <v>72</v>
      </c>
      <c r="H5246" t="s">
        <v>128</v>
      </c>
      <c r="I5246" t="s">
        <v>22</v>
      </c>
      <c r="J5246" t="s">
        <v>137</v>
      </c>
      <c r="K5246">
        <v>43342.385196759256</v>
      </c>
      <c r="L5246">
        <v>43342.493055555555</v>
      </c>
      <c r="M5246">
        <v>2.6</v>
      </c>
      <c r="N5246">
        <v>0</v>
      </c>
      <c r="O5246">
        <v>793</v>
      </c>
      <c r="P5246">
        <v>0</v>
      </c>
      <c r="Q5246">
        <v>0</v>
      </c>
      <c r="R5246">
        <v>0</v>
      </c>
      <c r="S5246">
        <v>2061.8000000000002</v>
      </c>
      <c r="T5246">
        <v>0</v>
      </c>
      <c r="U5246">
        <v>0</v>
      </c>
    </row>
    <row r="5247" spans="1:21" x14ac:dyDescent="0.3">
      <c r="A5247">
        <v>21748</v>
      </c>
      <c r="B5247">
        <v>1</v>
      </c>
      <c r="C5247" t="s">
        <v>79</v>
      </c>
      <c r="D5247" t="s">
        <v>109</v>
      </c>
      <c r="E5247" t="s">
        <v>4044</v>
      </c>
      <c r="F5247" t="s">
        <v>148</v>
      </c>
      <c r="G5247" t="s">
        <v>71</v>
      </c>
      <c r="H5247" t="s">
        <v>128</v>
      </c>
      <c r="I5247" t="s">
        <v>22</v>
      </c>
      <c r="J5247" t="s">
        <v>129</v>
      </c>
      <c r="K5247">
        <v>43342.308703703704</v>
      </c>
      <c r="L5247">
        <v>43342.396527777775</v>
      </c>
      <c r="M5247">
        <v>2.12</v>
      </c>
      <c r="N5247">
        <v>0</v>
      </c>
      <c r="O5247">
        <v>0</v>
      </c>
      <c r="P5247">
        <v>0</v>
      </c>
      <c r="Q5247">
        <v>13</v>
      </c>
      <c r="R5247">
        <v>0</v>
      </c>
      <c r="S5247">
        <v>0</v>
      </c>
      <c r="T5247">
        <v>0</v>
      </c>
      <c r="U5247">
        <v>27.52</v>
      </c>
    </row>
    <row r="5248" spans="1:21" x14ac:dyDescent="0.3">
      <c r="A5248">
        <v>21749</v>
      </c>
      <c r="B5248">
        <v>1</v>
      </c>
      <c r="C5248" t="s">
        <v>78</v>
      </c>
      <c r="D5248" t="s">
        <v>101</v>
      </c>
      <c r="E5248" t="s">
        <v>592</v>
      </c>
      <c r="F5248" t="s">
        <v>130</v>
      </c>
      <c r="G5248" t="s">
        <v>72</v>
      </c>
      <c r="H5248" t="s">
        <v>128</v>
      </c>
      <c r="I5248" t="s">
        <v>22</v>
      </c>
      <c r="J5248" t="s">
        <v>129</v>
      </c>
      <c r="K5248">
        <v>43342.396666666667</v>
      </c>
      <c r="L5248">
        <v>43342.421527777777</v>
      </c>
      <c r="M5248">
        <v>0.6</v>
      </c>
      <c r="N5248">
        <v>1</v>
      </c>
      <c r="O5248">
        <v>1646</v>
      </c>
      <c r="P5248">
        <v>0</v>
      </c>
      <c r="Q5248">
        <v>36</v>
      </c>
      <c r="R5248">
        <v>0.6</v>
      </c>
      <c r="S5248">
        <v>987.6</v>
      </c>
      <c r="T5248">
        <v>0</v>
      </c>
      <c r="U5248">
        <v>21.6</v>
      </c>
    </row>
    <row r="5249" spans="1:21" x14ac:dyDescent="0.3">
      <c r="A5249">
        <v>21750</v>
      </c>
      <c r="B5249">
        <v>1</v>
      </c>
      <c r="C5249" t="s">
        <v>78</v>
      </c>
      <c r="D5249" t="s">
        <v>101</v>
      </c>
      <c r="E5249" t="s">
        <v>2054</v>
      </c>
      <c r="F5249" t="s">
        <v>130</v>
      </c>
      <c r="G5249" t="s">
        <v>72</v>
      </c>
      <c r="H5249" t="s">
        <v>128</v>
      </c>
      <c r="I5249" t="s">
        <v>22</v>
      </c>
      <c r="J5249" t="s">
        <v>129</v>
      </c>
      <c r="K5249">
        <v>43342.396666666667</v>
      </c>
      <c r="L5249">
        <v>43342.431944444441</v>
      </c>
      <c r="M5249">
        <v>0.85000000000000009</v>
      </c>
      <c r="N5249">
        <v>0</v>
      </c>
      <c r="O5249">
        <v>532</v>
      </c>
      <c r="P5249">
        <v>0</v>
      </c>
      <c r="Q5249">
        <v>1607</v>
      </c>
      <c r="R5249">
        <v>0</v>
      </c>
      <c r="S5249">
        <v>452.2</v>
      </c>
      <c r="T5249">
        <v>0</v>
      </c>
      <c r="U5249">
        <v>1365.95</v>
      </c>
    </row>
    <row r="5250" spans="1:21" x14ac:dyDescent="0.3">
      <c r="A5250">
        <v>21751</v>
      </c>
      <c r="B5250">
        <v>1</v>
      </c>
      <c r="C5250" t="s">
        <v>79</v>
      </c>
      <c r="D5250" t="s">
        <v>114</v>
      </c>
      <c r="E5250" t="s">
        <v>2506</v>
      </c>
      <c r="F5250" t="s">
        <v>134</v>
      </c>
      <c r="G5250" t="s">
        <v>72</v>
      </c>
      <c r="H5250" t="s">
        <v>128</v>
      </c>
      <c r="I5250" t="s">
        <v>22</v>
      </c>
      <c r="J5250" t="s">
        <v>129</v>
      </c>
      <c r="K5250">
        <v>43342.337187500001</v>
      </c>
      <c r="L5250">
        <v>43342.401388888888</v>
      </c>
      <c r="M5250">
        <v>1.55</v>
      </c>
      <c r="N5250">
        <v>0</v>
      </c>
      <c r="O5250">
        <v>0</v>
      </c>
      <c r="P5250">
        <v>0</v>
      </c>
      <c r="Q5250">
        <v>161</v>
      </c>
      <c r="R5250">
        <v>0</v>
      </c>
      <c r="S5250">
        <v>0</v>
      </c>
      <c r="T5250">
        <v>0</v>
      </c>
      <c r="U5250">
        <v>249.55</v>
      </c>
    </row>
    <row r="5251" spans="1:21" x14ac:dyDescent="0.3">
      <c r="A5251">
        <v>21752</v>
      </c>
      <c r="B5251">
        <v>1</v>
      </c>
      <c r="C5251" t="s">
        <v>79</v>
      </c>
      <c r="D5251" t="s">
        <v>119</v>
      </c>
      <c r="E5251" t="s">
        <v>407</v>
      </c>
      <c r="F5251" t="s">
        <v>130</v>
      </c>
      <c r="G5251" t="s">
        <v>72</v>
      </c>
      <c r="H5251" t="s">
        <v>128</v>
      </c>
      <c r="I5251" t="s">
        <v>22</v>
      </c>
      <c r="J5251" t="s">
        <v>129</v>
      </c>
      <c r="K5251">
        <v>43342.3669212963</v>
      </c>
      <c r="L5251">
        <v>43342.402083333334</v>
      </c>
      <c r="M5251">
        <v>0.85000000000000009</v>
      </c>
      <c r="N5251">
        <v>2</v>
      </c>
      <c r="O5251">
        <v>5558</v>
      </c>
      <c r="P5251">
        <v>0</v>
      </c>
      <c r="Q5251">
        <v>1466</v>
      </c>
      <c r="R5251">
        <v>1.7</v>
      </c>
      <c r="S5251">
        <v>4724.3</v>
      </c>
      <c r="T5251">
        <v>0</v>
      </c>
      <c r="U5251">
        <v>1246.0999999999999</v>
      </c>
    </row>
    <row r="5252" spans="1:21" x14ac:dyDescent="0.3">
      <c r="A5252">
        <v>21753</v>
      </c>
      <c r="B5252">
        <v>1</v>
      </c>
      <c r="C5252" t="s">
        <v>78</v>
      </c>
      <c r="D5252" t="s">
        <v>96</v>
      </c>
      <c r="E5252" t="s">
        <v>4045</v>
      </c>
      <c r="F5252" t="s">
        <v>130</v>
      </c>
      <c r="G5252" t="s">
        <v>72</v>
      </c>
      <c r="H5252" t="s">
        <v>128</v>
      </c>
      <c r="I5252" t="s">
        <v>22</v>
      </c>
      <c r="J5252" t="s">
        <v>129</v>
      </c>
      <c r="K5252">
        <v>43342.395451388889</v>
      </c>
      <c r="L5252">
        <v>43342.404861111114</v>
      </c>
      <c r="M5252">
        <v>0.23</v>
      </c>
      <c r="N5252">
        <v>0</v>
      </c>
      <c r="O5252">
        <v>935</v>
      </c>
      <c r="P5252">
        <v>0</v>
      </c>
      <c r="Q5252">
        <v>0</v>
      </c>
      <c r="R5252">
        <v>0</v>
      </c>
      <c r="S5252">
        <v>217.86</v>
      </c>
      <c r="T5252">
        <v>0</v>
      </c>
      <c r="U5252">
        <v>0</v>
      </c>
    </row>
    <row r="5253" spans="1:21" x14ac:dyDescent="0.3">
      <c r="A5253">
        <v>21755</v>
      </c>
      <c r="B5253">
        <v>1</v>
      </c>
      <c r="C5253" t="s">
        <v>78</v>
      </c>
      <c r="D5253" t="s">
        <v>86</v>
      </c>
      <c r="E5253" t="s">
        <v>3926</v>
      </c>
      <c r="F5253" t="s">
        <v>149</v>
      </c>
      <c r="G5253" t="s">
        <v>71</v>
      </c>
      <c r="H5253" t="s">
        <v>128</v>
      </c>
      <c r="I5253" t="s">
        <v>22</v>
      </c>
      <c r="J5253" t="s">
        <v>129</v>
      </c>
      <c r="K5253">
        <v>43342.247210648151</v>
      </c>
      <c r="L5253">
        <v>43342.408333333333</v>
      </c>
      <c r="M5253">
        <v>3.88</v>
      </c>
      <c r="N5253">
        <v>0</v>
      </c>
      <c r="O5253">
        <v>70</v>
      </c>
      <c r="P5253">
        <v>0</v>
      </c>
      <c r="Q5253">
        <v>0</v>
      </c>
      <c r="R5253">
        <v>0</v>
      </c>
      <c r="S5253">
        <v>271.81</v>
      </c>
      <c r="T5253">
        <v>0</v>
      </c>
      <c r="U5253">
        <v>0</v>
      </c>
    </row>
    <row r="5254" spans="1:21" x14ac:dyDescent="0.3">
      <c r="A5254">
        <v>21756</v>
      </c>
      <c r="B5254">
        <v>1</v>
      </c>
      <c r="C5254" t="s">
        <v>79</v>
      </c>
      <c r="D5254" t="s">
        <v>121</v>
      </c>
      <c r="E5254" t="s">
        <v>779</v>
      </c>
      <c r="F5254" t="s">
        <v>130</v>
      </c>
      <c r="G5254" t="s">
        <v>72</v>
      </c>
      <c r="H5254" t="s">
        <v>128</v>
      </c>
      <c r="I5254" t="s">
        <v>22</v>
      </c>
      <c r="J5254" t="s">
        <v>129</v>
      </c>
      <c r="K5254">
        <v>43342.406319444446</v>
      </c>
      <c r="L5254">
        <v>43342.40902777778</v>
      </c>
      <c r="M5254">
        <v>7.0000000000000007E-2</v>
      </c>
      <c r="N5254">
        <v>0</v>
      </c>
      <c r="O5254">
        <v>0</v>
      </c>
      <c r="P5254">
        <v>44</v>
      </c>
      <c r="Q5254">
        <v>468</v>
      </c>
      <c r="R5254">
        <v>0</v>
      </c>
      <c r="S5254">
        <v>0</v>
      </c>
      <c r="T5254">
        <v>2.9499999999999997</v>
      </c>
      <c r="U5254">
        <v>31.36</v>
      </c>
    </row>
    <row r="5255" spans="1:21" x14ac:dyDescent="0.3">
      <c r="A5255">
        <v>21757</v>
      </c>
      <c r="B5255">
        <v>1</v>
      </c>
      <c r="C5255" t="s">
        <v>78</v>
      </c>
      <c r="D5255" t="s">
        <v>99</v>
      </c>
      <c r="E5255" t="s">
        <v>3693</v>
      </c>
      <c r="F5255" t="s">
        <v>135</v>
      </c>
      <c r="G5255" t="s">
        <v>71</v>
      </c>
      <c r="H5255" t="s">
        <v>128</v>
      </c>
      <c r="I5255" t="s">
        <v>22</v>
      </c>
      <c r="J5255" t="s">
        <v>137</v>
      </c>
      <c r="K5255">
        <v>43342.406076388892</v>
      </c>
      <c r="L5255">
        <v>43342.703472222223</v>
      </c>
      <c r="M5255">
        <v>7.1499999999999995</v>
      </c>
      <c r="N5255">
        <v>0</v>
      </c>
      <c r="O5255">
        <v>154</v>
      </c>
      <c r="P5255">
        <v>0</v>
      </c>
      <c r="Q5255">
        <v>0</v>
      </c>
      <c r="R5255">
        <v>0</v>
      </c>
      <c r="S5255">
        <v>1101.0999999999999</v>
      </c>
      <c r="T5255">
        <v>0</v>
      </c>
      <c r="U5255">
        <v>0</v>
      </c>
    </row>
    <row r="5256" spans="1:21" x14ac:dyDescent="0.3">
      <c r="A5256">
        <v>21758</v>
      </c>
      <c r="B5256">
        <v>1</v>
      </c>
      <c r="C5256" t="s">
        <v>78</v>
      </c>
      <c r="D5256" t="s">
        <v>102</v>
      </c>
      <c r="E5256" t="s">
        <v>4046</v>
      </c>
      <c r="F5256" t="s">
        <v>134</v>
      </c>
      <c r="G5256" t="s">
        <v>72</v>
      </c>
      <c r="H5256" t="s">
        <v>128</v>
      </c>
      <c r="I5256" t="s">
        <v>22</v>
      </c>
      <c r="J5256" t="s">
        <v>129</v>
      </c>
      <c r="K5256">
        <v>43342.36614583333</v>
      </c>
      <c r="L5256">
        <v>43342.413194444445</v>
      </c>
      <c r="M5256">
        <v>1.1299999999999997</v>
      </c>
      <c r="N5256">
        <v>0</v>
      </c>
      <c r="O5256">
        <v>0</v>
      </c>
      <c r="P5256">
        <v>0</v>
      </c>
      <c r="Q5256">
        <v>9</v>
      </c>
      <c r="R5256">
        <v>0</v>
      </c>
      <c r="S5256">
        <v>0</v>
      </c>
      <c r="T5256">
        <v>0</v>
      </c>
      <c r="U5256">
        <v>10.200000000000001</v>
      </c>
    </row>
    <row r="5257" spans="1:21" x14ac:dyDescent="0.3">
      <c r="A5257">
        <v>21759</v>
      </c>
      <c r="B5257">
        <v>1</v>
      </c>
      <c r="C5257" t="s">
        <v>78</v>
      </c>
      <c r="D5257" t="s">
        <v>103</v>
      </c>
      <c r="E5257" t="s">
        <v>1691</v>
      </c>
      <c r="F5257" t="s">
        <v>134</v>
      </c>
      <c r="G5257" t="s">
        <v>72</v>
      </c>
      <c r="H5257" t="s">
        <v>128</v>
      </c>
      <c r="I5257" t="s">
        <v>22</v>
      </c>
      <c r="J5257" t="s">
        <v>129</v>
      </c>
      <c r="K5257">
        <v>43342.389027777775</v>
      </c>
      <c r="L5257">
        <v>43342.448611111111</v>
      </c>
      <c r="M5257">
        <v>1.43</v>
      </c>
      <c r="N5257">
        <v>0</v>
      </c>
      <c r="O5257">
        <v>0</v>
      </c>
      <c r="P5257">
        <v>5</v>
      </c>
      <c r="Q5257">
        <v>1650</v>
      </c>
      <c r="R5257">
        <v>0</v>
      </c>
      <c r="S5257">
        <v>0</v>
      </c>
      <c r="T5257">
        <v>7.17</v>
      </c>
      <c r="U5257">
        <v>2364.4499999999998</v>
      </c>
    </row>
    <row r="5258" spans="1:21" x14ac:dyDescent="0.3">
      <c r="A5258">
        <v>21760</v>
      </c>
      <c r="B5258">
        <v>1</v>
      </c>
      <c r="C5258" t="s">
        <v>78</v>
      </c>
      <c r="D5258" t="s">
        <v>91</v>
      </c>
      <c r="E5258" t="s">
        <v>4047</v>
      </c>
      <c r="F5258" t="s">
        <v>136</v>
      </c>
      <c r="G5258" t="s">
        <v>72</v>
      </c>
      <c r="H5258" t="s">
        <v>128</v>
      </c>
      <c r="I5258" t="s">
        <v>22</v>
      </c>
      <c r="J5258" t="s">
        <v>137</v>
      </c>
      <c r="K5258">
        <v>43342.468761574077</v>
      </c>
      <c r="L5258">
        <v>43342.75</v>
      </c>
      <c r="M5258">
        <v>6.75</v>
      </c>
      <c r="N5258">
        <v>0</v>
      </c>
      <c r="O5258">
        <v>0</v>
      </c>
      <c r="P5258">
        <v>0</v>
      </c>
      <c r="Q5258">
        <v>128</v>
      </c>
      <c r="R5258">
        <v>0</v>
      </c>
      <c r="S5258">
        <v>0</v>
      </c>
      <c r="T5258">
        <v>0</v>
      </c>
      <c r="U5258">
        <v>864</v>
      </c>
    </row>
    <row r="5259" spans="1:21" x14ac:dyDescent="0.3">
      <c r="A5259">
        <v>21762</v>
      </c>
      <c r="B5259">
        <v>1</v>
      </c>
      <c r="C5259" t="s">
        <v>79</v>
      </c>
      <c r="D5259" t="s">
        <v>109</v>
      </c>
      <c r="E5259" t="s">
        <v>4048</v>
      </c>
      <c r="F5259" t="s">
        <v>134</v>
      </c>
      <c r="G5259" t="s">
        <v>72</v>
      </c>
      <c r="H5259" t="s">
        <v>128</v>
      </c>
      <c r="I5259" t="s">
        <v>22</v>
      </c>
      <c r="J5259" t="s">
        <v>129</v>
      </c>
      <c r="K5259">
        <v>43342.395879629628</v>
      </c>
      <c r="L5259">
        <v>43342.423611111109</v>
      </c>
      <c r="M5259">
        <v>0.66999999999999993</v>
      </c>
      <c r="N5259">
        <v>0</v>
      </c>
      <c r="O5259">
        <v>0</v>
      </c>
      <c r="P5259">
        <v>0</v>
      </c>
      <c r="Q5259">
        <v>6</v>
      </c>
      <c r="R5259">
        <v>0</v>
      </c>
      <c r="S5259">
        <v>0</v>
      </c>
      <c r="T5259">
        <v>0</v>
      </c>
      <c r="U5259">
        <v>4</v>
      </c>
    </row>
    <row r="5260" spans="1:21" x14ac:dyDescent="0.3">
      <c r="A5260">
        <v>21763</v>
      </c>
      <c r="B5260">
        <v>1</v>
      </c>
      <c r="C5260" t="s">
        <v>78</v>
      </c>
      <c r="D5260" t="s">
        <v>102</v>
      </c>
      <c r="E5260" t="s">
        <v>2866</v>
      </c>
      <c r="F5260" t="s">
        <v>149</v>
      </c>
      <c r="G5260" t="s">
        <v>71</v>
      </c>
      <c r="H5260" t="s">
        <v>128</v>
      </c>
      <c r="I5260" t="s">
        <v>22</v>
      </c>
      <c r="J5260" t="s">
        <v>129</v>
      </c>
      <c r="K5260">
        <v>43342.356620370374</v>
      </c>
      <c r="L5260">
        <v>43342.423611111109</v>
      </c>
      <c r="M5260">
        <v>1.62</v>
      </c>
      <c r="N5260">
        <v>0</v>
      </c>
      <c r="O5260">
        <v>0</v>
      </c>
      <c r="P5260">
        <v>0</v>
      </c>
      <c r="Q5260">
        <v>99</v>
      </c>
      <c r="R5260">
        <v>0</v>
      </c>
      <c r="S5260">
        <v>0</v>
      </c>
      <c r="T5260">
        <v>0</v>
      </c>
      <c r="U5260">
        <v>160.08000000000001</v>
      </c>
    </row>
    <row r="5261" spans="1:21" x14ac:dyDescent="0.3">
      <c r="A5261">
        <v>21764</v>
      </c>
      <c r="B5261">
        <v>1</v>
      </c>
      <c r="C5261" t="s">
        <v>78</v>
      </c>
      <c r="D5261" t="s">
        <v>105</v>
      </c>
      <c r="E5261" t="s">
        <v>4049</v>
      </c>
      <c r="F5261" t="s">
        <v>134</v>
      </c>
      <c r="G5261" t="s">
        <v>72</v>
      </c>
      <c r="H5261" t="s">
        <v>128</v>
      </c>
      <c r="I5261" t="s">
        <v>22</v>
      </c>
      <c r="J5261" t="s">
        <v>129</v>
      </c>
      <c r="K5261">
        <v>43342.337881944448</v>
      </c>
      <c r="L5261">
        <v>43342.425694444442</v>
      </c>
      <c r="M5261">
        <v>2.12</v>
      </c>
      <c r="N5261">
        <v>0</v>
      </c>
      <c r="O5261">
        <v>100</v>
      </c>
      <c r="P5261">
        <v>0</v>
      </c>
      <c r="Q5261">
        <v>5</v>
      </c>
      <c r="R5261">
        <v>0</v>
      </c>
      <c r="S5261">
        <v>211.7</v>
      </c>
      <c r="T5261">
        <v>0</v>
      </c>
      <c r="U5261">
        <v>10.59</v>
      </c>
    </row>
    <row r="5262" spans="1:21" x14ac:dyDescent="0.3">
      <c r="A5262">
        <v>21765</v>
      </c>
      <c r="B5262">
        <v>1</v>
      </c>
      <c r="C5262" t="s">
        <v>78</v>
      </c>
      <c r="D5262" t="s">
        <v>83</v>
      </c>
      <c r="E5262" t="s">
        <v>4050</v>
      </c>
      <c r="F5262" t="s">
        <v>149</v>
      </c>
      <c r="G5262" t="s">
        <v>71</v>
      </c>
      <c r="H5262" t="s">
        <v>128</v>
      </c>
      <c r="I5262" t="s">
        <v>22</v>
      </c>
      <c r="J5262" t="s">
        <v>129</v>
      </c>
      <c r="K5262">
        <v>43342.355856481481</v>
      </c>
      <c r="L5262">
        <v>43342.443749999999</v>
      </c>
      <c r="M5262">
        <v>2.12</v>
      </c>
      <c r="N5262">
        <v>0</v>
      </c>
      <c r="O5262">
        <v>358</v>
      </c>
      <c r="P5262">
        <v>0</v>
      </c>
      <c r="Q5262">
        <v>0</v>
      </c>
      <c r="R5262">
        <v>0</v>
      </c>
      <c r="S5262">
        <v>757.89</v>
      </c>
      <c r="T5262">
        <v>0</v>
      </c>
      <c r="U5262">
        <v>0</v>
      </c>
    </row>
    <row r="5263" spans="1:21" x14ac:dyDescent="0.3">
      <c r="A5263">
        <v>21766</v>
      </c>
      <c r="B5263">
        <v>1</v>
      </c>
      <c r="C5263" t="s">
        <v>79</v>
      </c>
      <c r="D5263" t="s">
        <v>114</v>
      </c>
      <c r="E5263" t="s">
        <v>4051</v>
      </c>
      <c r="F5263" t="s">
        <v>149</v>
      </c>
      <c r="G5263" t="s">
        <v>71</v>
      </c>
      <c r="H5263" t="s">
        <v>128</v>
      </c>
      <c r="I5263" t="s">
        <v>22</v>
      </c>
      <c r="J5263" t="s">
        <v>129</v>
      </c>
      <c r="K5263">
        <v>43342.358449074076</v>
      </c>
      <c r="L5263">
        <v>43342.427083333336</v>
      </c>
      <c r="M5263">
        <v>1.6500000000000001</v>
      </c>
      <c r="N5263">
        <v>0</v>
      </c>
      <c r="O5263">
        <v>0</v>
      </c>
      <c r="P5263">
        <v>0</v>
      </c>
      <c r="Q5263">
        <v>15</v>
      </c>
      <c r="R5263">
        <v>0</v>
      </c>
      <c r="S5263">
        <v>0</v>
      </c>
      <c r="T5263">
        <v>0</v>
      </c>
      <c r="U5263">
        <v>24.75</v>
      </c>
    </row>
    <row r="5264" spans="1:21" x14ac:dyDescent="0.3">
      <c r="A5264">
        <v>21768</v>
      </c>
      <c r="B5264">
        <v>1</v>
      </c>
      <c r="C5264" t="s">
        <v>78</v>
      </c>
      <c r="D5264" t="s">
        <v>104</v>
      </c>
      <c r="E5264" t="s">
        <v>4052</v>
      </c>
      <c r="F5264" t="s">
        <v>130</v>
      </c>
      <c r="G5264" t="s">
        <v>72</v>
      </c>
      <c r="H5264" t="s">
        <v>128</v>
      </c>
      <c r="I5264" t="s">
        <v>22</v>
      </c>
      <c r="J5264" t="s">
        <v>129</v>
      </c>
      <c r="K5264">
        <v>43342.369074074071</v>
      </c>
      <c r="L5264">
        <v>43342.428472222222</v>
      </c>
      <c r="M5264">
        <v>1.43</v>
      </c>
      <c r="N5264">
        <v>0</v>
      </c>
      <c r="O5264">
        <v>0</v>
      </c>
      <c r="P5264">
        <v>5</v>
      </c>
      <c r="Q5264">
        <v>191</v>
      </c>
      <c r="R5264">
        <v>0</v>
      </c>
      <c r="S5264">
        <v>0</v>
      </c>
      <c r="T5264">
        <v>7.17</v>
      </c>
      <c r="U5264">
        <v>273.7</v>
      </c>
    </row>
    <row r="5265" spans="1:21" x14ac:dyDescent="0.3">
      <c r="A5265">
        <v>21770</v>
      </c>
      <c r="B5265">
        <v>1</v>
      </c>
      <c r="C5265" t="s">
        <v>78</v>
      </c>
      <c r="D5265" t="s">
        <v>91</v>
      </c>
      <c r="E5265" t="s">
        <v>442</v>
      </c>
      <c r="F5265" t="s">
        <v>130</v>
      </c>
      <c r="G5265" t="s">
        <v>72</v>
      </c>
      <c r="H5265" t="s">
        <v>128</v>
      </c>
      <c r="I5265" t="s">
        <v>22</v>
      </c>
      <c r="J5265" t="s">
        <v>129</v>
      </c>
      <c r="K5265">
        <v>43342.427442129629</v>
      </c>
      <c r="L5265">
        <v>43342.435416666667</v>
      </c>
      <c r="M5265">
        <v>0.2</v>
      </c>
      <c r="N5265">
        <v>0</v>
      </c>
      <c r="O5265">
        <v>0</v>
      </c>
      <c r="P5265">
        <v>8</v>
      </c>
      <c r="Q5265">
        <v>488</v>
      </c>
      <c r="R5265">
        <v>0</v>
      </c>
      <c r="S5265">
        <v>0</v>
      </c>
      <c r="T5265">
        <v>1.6</v>
      </c>
      <c r="U5265">
        <v>97.6</v>
      </c>
    </row>
    <row r="5266" spans="1:21" x14ac:dyDescent="0.3">
      <c r="A5266">
        <v>21771</v>
      </c>
      <c r="B5266">
        <v>1</v>
      </c>
      <c r="C5266" t="s">
        <v>79</v>
      </c>
      <c r="D5266" t="s">
        <v>110</v>
      </c>
      <c r="E5266" t="s">
        <v>4053</v>
      </c>
      <c r="F5266" t="s">
        <v>134</v>
      </c>
      <c r="G5266" t="s">
        <v>72</v>
      </c>
      <c r="H5266" t="s">
        <v>128</v>
      </c>
      <c r="I5266" t="s">
        <v>22</v>
      </c>
      <c r="J5266" t="s">
        <v>129</v>
      </c>
      <c r="K5266">
        <v>43342.393425925926</v>
      </c>
      <c r="L5266">
        <v>43342.436805555553</v>
      </c>
      <c r="M5266">
        <v>1.05</v>
      </c>
      <c r="N5266">
        <v>0</v>
      </c>
      <c r="O5266">
        <v>0</v>
      </c>
      <c r="P5266">
        <v>1</v>
      </c>
      <c r="Q5266">
        <v>39</v>
      </c>
      <c r="R5266">
        <v>0</v>
      </c>
      <c r="S5266">
        <v>0</v>
      </c>
      <c r="T5266">
        <v>1.05</v>
      </c>
      <c r="U5266">
        <v>40.949999999999996</v>
      </c>
    </row>
    <row r="5267" spans="1:21" x14ac:dyDescent="0.3">
      <c r="A5267">
        <v>21773</v>
      </c>
      <c r="B5267">
        <v>1</v>
      </c>
      <c r="C5267" t="s">
        <v>79</v>
      </c>
      <c r="D5267" t="s">
        <v>112</v>
      </c>
      <c r="E5267" t="s">
        <v>1196</v>
      </c>
      <c r="F5267" t="s">
        <v>134</v>
      </c>
      <c r="G5267" t="s">
        <v>72</v>
      </c>
      <c r="H5267" t="s">
        <v>128</v>
      </c>
      <c r="I5267" t="s">
        <v>22</v>
      </c>
      <c r="J5267" t="s">
        <v>129</v>
      </c>
      <c r="K5267">
        <v>43342.403668981482</v>
      </c>
      <c r="L5267">
        <v>43342.439583333333</v>
      </c>
      <c r="M5267">
        <v>0.87000000000000011</v>
      </c>
      <c r="N5267">
        <v>0</v>
      </c>
      <c r="O5267">
        <v>0</v>
      </c>
      <c r="P5267">
        <v>0</v>
      </c>
      <c r="Q5267">
        <v>30</v>
      </c>
      <c r="R5267">
        <v>0</v>
      </c>
      <c r="S5267">
        <v>0</v>
      </c>
      <c r="T5267">
        <v>0</v>
      </c>
      <c r="U5267">
        <v>26.01</v>
      </c>
    </row>
    <row r="5268" spans="1:21" x14ac:dyDescent="0.3">
      <c r="A5268">
        <v>21775</v>
      </c>
      <c r="B5268">
        <v>1</v>
      </c>
      <c r="C5268" t="s">
        <v>78</v>
      </c>
      <c r="D5268" t="s">
        <v>106</v>
      </c>
      <c r="E5268" t="s">
        <v>4054</v>
      </c>
      <c r="F5268" t="s">
        <v>148</v>
      </c>
      <c r="G5268" t="s">
        <v>71</v>
      </c>
      <c r="H5268" t="s">
        <v>128</v>
      </c>
      <c r="I5268" t="s">
        <v>22</v>
      </c>
      <c r="J5268" t="s">
        <v>129</v>
      </c>
      <c r="K5268">
        <v>43342.440972222219</v>
      </c>
      <c r="L5268">
        <v>43342.479861111111</v>
      </c>
      <c r="M5268">
        <v>0.93</v>
      </c>
      <c r="N5268">
        <v>0</v>
      </c>
      <c r="O5268">
        <v>0</v>
      </c>
      <c r="P5268">
        <v>0</v>
      </c>
      <c r="Q5268">
        <v>3</v>
      </c>
      <c r="R5268">
        <v>0</v>
      </c>
      <c r="S5268">
        <v>0</v>
      </c>
      <c r="T5268">
        <v>0</v>
      </c>
      <c r="U5268">
        <v>2.8</v>
      </c>
    </row>
    <row r="5269" spans="1:21" x14ac:dyDescent="0.3">
      <c r="A5269">
        <v>21776</v>
      </c>
      <c r="B5269">
        <v>1</v>
      </c>
      <c r="C5269" t="s">
        <v>79</v>
      </c>
      <c r="D5269" t="s">
        <v>114</v>
      </c>
      <c r="E5269" t="s">
        <v>4055</v>
      </c>
      <c r="F5269" t="s">
        <v>149</v>
      </c>
      <c r="G5269" t="s">
        <v>71</v>
      </c>
      <c r="H5269" t="s">
        <v>128</v>
      </c>
      <c r="I5269" t="s">
        <v>22</v>
      </c>
      <c r="J5269" t="s">
        <v>129</v>
      </c>
      <c r="K5269">
        <v>43342.291030092594</v>
      </c>
      <c r="L5269">
        <v>43342.445138888892</v>
      </c>
      <c r="M5269">
        <v>3.7</v>
      </c>
      <c r="N5269">
        <v>0</v>
      </c>
      <c r="O5269">
        <v>0</v>
      </c>
      <c r="P5269">
        <v>0</v>
      </c>
      <c r="Q5269">
        <v>25</v>
      </c>
      <c r="R5269">
        <v>0</v>
      </c>
      <c r="S5269">
        <v>0</v>
      </c>
      <c r="T5269">
        <v>0</v>
      </c>
      <c r="U5269">
        <v>92.5</v>
      </c>
    </row>
    <row r="5270" spans="1:21" x14ac:dyDescent="0.3">
      <c r="A5270">
        <v>21777</v>
      </c>
      <c r="B5270">
        <v>1</v>
      </c>
      <c r="C5270" t="s">
        <v>78</v>
      </c>
      <c r="D5270" t="s">
        <v>103</v>
      </c>
      <c r="E5270" t="s">
        <v>4056</v>
      </c>
      <c r="F5270" t="s">
        <v>130</v>
      </c>
      <c r="G5270" t="s">
        <v>72</v>
      </c>
      <c r="H5270" t="s">
        <v>128</v>
      </c>
      <c r="I5270" t="s">
        <v>22</v>
      </c>
      <c r="J5270" t="s">
        <v>129</v>
      </c>
      <c r="K5270">
        <v>43342.413472222222</v>
      </c>
      <c r="L5270">
        <v>43342.446527777778</v>
      </c>
      <c r="M5270">
        <v>0.8</v>
      </c>
      <c r="N5270">
        <v>3</v>
      </c>
      <c r="O5270">
        <v>422</v>
      </c>
      <c r="P5270">
        <v>0</v>
      </c>
      <c r="Q5270">
        <v>0</v>
      </c>
      <c r="R5270">
        <v>2.4</v>
      </c>
      <c r="S5270">
        <v>337.6</v>
      </c>
      <c r="T5270">
        <v>0</v>
      </c>
      <c r="U5270">
        <v>0</v>
      </c>
    </row>
    <row r="5271" spans="1:21" x14ac:dyDescent="0.3">
      <c r="A5271">
        <v>21778</v>
      </c>
      <c r="B5271">
        <v>1</v>
      </c>
      <c r="C5271" t="s">
        <v>79</v>
      </c>
      <c r="D5271" t="s">
        <v>115</v>
      </c>
      <c r="E5271" t="s">
        <v>4057</v>
      </c>
      <c r="F5271" t="s">
        <v>149</v>
      </c>
      <c r="G5271" t="s">
        <v>71</v>
      </c>
      <c r="H5271" t="s">
        <v>128</v>
      </c>
      <c r="I5271" t="s">
        <v>22</v>
      </c>
      <c r="J5271" t="s">
        <v>129</v>
      </c>
      <c r="K5271">
        <v>43342.37835648148</v>
      </c>
      <c r="L5271">
        <v>43342.448611111111</v>
      </c>
      <c r="M5271">
        <v>1.7</v>
      </c>
      <c r="N5271">
        <v>0</v>
      </c>
      <c r="O5271">
        <v>0</v>
      </c>
      <c r="P5271">
        <v>0</v>
      </c>
      <c r="Q5271">
        <v>3</v>
      </c>
      <c r="R5271">
        <v>0</v>
      </c>
      <c r="S5271">
        <v>0</v>
      </c>
      <c r="T5271">
        <v>0</v>
      </c>
      <c r="U5271">
        <v>5.0999999999999996</v>
      </c>
    </row>
    <row r="5272" spans="1:21" x14ac:dyDescent="0.3">
      <c r="A5272">
        <v>21779</v>
      </c>
      <c r="B5272">
        <v>1</v>
      </c>
      <c r="C5272" t="s">
        <v>78</v>
      </c>
      <c r="D5272" t="s">
        <v>87</v>
      </c>
      <c r="E5272" t="s">
        <v>4058</v>
      </c>
      <c r="F5272" t="s">
        <v>148</v>
      </c>
      <c r="G5272" t="s">
        <v>71</v>
      </c>
      <c r="H5272" t="s">
        <v>128</v>
      </c>
      <c r="I5272" t="s">
        <v>22</v>
      </c>
      <c r="J5272" t="s">
        <v>129</v>
      </c>
      <c r="K5272">
        <v>43342.395277777781</v>
      </c>
      <c r="L5272">
        <v>43342.449305555558</v>
      </c>
      <c r="M5272">
        <v>1.3</v>
      </c>
      <c r="N5272">
        <v>0</v>
      </c>
      <c r="O5272">
        <v>69</v>
      </c>
      <c r="P5272">
        <v>0</v>
      </c>
      <c r="Q5272">
        <v>0</v>
      </c>
      <c r="R5272">
        <v>0</v>
      </c>
      <c r="S5272">
        <v>89.7</v>
      </c>
      <c r="T5272">
        <v>0</v>
      </c>
      <c r="U5272">
        <v>0</v>
      </c>
    </row>
    <row r="5273" spans="1:21" x14ac:dyDescent="0.3">
      <c r="A5273">
        <v>21780</v>
      </c>
      <c r="B5273">
        <v>1</v>
      </c>
      <c r="C5273" t="s">
        <v>78</v>
      </c>
      <c r="D5273" t="s">
        <v>81</v>
      </c>
      <c r="E5273" t="s">
        <v>4059</v>
      </c>
      <c r="F5273" t="s">
        <v>146</v>
      </c>
      <c r="G5273" t="s">
        <v>71</v>
      </c>
      <c r="H5273" t="s">
        <v>128</v>
      </c>
      <c r="I5273" t="s">
        <v>22</v>
      </c>
      <c r="J5273" t="s">
        <v>129</v>
      </c>
      <c r="K5273">
        <v>43342.378067129626</v>
      </c>
      <c r="L5273">
        <v>43342.459027777775</v>
      </c>
      <c r="M5273">
        <v>1.95</v>
      </c>
      <c r="N5273">
        <v>0</v>
      </c>
      <c r="O5273">
        <v>0</v>
      </c>
      <c r="P5273">
        <v>0</v>
      </c>
      <c r="Q5273">
        <v>6</v>
      </c>
      <c r="R5273">
        <v>0</v>
      </c>
      <c r="S5273">
        <v>0</v>
      </c>
      <c r="T5273">
        <v>0</v>
      </c>
      <c r="U5273">
        <v>11.7</v>
      </c>
    </row>
    <row r="5274" spans="1:21" x14ac:dyDescent="0.3">
      <c r="A5274">
        <v>21781</v>
      </c>
      <c r="B5274">
        <v>1</v>
      </c>
      <c r="C5274" t="s">
        <v>78</v>
      </c>
      <c r="D5274" t="s">
        <v>101</v>
      </c>
      <c r="E5274" t="s">
        <v>2676</v>
      </c>
      <c r="F5274" t="s">
        <v>131</v>
      </c>
      <c r="G5274" t="s">
        <v>72</v>
      </c>
      <c r="H5274" t="s">
        <v>128</v>
      </c>
      <c r="I5274" t="s">
        <v>22</v>
      </c>
      <c r="J5274" t="s">
        <v>129</v>
      </c>
      <c r="K5274">
        <v>43342.441307870373</v>
      </c>
      <c r="L5274">
        <v>43342.460416666669</v>
      </c>
      <c r="M5274">
        <v>0.47000000000000003</v>
      </c>
      <c r="N5274">
        <v>0</v>
      </c>
      <c r="O5274">
        <v>0</v>
      </c>
      <c r="P5274">
        <v>0</v>
      </c>
      <c r="Q5274">
        <v>1075</v>
      </c>
      <c r="R5274">
        <v>0</v>
      </c>
      <c r="S5274">
        <v>0</v>
      </c>
      <c r="T5274">
        <v>0</v>
      </c>
      <c r="U5274">
        <v>502.03</v>
      </c>
    </row>
    <row r="5275" spans="1:21" x14ac:dyDescent="0.3">
      <c r="A5275">
        <v>21783</v>
      </c>
      <c r="B5275">
        <v>1</v>
      </c>
      <c r="C5275" t="s">
        <v>79</v>
      </c>
      <c r="D5275" t="s">
        <v>109</v>
      </c>
      <c r="E5275" t="s">
        <v>4060</v>
      </c>
      <c r="F5275" t="s">
        <v>134</v>
      </c>
      <c r="G5275" t="s">
        <v>72</v>
      </c>
      <c r="H5275" t="s">
        <v>128</v>
      </c>
      <c r="I5275" t="s">
        <v>22</v>
      </c>
      <c r="J5275" t="s">
        <v>129</v>
      </c>
      <c r="K5275">
        <v>43342.350752314815</v>
      </c>
      <c r="L5275">
        <v>43342.459027777775</v>
      </c>
      <c r="M5275">
        <v>2.6</v>
      </c>
      <c r="N5275">
        <v>0</v>
      </c>
      <c r="O5275">
        <v>0</v>
      </c>
      <c r="P5275">
        <v>0</v>
      </c>
      <c r="Q5275">
        <v>87</v>
      </c>
      <c r="R5275">
        <v>0</v>
      </c>
      <c r="S5275">
        <v>0</v>
      </c>
      <c r="T5275">
        <v>0</v>
      </c>
      <c r="U5275">
        <v>226.2</v>
      </c>
    </row>
    <row r="5276" spans="1:21" x14ac:dyDescent="0.3">
      <c r="A5276">
        <v>21784</v>
      </c>
      <c r="B5276">
        <v>1</v>
      </c>
      <c r="C5276" t="s">
        <v>79</v>
      </c>
      <c r="D5276" t="s">
        <v>109</v>
      </c>
      <c r="E5276" t="s">
        <v>4061</v>
      </c>
      <c r="F5276" t="s">
        <v>134</v>
      </c>
      <c r="G5276" t="s">
        <v>72</v>
      </c>
      <c r="H5276" t="s">
        <v>128</v>
      </c>
      <c r="I5276" t="s">
        <v>22</v>
      </c>
      <c r="J5276" t="s">
        <v>129</v>
      </c>
      <c r="K5276">
        <v>43342.285416666666</v>
      </c>
      <c r="L5276">
        <v>43342.466666666667</v>
      </c>
      <c r="M5276">
        <v>4.3499999999999996</v>
      </c>
      <c r="N5276">
        <v>0</v>
      </c>
      <c r="O5276">
        <v>0</v>
      </c>
      <c r="P5276">
        <v>0</v>
      </c>
      <c r="Q5276">
        <v>16</v>
      </c>
      <c r="R5276">
        <v>0</v>
      </c>
      <c r="S5276">
        <v>0</v>
      </c>
      <c r="T5276">
        <v>0</v>
      </c>
      <c r="U5276">
        <v>69.599999999999994</v>
      </c>
    </row>
    <row r="5277" spans="1:21" x14ac:dyDescent="0.3">
      <c r="A5277">
        <v>21785</v>
      </c>
      <c r="B5277">
        <v>1</v>
      </c>
      <c r="C5277" t="s">
        <v>79</v>
      </c>
      <c r="D5277" t="s">
        <v>108</v>
      </c>
      <c r="E5277" t="s">
        <v>4062</v>
      </c>
      <c r="F5277" t="s">
        <v>134</v>
      </c>
      <c r="G5277" t="s">
        <v>72</v>
      </c>
      <c r="H5277" t="s">
        <v>128</v>
      </c>
      <c r="I5277" t="s">
        <v>22</v>
      </c>
      <c r="J5277" t="s">
        <v>129</v>
      </c>
      <c r="K5277">
        <v>43342.300868055558</v>
      </c>
      <c r="L5277">
        <v>43342.466666666667</v>
      </c>
      <c r="M5277">
        <v>3.98</v>
      </c>
      <c r="N5277">
        <v>0</v>
      </c>
      <c r="O5277">
        <v>0</v>
      </c>
      <c r="P5277">
        <v>0</v>
      </c>
      <c r="Q5277">
        <v>58</v>
      </c>
      <c r="R5277">
        <v>0</v>
      </c>
      <c r="S5277">
        <v>0</v>
      </c>
      <c r="T5277">
        <v>0</v>
      </c>
      <c r="U5277">
        <v>231.01</v>
      </c>
    </row>
    <row r="5278" spans="1:21" x14ac:dyDescent="0.3">
      <c r="A5278">
        <v>21786</v>
      </c>
      <c r="B5278">
        <v>1</v>
      </c>
      <c r="C5278" t="s">
        <v>78</v>
      </c>
      <c r="D5278" t="s">
        <v>91</v>
      </c>
      <c r="E5278" t="s">
        <v>4063</v>
      </c>
      <c r="F5278" t="s">
        <v>159</v>
      </c>
      <c r="G5278" t="s">
        <v>71</v>
      </c>
      <c r="H5278" t="s">
        <v>128</v>
      </c>
      <c r="I5278" t="s">
        <v>22</v>
      </c>
      <c r="J5278" t="s">
        <v>129</v>
      </c>
      <c r="K5278">
        <v>43342.438888888886</v>
      </c>
      <c r="L5278">
        <v>43342.472222222219</v>
      </c>
      <c r="M5278">
        <v>0.8</v>
      </c>
      <c r="N5278">
        <v>0</v>
      </c>
      <c r="O5278">
        <v>363</v>
      </c>
      <c r="P5278">
        <v>0</v>
      </c>
      <c r="Q5278">
        <v>0</v>
      </c>
      <c r="R5278">
        <v>0</v>
      </c>
      <c r="S5278">
        <v>290.40000000000003</v>
      </c>
      <c r="T5278">
        <v>0</v>
      </c>
      <c r="U5278">
        <v>0</v>
      </c>
    </row>
    <row r="5279" spans="1:21" x14ac:dyDescent="0.3">
      <c r="A5279">
        <v>21787</v>
      </c>
      <c r="B5279">
        <v>1</v>
      </c>
      <c r="C5279" t="s">
        <v>79</v>
      </c>
      <c r="D5279" t="s">
        <v>115</v>
      </c>
      <c r="E5279" t="s">
        <v>4064</v>
      </c>
      <c r="F5279" t="s">
        <v>149</v>
      </c>
      <c r="G5279" t="s">
        <v>71</v>
      </c>
      <c r="H5279" t="s">
        <v>128</v>
      </c>
      <c r="I5279" t="s">
        <v>22</v>
      </c>
      <c r="J5279" t="s">
        <v>129</v>
      </c>
      <c r="K5279">
        <v>43342.368310185186</v>
      </c>
      <c r="L5279">
        <v>43342.473611111112</v>
      </c>
      <c r="M5279">
        <v>2.5299999999999998</v>
      </c>
      <c r="N5279">
        <v>0</v>
      </c>
      <c r="O5279">
        <v>0</v>
      </c>
      <c r="P5279">
        <v>0</v>
      </c>
      <c r="Q5279">
        <v>1</v>
      </c>
      <c r="R5279">
        <v>0</v>
      </c>
      <c r="S5279">
        <v>0</v>
      </c>
      <c r="T5279">
        <v>0</v>
      </c>
      <c r="U5279">
        <v>2.5299999999999998</v>
      </c>
    </row>
    <row r="5280" spans="1:21" x14ac:dyDescent="0.3">
      <c r="A5280">
        <v>21788</v>
      </c>
      <c r="B5280">
        <v>1</v>
      </c>
      <c r="C5280" t="s">
        <v>78</v>
      </c>
      <c r="D5280" t="s">
        <v>81</v>
      </c>
      <c r="E5280" t="s">
        <v>4065</v>
      </c>
      <c r="F5280" t="s">
        <v>148</v>
      </c>
      <c r="G5280" t="s">
        <v>71</v>
      </c>
      <c r="H5280" t="s">
        <v>128</v>
      </c>
      <c r="I5280" t="s">
        <v>22</v>
      </c>
      <c r="J5280" t="s">
        <v>129</v>
      </c>
      <c r="K5280">
        <v>43342.44</v>
      </c>
      <c r="L5280">
        <v>43342.476388888892</v>
      </c>
      <c r="M5280">
        <v>0.88</v>
      </c>
      <c r="N5280">
        <v>0</v>
      </c>
      <c r="O5280">
        <v>114</v>
      </c>
      <c r="P5280">
        <v>0</v>
      </c>
      <c r="Q5280">
        <v>0</v>
      </c>
      <c r="R5280">
        <v>0</v>
      </c>
      <c r="S5280">
        <v>100.32000000000001</v>
      </c>
      <c r="T5280">
        <v>0</v>
      </c>
      <c r="U5280">
        <v>0</v>
      </c>
    </row>
    <row r="5281" spans="1:21" x14ac:dyDescent="0.3">
      <c r="A5281">
        <v>21789</v>
      </c>
      <c r="B5281">
        <v>1</v>
      </c>
      <c r="C5281" t="s">
        <v>79</v>
      </c>
      <c r="D5281" t="s">
        <v>117</v>
      </c>
      <c r="E5281" t="s">
        <v>3782</v>
      </c>
      <c r="F5281" t="s">
        <v>130</v>
      </c>
      <c r="G5281" t="s">
        <v>72</v>
      </c>
      <c r="H5281" t="s">
        <v>128</v>
      </c>
      <c r="I5281" t="s">
        <v>22</v>
      </c>
      <c r="J5281" t="s">
        <v>129</v>
      </c>
      <c r="K5281">
        <v>43342.46597222222</v>
      </c>
      <c r="L5281">
        <v>43342.481249999997</v>
      </c>
      <c r="M5281">
        <v>0.37</v>
      </c>
      <c r="N5281">
        <v>0</v>
      </c>
      <c r="O5281">
        <v>0</v>
      </c>
      <c r="P5281">
        <v>12</v>
      </c>
      <c r="Q5281">
        <v>320</v>
      </c>
      <c r="R5281">
        <v>0</v>
      </c>
      <c r="S5281">
        <v>0</v>
      </c>
      <c r="T5281">
        <v>4.4000000000000004</v>
      </c>
      <c r="U5281">
        <v>117.44000000000001</v>
      </c>
    </row>
    <row r="5282" spans="1:21" x14ac:dyDescent="0.3">
      <c r="A5282">
        <v>21791</v>
      </c>
      <c r="B5282">
        <v>1</v>
      </c>
      <c r="C5282" t="s">
        <v>78</v>
      </c>
      <c r="D5282" t="s">
        <v>86</v>
      </c>
      <c r="E5282" t="s">
        <v>3926</v>
      </c>
      <c r="F5282" t="s">
        <v>149</v>
      </c>
      <c r="G5282" t="s">
        <v>71</v>
      </c>
      <c r="H5282" t="s">
        <v>128</v>
      </c>
      <c r="I5282" t="s">
        <v>22</v>
      </c>
      <c r="J5282" t="s">
        <v>129</v>
      </c>
      <c r="K5282">
        <v>43342.430925925924</v>
      </c>
      <c r="L5282">
        <v>43342.518055555556</v>
      </c>
      <c r="M5282">
        <v>2.1</v>
      </c>
      <c r="N5282">
        <v>0</v>
      </c>
      <c r="O5282">
        <v>70</v>
      </c>
      <c r="P5282">
        <v>0</v>
      </c>
      <c r="Q5282">
        <v>0</v>
      </c>
      <c r="R5282">
        <v>0</v>
      </c>
      <c r="S5282">
        <v>147</v>
      </c>
      <c r="T5282">
        <v>0</v>
      </c>
      <c r="U5282">
        <v>0</v>
      </c>
    </row>
    <row r="5283" spans="1:21" x14ac:dyDescent="0.3">
      <c r="A5283">
        <v>21793</v>
      </c>
      <c r="B5283">
        <v>1</v>
      </c>
      <c r="C5283" t="s">
        <v>79</v>
      </c>
      <c r="D5283" t="s">
        <v>119</v>
      </c>
      <c r="E5283" t="s">
        <v>4066</v>
      </c>
      <c r="F5283" t="s">
        <v>130</v>
      </c>
      <c r="G5283" t="s">
        <v>72</v>
      </c>
      <c r="H5283" t="s">
        <v>128</v>
      </c>
      <c r="I5283" t="s">
        <v>22</v>
      </c>
      <c r="J5283" t="s">
        <v>129</v>
      </c>
      <c r="K5283">
        <v>43342.417824074073</v>
      </c>
      <c r="L5283">
        <v>43342.494444444441</v>
      </c>
      <c r="M5283">
        <v>1.85</v>
      </c>
      <c r="N5283">
        <v>0</v>
      </c>
      <c r="O5283">
        <v>0</v>
      </c>
      <c r="P5283">
        <v>0</v>
      </c>
      <c r="Q5283">
        <v>128</v>
      </c>
      <c r="R5283">
        <v>0</v>
      </c>
      <c r="S5283">
        <v>0</v>
      </c>
      <c r="T5283">
        <v>0</v>
      </c>
      <c r="U5283">
        <v>236.8</v>
      </c>
    </row>
    <row r="5284" spans="1:21" x14ac:dyDescent="0.3">
      <c r="A5284">
        <v>21796</v>
      </c>
      <c r="B5284">
        <v>1</v>
      </c>
      <c r="C5284" t="s">
        <v>78</v>
      </c>
      <c r="D5284" t="s">
        <v>103</v>
      </c>
      <c r="E5284" t="s">
        <v>4067</v>
      </c>
      <c r="F5284" t="s">
        <v>138</v>
      </c>
      <c r="G5284" t="s">
        <v>72</v>
      </c>
      <c r="H5284" t="s">
        <v>128</v>
      </c>
      <c r="I5284" t="s">
        <v>22</v>
      </c>
      <c r="J5284" t="s">
        <v>129</v>
      </c>
      <c r="K5284">
        <v>43342.485011574077</v>
      </c>
      <c r="L5284">
        <v>43342.650694444441</v>
      </c>
      <c r="M5284">
        <v>3.98</v>
      </c>
      <c r="N5284">
        <v>0</v>
      </c>
      <c r="O5284">
        <v>93</v>
      </c>
      <c r="P5284">
        <v>0</v>
      </c>
      <c r="Q5284">
        <v>0</v>
      </c>
      <c r="R5284">
        <v>0</v>
      </c>
      <c r="S5284">
        <v>370.41999999999996</v>
      </c>
      <c r="T5284">
        <v>0</v>
      </c>
      <c r="U5284">
        <v>0</v>
      </c>
    </row>
    <row r="5285" spans="1:21" x14ac:dyDescent="0.3">
      <c r="A5285">
        <v>21797</v>
      </c>
      <c r="B5285">
        <v>1</v>
      </c>
      <c r="C5285" t="s">
        <v>78</v>
      </c>
      <c r="D5285" t="s">
        <v>105</v>
      </c>
      <c r="E5285" t="s">
        <v>3158</v>
      </c>
      <c r="F5285" t="s">
        <v>134</v>
      </c>
      <c r="G5285" t="s">
        <v>72</v>
      </c>
      <c r="H5285" t="s">
        <v>128</v>
      </c>
      <c r="I5285" t="s">
        <v>22</v>
      </c>
      <c r="J5285" t="s">
        <v>129</v>
      </c>
      <c r="K5285">
        <v>43342.346550925926</v>
      </c>
      <c r="L5285">
        <v>43342.510416666664</v>
      </c>
      <c r="M5285">
        <v>3.9299999999999997</v>
      </c>
      <c r="N5285">
        <v>0</v>
      </c>
      <c r="O5285">
        <v>0</v>
      </c>
      <c r="P5285">
        <v>0</v>
      </c>
      <c r="Q5285">
        <v>2</v>
      </c>
      <c r="R5285">
        <v>0</v>
      </c>
      <c r="S5285">
        <v>0</v>
      </c>
      <c r="T5285">
        <v>0</v>
      </c>
      <c r="U5285">
        <v>7.87</v>
      </c>
    </row>
    <row r="5286" spans="1:21" x14ac:dyDescent="0.3">
      <c r="A5286">
        <v>21799</v>
      </c>
      <c r="B5286">
        <v>1</v>
      </c>
      <c r="C5286" t="s">
        <v>79</v>
      </c>
      <c r="D5286" t="s">
        <v>114</v>
      </c>
      <c r="E5286" t="s">
        <v>4068</v>
      </c>
      <c r="F5286" t="s">
        <v>163</v>
      </c>
      <c r="G5286" t="s">
        <v>71</v>
      </c>
      <c r="H5286" t="s">
        <v>128</v>
      </c>
      <c r="I5286" t="s">
        <v>22</v>
      </c>
      <c r="J5286" t="s">
        <v>129</v>
      </c>
      <c r="K5286">
        <v>43342.472812499997</v>
      </c>
      <c r="L5286">
        <v>43342.505555555559</v>
      </c>
      <c r="M5286">
        <v>0.8</v>
      </c>
      <c r="N5286">
        <v>0</v>
      </c>
      <c r="O5286">
        <v>2</v>
      </c>
      <c r="P5286">
        <v>0</v>
      </c>
      <c r="Q5286">
        <v>0</v>
      </c>
      <c r="R5286">
        <v>0</v>
      </c>
      <c r="S5286">
        <v>1.6</v>
      </c>
      <c r="T5286">
        <v>0</v>
      </c>
      <c r="U5286">
        <v>0</v>
      </c>
    </row>
    <row r="5287" spans="1:21" x14ac:dyDescent="0.3">
      <c r="A5287">
        <v>21800</v>
      </c>
      <c r="B5287">
        <v>1</v>
      </c>
      <c r="C5287" t="s">
        <v>79</v>
      </c>
      <c r="D5287" t="s">
        <v>109</v>
      </c>
      <c r="E5287" t="s">
        <v>4069</v>
      </c>
      <c r="F5287" t="s">
        <v>149</v>
      </c>
      <c r="G5287" t="s">
        <v>71</v>
      </c>
      <c r="H5287" t="s">
        <v>128</v>
      </c>
      <c r="I5287" t="s">
        <v>22</v>
      </c>
      <c r="J5287" t="s">
        <v>129</v>
      </c>
      <c r="K5287">
        <v>43342.444386574076</v>
      </c>
      <c r="L5287">
        <v>43342.509027777778</v>
      </c>
      <c r="M5287">
        <v>1.57</v>
      </c>
      <c r="N5287">
        <v>0</v>
      </c>
      <c r="O5287">
        <v>0</v>
      </c>
      <c r="P5287">
        <v>0</v>
      </c>
      <c r="Q5287">
        <v>10</v>
      </c>
      <c r="R5287">
        <v>0</v>
      </c>
      <c r="S5287">
        <v>0</v>
      </c>
      <c r="T5287">
        <v>0</v>
      </c>
      <c r="U5287">
        <v>15.67</v>
      </c>
    </row>
    <row r="5288" spans="1:21" x14ac:dyDescent="0.3">
      <c r="A5288">
        <v>21801</v>
      </c>
      <c r="B5288">
        <v>1</v>
      </c>
      <c r="C5288" t="s">
        <v>78</v>
      </c>
      <c r="D5288" t="s">
        <v>81</v>
      </c>
      <c r="E5288" t="s">
        <v>4070</v>
      </c>
      <c r="F5288" t="s">
        <v>142</v>
      </c>
      <c r="G5288" t="s">
        <v>71</v>
      </c>
      <c r="H5288" t="s">
        <v>128</v>
      </c>
      <c r="I5288" t="s">
        <v>22</v>
      </c>
      <c r="J5288" t="s">
        <v>129</v>
      </c>
      <c r="K5288">
        <v>43342.486944444441</v>
      </c>
      <c r="L5288">
        <v>43342.51666666667</v>
      </c>
      <c r="M5288">
        <v>0.72</v>
      </c>
      <c r="N5288">
        <v>0</v>
      </c>
      <c r="O5288">
        <v>36</v>
      </c>
      <c r="P5288">
        <v>0</v>
      </c>
      <c r="Q5288">
        <v>0</v>
      </c>
      <c r="R5288">
        <v>0</v>
      </c>
      <c r="S5288">
        <v>25.810000000000002</v>
      </c>
      <c r="T5288">
        <v>0</v>
      </c>
      <c r="U5288">
        <v>0</v>
      </c>
    </row>
    <row r="5289" spans="1:21" x14ac:dyDescent="0.3">
      <c r="A5289">
        <v>21805</v>
      </c>
      <c r="B5289">
        <v>1</v>
      </c>
      <c r="C5289" t="s">
        <v>79</v>
      </c>
      <c r="D5289" t="s">
        <v>109</v>
      </c>
      <c r="E5289" t="s">
        <v>4071</v>
      </c>
      <c r="F5289" t="s">
        <v>130</v>
      </c>
      <c r="G5289" t="s">
        <v>72</v>
      </c>
      <c r="H5289" t="s">
        <v>128</v>
      </c>
      <c r="I5289" t="s">
        <v>22</v>
      </c>
      <c r="J5289" t="s">
        <v>129</v>
      </c>
      <c r="K5289">
        <v>43342.522835648146</v>
      </c>
      <c r="L5289">
        <v>43342.528252314813</v>
      </c>
      <c r="M5289">
        <v>0.13</v>
      </c>
      <c r="N5289">
        <v>38</v>
      </c>
      <c r="O5289">
        <v>9677</v>
      </c>
      <c r="P5289">
        <v>7</v>
      </c>
      <c r="Q5289">
        <v>233</v>
      </c>
      <c r="R5289">
        <v>5.05</v>
      </c>
      <c r="S5289">
        <v>1287.04</v>
      </c>
      <c r="T5289">
        <v>0.93</v>
      </c>
      <c r="U5289">
        <v>30.99</v>
      </c>
    </row>
    <row r="5290" spans="1:21" x14ac:dyDescent="0.3">
      <c r="A5290">
        <v>21807</v>
      </c>
      <c r="B5290">
        <v>1</v>
      </c>
      <c r="C5290" t="s">
        <v>78</v>
      </c>
      <c r="D5290" t="s">
        <v>82</v>
      </c>
      <c r="E5290" t="s">
        <v>1978</v>
      </c>
      <c r="F5290" t="s">
        <v>130</v>
      </c>
      <c r="G5290" t="s">
        <v>72</v>
      </c>
      <c r="H5290" t="s">
        <v>128</v>
      </c>
      <c r="I5290" t="s">
        <v>22</v>
      </c>
      <c r="J5290" t="s">
        <v>129</v>
      </c>
      <c r="K5290">
        <v>43342.514872685184</v>
      </c>
      <c r="L5290">
        <v>43342.527777777781</v>
      </c>
      <c r="M5290">
        <v>0.32</v>
      </c>
      <c r="N5290">
        <v>5</v>
      </c>
      <c r="O5290">
        <v>702</v>
      </c>
      <c r="P5290">
        <v>5</v>
      </c>
      <c r="Q5290">
        <v>163</v>
      </c>
      <c r="R5290">
        <v>1.59</v>
      </c>
      <c r="S5290">
        <v>222.53</v>
      </c>
      <c r="T5290">
        <v>1.59</v>
      </c>
      <c r="U5290">
        <v>51.67</v>
      </c>
    </row>
    <row r="5291" spans="1:21" x14ac:dyDescent="0.3">
      <c r="A5291">
        <v>21808</v>
      </c>
      <c r="B5291">
        <v>1</v>
      </c>
      <c r="C5291" t="s">
        <v>79</v>
      </c>
      <c r="D5291" t="s">
        <v>123</v>
      </c>
      <c r="E5291" t="s">
        <v>4072</v>
      </c>
      <c r="F5291" t="s">
        <v>130</v>
      </c>
      <c r="G5291" t="s">
        <v>72</v>
      </c>
      <c r="H5291" t="s">
        <v>128</v>
      </c>
      <c r="I5291" t="s">
        <v>22</v>
      </c>
      <c r="J5291" t="s">
        <v>129</v>
      </c>
      <c r="K5291">
        <v>43342.490347222221</v>
      </c>
      <c r="L5291">
        <v>43342.53402777778</v>
      </c>
      <c r="M5291">
        <v>1.05</v>
      </c>
      <c r="N5291">
        <v>0</v>
      </c>
      <c r="O5291">
        <v>579</v>
      </c>
      <c r="P5291">
        <v>0</v>
      </c>
      <c r="Q5291">
        <v>78</v>
      </c>
      <c r="R5291">
        <v>0</v>
      </c>
      <c r="S5291">
        <v>607.94999999999993</v>
      </c>
      <c r="T5291">
        <v>0</v>
      </c>
      <c r="U5291">
        <v>81.900000000000006</v>
      </c>
    </row>
    <row r="5292" spans="1:21" x14ac:dyDescent="0.3">
      <c r="A5292">
        <v>21809</v>
      </c>
      <c r="B5292">
        <v>1</v>
      </c>
      <c r="C5292" t="s">
        <v>79</v>
      </c>
      <c r="D5292" t="s">
        <v>115</v>
      </c>
      <c r="E5292" t="s">
        <v>4073</v>
      </c>
      <c r="F5292" t="s">
        <v>134</v>
      </c>
      <c r="G5292" t="s">
        <v>72</v>
      </c>
      <c r="H5292" t="s">
        <v>128</v>
      </c>
      <c r="I5292" t="s">
        <v>22</v>
      </c>
      <c r="J5292" t="s">
        <v>129</v>
      </c>
      <c r="K5292">
        <v>43342.478692129633</v>
      </c>
      <c r="L5292">
        <v>43342.53402777778</v>
      </c>
      <c r="M5292">
        <v>1.33</v>
      </c>
      <c r="N5292">
        <v>0</v>
      </c>
      <c r="O5292">
        <v>0</v>
      </c>
      <c r="P5292">
        <v>0</v>
      </c>
      <c r="Q5292">
        <v>5</v>
      </c>
      <c r="R5292">
        <v>0</v>
      </c>
      <c r="S5292">
        <v>0</v>
      </c>
      <c r="T5292">
        <v>0</v>
      </c>
      <c r="U5292">
        <v>6.67</v>
      </c>
    </row>
    <row r="5293" spans="1:21" x14ac:dyDescent="0.3">
      <c r="A5293">
        <v>21810</v>
      </c>
      <c r="B5293">
        <v>1</v>
      </c>
      <c r="C5293" t="s">
        <v>79</v>
      </c>
      <c r="D5293" t="s">
        <v>124</v>
      </c>
      <c r="E5293" t="s">
        <v>4074</v>
      </c>
      <c r="F5293" t="s">
        <v>130</v>
      </c>
      <c r="G5293" t="s">
        <v>72</v>
      </c>
      <c r="H5293" t="s">
        <v>128</v>
      </c>
      <c r="I5293" t="s">
        <v>22</v>
      </c>
      <c r="J5293" t="s">
        <v>129</v>
      </c>
      <c r="K5293">
        <v>43342.459108796298</v>
      </c>
      <c r="L5293">
        <v>43342.535416666666</v>
      </c>
      <c r="M5293">
        <v>1.83</v>
      </c>
      <c r="N5293">
        <v>0</v>
      </c>
      <c r="O5293">
        <v>153</v>
      </c>
      <c r="P5293">
        <v>0</v>
      </c>
      <c r="Q5293">
        <v>0</v>
      </c>
      <c r="R5293">
        <v>0</v>
      </c>
      <c r="S5293">
        <v>280.45</v>
      </c>
      <c r="T5293">
        <v>0</v>
      </c>
      <c r="U5293">
        <v>0</v>
      </c>
    </row>
    <row r="5294" spans="1:21" x14ac:dyDescent="0.3">
      <c r="A5294">
        <v>21811</v>
      </c>
      <c r="B5294">
        <v>1</v>
      </c>
      <c r="C5294" t="s">
        <v>78</v>
      </c>
      <c r="D5294" t="s">
        <v>91</v>
      </c>
      <c r="E5294" t="s">
        <v>4075</v>
      </c>
      <c r="F5294" t="s">
        <v>157</v>
      </c>
      <c r="G5294" t="s">
        <v>71</v>
      </c>
      <c r="H5294" t="s">
        <v>128</v>
      </c>
      <c r="I5294" t="s">
        <v>22</v>
      </c>
      <c r="J5294" t="s">
        <v>129</v>
      </c>
      <c r="K5294">
        <v>43342.354120370372</v>
      </c>
      <c r="L5294">
        <v>43342.53125</v>
      </c>
      <c r="M5294">
        <v>4.2699999999999996</v>
      </c>
      <c r="N5294">
        <v>0</v>
      </c>
      <c r="O5294">
        <v>0</v>
      </c>
      <c r="P5294">
        <v>0</v>
      </c>
      <c r="Q5294">
        <v>34</v>
      </c>
      <c r="R5294">
        <v>0</v>
      </c>
      <c r="S5294">
        <v>0</v>
      </c>
      <c r="T5294">
        <v>0</v>
      </c>
      <c r="U5294">
        <v>145.08000000000001</v>
      </c>
    </row>
    <row r="5295" spans="1:21" x14ac:dyDescent="0.3">
      <c r="A5295">
        <v>21812</v>
      </c>
      <c r="B5295">
        <v>1</v>
      </c>
      <c r="C5295" t="s">
        <v>79</v>
      </c>
      <c r="D5295" t="s">
        <v>109</v>
      </c>
      <c r="E5295" t="s">
        <v>3807</v>
      </c>
      <c r="F5295" t="s">
        <v>130</v>
      </c>
      <c r="G5295" t="s">
        <v>72</v>
      </c>
      <c r="H5295" t="s">
        <v>128</v>
      </c>
      <c r="I5295" t="s">
        <v>22</v>
      </c>
      <c r="J5295" t="s">
        <v>129</v>
      </c>
      <c r="K5295">
        <v>43342.487013888887</v>
      </c>
      <c r="L5295">
        <v>43342.540277777778</v>
      </c>
      <c r="M5295">
        <v>1.28</v>
      </c>
      <c r="N5295">
        <v>1</v>
      </c>
      <c r="O5295">
        <v>26</v>
      </c>
      <c r="P5295">
        <v>10</v>
      </c>
      <c r="Q5295">
        <v>376</v>
      </c>
      <c r="R5295">
        <v>1.28</v>
      </c>
      <c r="S5295">
        <v>33.36</v>
      </c>
      <c r="T5295">
        <v>12.83</v>
      </c>
      <c r="U5295">
        <v>482.40999999999997</v>
      </c>
    </row>
    <row r="5296" spans="1:21" x14ac:dyDescent="0.3">
      <c r="A5296">
        <v>21813</v>
      </c>
      <c r="B5296">
        <v>1</v>
      </c>
      <c r="C5296" t="s">
        <v>78</v>
      </c>
      <c r="D5296" t="s">
        <v>106</v>
      </c>
      <c r="E5296" t="s">
        <v>4076</v>
      </c>
      <c r="F5296" t="s">
        <v>178</v>
      </c>
      <c r="G5296" t="s">
        <v>72</v>
      </c>
      <c r="H5296" t="s">
        <v>128</v>
      </c>
      <c r="I5296" t="s">
        <v>22</v>
      </c>
      <c r="J5296" t="s">
        <v>129</v>
      </c>
      <c r="K5296">
        <v>43342.477164351854</v>
      </c>
      <c r="L5296">
        <v>43342.541666666664</v>
      </c>
      <c r="M5296">
        <v>1.55</v>
      </c>
      <c r="N5296">
        <v>0</v>
      </c>
      <c r="O5296">
        <v>0</v>
      </c>
      <c r="P5296">
        <v>0</v>
      </c>
      <c r="Q5296">
        <v>19</v>
      </c>
      <c r="R5296">
        <v>0</v>
      </c>
      <c r="S5296">
        <v>0</v>
      </c>
      <c r="T5296">
        <v>0</v>
      </c>
      <c r="U5296">
        <v>29.45</v>
      </c>
    </row>
    <row r="5297" spans="1:21" x14ac:dyDescent="0.3">
      <c r="A5297">
        <v>21814</v>
      </c>
      <c r="B5297">
        <v>1</v>
      </c>
      <c r="C5297" t="s">
        <v>79</v>
      </c>
      <c r="D5297" t="s">
        <v>108</v>
      </c>
      <c r="E5297" t="s">
        <v>4062</v>
      </c>
      <c r="F5297" t="s">
        <v>134</v>
      </c>
      <c r="G5297" t="s">
        <v>72</v>
      </c>
      <c r="H5297" t="s">
        <v>128</v>
      </c>
      <c r="I5297" t="s">
        <v>22</v>
      </c>
      <c r="J5297" t="s">
        <v>129</v>
      </c>
      <c r="K5297">
        <v>43342.501886574071</v>
      </c>
      <c r="L5297">
        <v>43342.543055555558</v>
      </c>
      <c r="M5297">
        <v>1</v>
      </c>
      <c r="N5297">
        <v>0</v>
      </c>
      <c r="O5297">
        <v>0</v>
      </c>
      <c r="P5297">
        <v>0</v>
      </c>
      <c r="Q5297">
        <v>58</v>
      </c>
      <c r="R5297">
        <v>0</v>
      </c>
      <c r="S5297">
        <v>0</v>
      </c>
      <c r="T5297">
        <v>0</v>
      </c>
      <c r="U5297">
        <v>58</v>
      </c>
    </row>
    <row r="5298" spans="1:21" x14ac:dyDescent="0.3">
      <c r="A5298">
        <v>21816</v>
      </c>
      <c r="B5298">
        <v>1</v>
      </c>
      <c r="C5298" t="s">
        <v>79</v>
      </c>
      <c r="D5298" t="s">
        <v>113</v>
      </c>
      <c r="E5298" t="s">
        <v>4077</v>
      </c>
      <c r="F5298" t="s">
        <v>161</v>
      </c>
      <c r="G5298" t="s">
        <v>72</v>
      </c>
      <c r="H5298" t="s">
        <v>128</v>
      </c>
      <c r="I5298" t="s">
        <v>22</v>
      </c>
      <c r="J5298" t="s">
        <v>129</v>
      </c>
      <c r="K5298">
        <v>43342.473680555559</v>
      </c>
      <c r="L5298">
        <v>43342.679166666669</v>
      </c>
      <c r="M5298">
        <v>4.9300000000000006</v>
      </c>
      <c r="N5298">
        <v>0</v>
      </c>
      <c r="O5298">
        <v>0</v>
      </c>
      <c r="P5298">
        <v>1</v>
      </c>
      <c r="Q5298">
        <v>58</v>
      </c>
      <c r="R5298">
        <v>0</v>
      </c>
      <c r="S5298">
        <v>0</v>
      </c>
      <c r="T5298">
        <v>4.9300000000000006</v>
      </c>
      <c r="U5298">
        <v>286.11</v>
      </c>
    </row>
    <row r="5299" spans="1:21" x14ac:dyDescent="0.3">
      <c r="A5299">
        <v>21817</v>
      </c>
      <c r="B5299">
        <v>1</v>
      </c>
      <c r="C5299" t="s">
        <v>79</v>
      </c>
      <c r="D5299" t="s">
        <v>108</v>
      </c>
      <c r="E5299" t="s">
        <v>4078</v>
      </c>
      <c r="F5299" t="s">
        <v>142</v>
      </c>
      <c r="G5299" t="s">
        <v>71</v>
      </c>
      <c r="H5299" t="s">
        <v>128</v>
      </c>
      <c r="I5299" t="s">
        <v>22</v>
      </c>
      <c r="J5299" t="s">
        <v>129</v>
      </c>
      <c r="K5299">
        <v>43342.535520833335</v>
      </c>
      <c r="L5299">
        <v>43342.555555555555</v>
      </c>
      <c r="M5299">
        <v>0.48000000000000004</v>
      </c>
      <c r="N5299">
        <v>0</v>
      </c>
      <c r="O5299">
        <v>0</v>
      </c>
      <c r="P5299">
        <v>0</v>
      </c>
      <c r="Q5299">
        <v>168</v>
      </c>
      <c r="R5299">
        <v>0</v>
      </c>
      <c r="S5299">
        <v>0</v>
      </c>
      <c r="T5299">
        <v>0</v>
      </c>
      <c r="U5299">
        <v>81.14</v>
      </c>
    </row>
    <row r="5300" spans="1:21" x14ac:dyDescent="0.3">
      <c r="A5300">
        <v>21818</v>
      </c>
      <c r="B5300">
        <v>1</v>
      </c>
      <c r="C5300" t="s">
        <v>78</v>
      </c>
      <c r="D5300" t="s">
        <v>98</v>
      </c>
      <c r="E5300" t="s">
        <v>294</v>
      </c>
      <c r="F5300" t="s">
        <v>130</v>
      </c>
      <c r="G5300" t="s">
        <v>72</v>
      </c>
      <c r="H5300" t="s">
        <v>128</v>
      </c>
      <c r="I5300" t="s">
        <v>22</v>
      </c>
      <c r="J5300" t="s">
        <v>129</v>
      </c>
      <c r="K5300">
        <v>43342.550509259258</v>
      </c>
      <c r="L5300">
        <v>43342.557685185187</v>
      </c>
      <c r="M5300">
        <v>0.18</v>
      </c>
      <c r="N5300">
        <v>0</v>
      </c>
      <c r="O5300">
        <v>5</v>
      </c>
      <c r="P5300">
        <v>1</v>
      </c>
      <c r="Q5300">
        <v>1105</v>
      </c>
      <c r="R5300">
        <v>0</v>
      </c>
      <c r="S5300">
        <v>0.92</v>
      </c>
      <c r="T5300">
        <v>0.18</v>
      </c>
      <c r="U5300">
        <v>202.22</v>
      </c>
    </row>
    <row r="5301" spans="1:21" x14ac:dyDescent="0.3">
      <c r="A5301">
        <v>21819</v>
      </c>
      <c r="B5301">
        <v>1</v>
      </c>
      <c r="C5301" t="s">
        <v>78</v>
      </c>
      <c r="D5301" t="s">
        <v>104</v>
      </c>
      <c r="E5301" t="s">
        <v>4079</v>
      </c>
      <c r="F5301" t="s">
        <v>127</v>
      </c>
      <c r="G5301" t="s">
        <v>72</v>
      </c>
      <c r="H5301" t="s">
        <v>128</v>
      </c>
      <c r="I5301" t="s">
        <v>22</v>
      </c>
      <c r="J5301" t="s">
        <v>129</v>
      </c>
      <c r="K5301">
        <v>43342.418506944443</v>
      </c>
      <c r="L5301">
        <v>43342.51458333333</v>
      </c>
      <c r="M5301">
        <v>2.3199999999999994</v>
      </c>
      <c r="N5301">
        <v>0</v>
      </c>
      <c r="O5301">
        <v>0</v>
      </c>
      <c r="P5301">
        <v>0</v>
      </c>
      <c r="Q5301">
        <v>97</v>
      </c>
      <c r="R5301">
        <v>0</v>
      </c>
      <c r="S5301">
        <v>0</v>
      </c>
      <c r="T5301">
        <v>0</v>
      </c>
      <c r="U5301">
        <v>224.75</v>
      </c>
    </row>
    <row r="5302" spans="1:21" x14ac:dyDescent="0.3">
      <c r="A5302">
        <v>21821</v>
      </c>
      <c r="B5302">
        <v>1</v>
      </c>
      <c r="C5302" t="s">
        <v>78</v>
      </c>
      <c r="D5302" t="s">
        <v>85</v>
      </c>
      <c r="E5302" t="s">
        <v>3905</v>
      </c>
      <c r="F5302" t="s">
        <v>162</v>
      </c>
      <c r="G5302" t="s">
        <v>71</v>
      </c>
      <c r="H5302" t="s">
        <v>128</v>
      </c>
      <c r="I5302" t="s">
        <v>22</v>
      </c>
      <c r="J5302" t="s">
        <v>129</v>
      </c>
      <c r="K5302">
        <v>43342.537002314813</v>
      </c>
      <c r="L5302">
        <v>43342.574999999997</v>
      </c>
      <c r="M5302">
        <v>0.92</v>
      </c>
      <c r="N5302">
        <v>0</v>
      </c>
      <c r="O5302">
        <v>318</v>
      </c>
      <c r="P5302">
        <v>0</v>
      </c>
      <c r="Q5302">
        <v>0</v>
      </c>
      <c r="R5302">
        <v>0</v>
      </c>
      <c r="S5302">
        <v>291.61</v>
      </c>
      <c r="T5302">
        <v>0</v>
      </c>
      <c r="U5302">
        <v>0</v>
      </c>
    </row>
    <row r="5303" spans="1:21" x14ac:dyDescent="0.3">
      <c r="A5303">
        <v>21823</v>
      </c>
      <c r="B5303">
        <v>1</v>
      </c>
      <c r="C5303" t="s">
        <v>79</v>
      </c>
      <c r="D5303" t="s">
        <v>109</v>
      </c>
      <c r="E5303" t="s">
        <v>4080</v>
      </c>
      <c r="F5303" t="s">
        <v>134</v>
      </c>
      <c r="G5303" t="s">
        <v>72</v>
      </c>
      <c r="H5303" t="s">
        <v>128</v>
      </c>
      <c r="I5303" t="s">
        <v>22</v>
      </c>
      <c r="J5303" t="s">
        <v>129</v>
      </c>
      <c r="K5303">
        <v>43342.475937499999</v>
      </c>
      <c r="L5303">
        <v>43342.568749999999</v>
      </c>
      <c r="M5303">
        <v>2.23</v>
      </c>
      <c r="N5303">
        <v>0</v>
      </c>
      <c r="O5303">
        <v>0</v>
      </c>
      <c r="P5303">
        <v>7</v>
      </c>
      <c r="Q5303">
        <v>0</v>
      </c>
      <c r="R5303">
        <v>0</v>
      </c>
      <c r="S5303">
        <v>0</v>
      </c>
      <c r="T5303">
        <v>15.61</v>
      </c>
      <c r="U5303">
        <v>0</v>
      </c>
    </row>
    <row r="5304" spans="1:21" x14ac:dyDescent="0.3">
      <c r="A5304">
        <v>21825</v>
      </c>
      <c r="B5304">
        <v>1</v>
      </c>
      <c r="C5304" t="s">
        <v>78</v>
      </c>
      <c r="D5304" t="s">
        <v>96</v>
      </c>
      <c r="E5304" t="s">
        <v>4081</v>
      </c>
      <c r="F5304" t="s">
        <v>130</v>
      </c>
      <c r="G5304" t="s">
        <v>72</v>
      </c>
      <c r="H5304" t="s">
        <v>128</v>
      </c>
      <c r="I5304" t="s">
        <v>22</v>
      </c>
      <c r="J5304" t="s">
        <v>129</v>
      </c>
      <c r="K5304">
        <v>43342.524918981479</v>
      </c>
      <c r="L5304">
        <v>43342.5625</v>
      </c>
      <c r="M5304">
        <v>0.92</v>
      </c>
      <c r="N5304">
        <v>0</v>
      </c>
      <c r="O5304">
        <v>0</v>
      </c>
      <c r="P5304">
        <v>0</v>
      </c>
      <c r="Q5304">
        <v>78</v>
      </c>
      <c r="R5304">
        <v>0</v>
      </c>
      <c r="S5304">
        <v>0</v>
      </c>
      <c r="T5304">
        <v>0</v>
      </c>
      <c r="U5304">
        <v>71.53</v>
      </c>
    </row>
    <row r="5305" spans="1:21" x14ac:dyDescent="0.3">
      <c r="A5305">
        <v>21826</v>
      </c>
      <c r="B5305">
        <v>1</v>
      </c>
      <c r="C5305" t="s">
        <v>78</v>
      </c>
      <c r="D5305" t="s">
        <v>103</v>
      </c>
      <c r="E5305" t="s">
        <v>3248</v>
      </c>
      <c r="F5305" t="s">
        <v>130</v>
      </c>
      <c r="G5305" t="s">
        <v>72</v>
      </c>
      <c r="H5305" t="s">
        <v>128</v>
      </c>
      <c r="I5305" t="s">
        <v>22</v>
      </c>
      <c r="J5305" t="s">
        <v>129</v>
      </c>
      <c r="K5305">
        <v>43342.579259259262</v>
      </c>
      <c r="L5305">
        <v>43342.585416666669</v>
      </c>
      <c r="M5305">
        <v>0.15000000000000002</v>
      </c>
      <c r="N5305">
        <v>7</v>
      </c>
      <c r="O5305">
        <v>5206</v>
      </c>
      <c r="P5305">
        <v>0</v>
      </c>
      <c r="Q5305">
        <v>3</v>
      </c>
      <c r="R5305">
        <v>1.05</v>
      </c>
      <c r="S5305">
        <v>780.9</v>
      </c>
      <c r="T5305">
        <v>0</v>
      </c>
      <c r="U5305">
        <v>0.45</v>
      </c>
    </row>
    <row r="5306" spans="1:21" x14ac:dyDescent="0.3">
      <c r="A5306">
        <v>21829</v>
      </c>
      <c r="B5306">
        <v>1</v>
      </c>
      <c r="C5306" t="s">
        <v>79</v>
      </c>
      <c r="D5306" t="s">
        <v>109</v>
      </c>
      <c r="E5306" t="s">
        <v>4082</v>
      </c>
      <c r="F5306" t="s">
        <v>130</v>
      </c>
      <c r="G5306" t="s">
        <v>72</v>
      </c>
      <c r="H5306" t="s">
        <v>128</v>
      </c>
      <c r="I5306" t="s">
        <v>22</v>
      </c>
      <c r="J5306" t="s">
        <v>129</v>
      </c>
      <c r="K5306">
        <v>43342.53534722222</v>
      </c>
      <c r="L5306">
        <v>43342.582638888889</v>
      </c>
      <c r="M5306">
        <v>1.1499999999999997</v>
      </c>
      <c r="N5306">
        <v>0</v>
      </c>
      <c r="O5306">
        <v>550</v>
      </c>
      <c r="P5306">
        <v>0</v>
      </c>
      <c r="Q5306">
        <v>0</v>
      </c>
      <c r="R5306">
        <v>0</v>
      </c>
      <c r="S5306">
        <v>632.5</v>
      </c>
      <c r="T5306">
        <v>0</v>
      </c>
      <c r="U5306">
        <v>0</v>
      </c>
    </row>
    <row r="5307" spans="1:21" x14ac:dyDescent="0.3">
      <c r="A5307">
        <v>21830</v>
      </c>
      <c r="B5307">
        <v>1</v>
      </c>
      <c r="C5307" t="s">
        <v>78</v>
      </c>
      <c r="D5307" t="s">
        <v>99</v>
      </c>
      <c r="E5307" t="s">
        <v>4083</v>
      </c>
      <c r="F5307" t="s">
        <v>157</v>
      </c>
      <c r="G5307" t="s">
        <v>71</v>
      </c>
      <c r="H5307" t="s">
        <v>128</v>
      </c>
      <c r="I5307" t="s">
        <v>22</v>
      </c>
      <c r="J5307" t="s">
        <v>129</v>
      </c>
      <c r="K5307">
        <v>43342.498078703706</v>
      </c>
      <c r="L5307">
        <v>43342.584722222222</v>
      </c>
      <c r="M5307">
        <v>2.08</v>
      </c>
      <c r="N5307">
        <v>0</v>
      </c>
      <c r="O5307">
        <v>2</v>
      </c>
      <c r="P5307">
        <v>0</v>
      </c>
      <c r="Q5307">
        <v>0</v>
      </c>
      <c r="R5307">
        <v>0</v>
      </c>
      <c r="S5307">
        <v>4.17</v>
      </c>
      <c r="T5307">
        <v>0</v>
      </c>
      <c r="U5307">
        <v>0</v>
      </c>
    </row>
    <row r="5308" spans="1:21" x14ac:dyDescent="0.3">
      <c r="A5308">
        <v>21831</v>
      </c>
      <c r="B5308">
        <v>1</v>
      </c>
      <c r="C5308" t="s">
        <v>78</v>
      </c>
      <c r="D5308" t="s">
        <v>80</v>
      </c>
      <c r="E5308" t="s">
        <v>4084</v>
      </c>
      <c r="F5308" t="s">
        <v>174</v>
      </c>
      <c r="G5308" t="s">
        <v>71</v>
      </c>
      <c r="H5308" t="s">
        <v>128</v>
      </c>
      <c r="I5308" t="s">
        <v>22</v>
      </c>
      <c r="J5308" t="s">
        <v>129</v>
      </c>
      <c r="K5308">
        <v>43342.551759259259</v>
      </c>
      <c r="L5308">
        <v>43342.708333333336</v>
      </c>
      <c r="M5308">
        <v>3.77</v>
      </c>
      <c r="N5308">
        <v>0</v>
      </c>
      <c r="O5308">
        <v>1</v>
      </c>
      <c r="P5308">
        <v>0</v>
      </c>
      <c r="Q5308">
        <v>0</v>
      </c>
      <c r="R5308">
        <v>0</v>
      </c>
      <c r="S5308">
        <v>3.77</v>
      </c>
      <c r="T5308">
        <v>0</v>
      </c>
      <c r="U5308">
        <v>0</v>
      </c>
    </row>
    <row r="5309" spans="1:21" x14ac:dyDescent="0.3">
      <c r="A5309">
        <v>21834</v>
      </c>
      <c r="B5309">
        <v>1</v>
      </c>
      <c r="C5309" t="s">
        <v>78</v>
      </c>
      <c r="D5309" t="s">
        <v>87</v>
      </c>
      <c r="E5309" t="s">
        <v>4085</v>
      </c>
      <c r="F5309" t="s">
        <v>153</v>
      </c>
      <c r="G5309" t="s">
        <v>71</v>
      </c>
      <c r="H5309" t="s">
        <v>128</v>
      </c>
      <c r="I5309" t="s">
        <v>22</v>
      </c>
      <c r="J5309" t="s">
        <v>129</v>
      </c>
      <c r="K5309">
        <v>43342.590046296296</v>
      </c>
      <c r="L5309">
        <v>43342.638888888891</v>
      </c>
      <c r="M5309">
        <v>1.1800000000000002</v>
      </c>
      <c r="N5309">
        <v>0</v>
      </c>
      <c r="O5309">
        <v>222</v>
      </c>
      <c r="P5309">
        <v>0</v>
      </c>
      <c r="Q5309">
        <v>0</v>
      </c>
      <c r="R5309">
        <v>0</v>
      </c>
      <c r="S5309">
        <v>262.63</v>
      </c>
      <c r="T5309">
        <v>0</v>
      </c>
      <c r="U5309">
        <v>0</v>
      </c>
    </row>
    <row r="5310" spans="1:21" x14ac:dyDescent="0.3">
      <c r="A5310">
        <v>21836</v>
      </c>
      <c r="B5310">
        <v>1</v>
      </c>
      <c r="C5310" t="s">
        <v>78</v>
      </c>
      <c r="D5310" t="s">
        <v>86</v>
      </c>
      <c r="E5310" t="s">
        <v>3926</v>
      </c>
      <c r="F5310" t="s">
        <v>147</v>
      </c>
      <c r="G5310" t="s">
        <v>71</v>
      </c>
      <c r="H5310" t="s">
        <v>128</v>
      </c>
      <c r="I5310" t="s">
        <v>22</v>
      </c>
      <c r="J5310" t="s">
        <v>129</v>
      </c>
      <c r="K5310">
        <v>43342.559745370374</v>
      </c>
      <c r="L5310">
        <v>43342.938194444447</v>
      </c>
      <c r="M5310">
        <v>9.08</v>
      </c>
      <c r="N5310">
        <v>0</v>
      </c>
      <c r="O5310">
        <v>70</v>
      </c>
      <c r="P5310">
        <v>0</v>
      </c>
      <c r="Q5310">
        <v>0</v>
      </c>
      <c r="R5310">
        <v>0</v>
      </c>
      <c r="S5310">
        <v>635.80999999999983</v>
      </c>
      <c r="T5310">
        <v>0</v>
      </c>
      <c r="U5310">
        <v>0</v>
      </c>
    </row>
    <row r="5311" spans="1:21" x14ac:dyDescent="0.3">
      <c r="A5311">
        <v>21837</v>
      </c>
      <c r="B5311">
        <v>1</v>
      </c>
      <c r="C5311" t="s">
        <v>78</v>
      </c>
      <c r="D5311" t="s">
        <v>106</v>
      </c>
      <c r="E5311" t="s">
        <v>4086</v>
      </c>
      <c r="F5311" t="s">
        <v>149</v>
      </c>
      <c r="G5311" t="s">
        <v>71</v>
      </c>
      <c r="H5311" t="s">
        <v>128</v>
      </c>
      <c r="I5311" t="s">
        <v>22</v>
      </c>
      <c r="J5311" t="s">
        <v>129</v>
      </c>
      <c r="K5311">
        <v>43342.521273148152</v>
      </c>
      <c r="L5311">
        <v>43342.599305555559</v>
      </c>
      <c r="M5311">
        <v>1.8800000000000001</v>
      </c>
      <c r="N5311">
        <v>0</v>
      </c>
      <c r="O5311">
        <v>0</v>
      </c>
      <c r="P5311">
        <v>0</v>
      </c>
      <c r="Q5311">
        <v>1</v>
      </c>
      <c r="R5311">
        <v>0</v>
      </c>
      <c r="S5311">
        <v>0</v>
      </c>
      <c r="T5311">
        <v>0</v>
      </c>
      <c r="U5311">
        <v>1.8800000000000001</v>
      </c>
    </row>
    <row r="5312" spans="1:21" x14ac:dyDescent="0.3">
      <c r="A5312">
        <v>21838</v>
      </c>
      <c r="B5312">
        <v>1</v>
      </c>
      <c r="C5312" t="s">
        <v>79</v>
      </c>
      <c r="D5312" t="s">
        <v>124</v>
      </c>
      <c r="E5312" t="s">
        <v>4087</v>
      </c>
      <c r="F5312" t="s">
        <v>147</v>
      </c>
      <c r="G5312" t="s">
        <v>71</v>
      </c>
      <c r="H5312" t="s">
        <v>128</v>
      </c>
      <c r="I5312" t="s">
        <v>22</v>
      </c>
      <c r="J5312" t="s">
        <v>129</v>
      </c>
      <c r="K5312">
        <v>43342.397581018522</v>
      </c>
      <c r="L5312">
        <v>43342.606944444444</v>
      </c>
      <c r="M5312">
        <v>5.03</v>
      </c>
      <c r="N5312">
        <v>0</v>
      </c>
      <c r="O5312">
        <v>10</v>
      </c>
      <c r="P5312">
        <v>0</v>
      </c>
      <c r="Q5312">
        <v>0</v>
      </c>
      <c r="R5312">
        <v>0</v>
      </c>
      <c r="S5312">
        <v>50.33</v>
      </c>
      <c r="T5312">
        <v>0</v>
      </c>
      <c r="U5312">
        <v>0</v>
      </c>
    </row>
    <row r="5313" spans="1:21" x14ac:dyDescent="0.3">
      <c r="A5313">
        <v>21839</v>
      </c>
      <c r="B5313">
        <v>1</v>
      </c>
      <c r="C5313" t="s">
        <v>78</v>
      </c>
      <c r="D5313" t="s">
        <v>96</v>
      </c>
      <c r="E5313" t="s">
        <v>4088</v>
      </c>
      <c r="F5313" t="s">
        <v>145</v>
      </c>
      <c r="G5313" t="s">
        <v>72</v>
      </c>
      <c r="H5313" t="s">
        <v>128</v>
      </c>
      <c r="I5313" t="s">
        <v>22</v>
      </c>
      <c r="J5313" t="s">
        <v>129</v>
      </c>
      <c r="K5313">
        <v>43342.584490740737</v>
      </c>
      <c r="L5313">
        <v>43342.606944444444</v>
      </c>
      <c r="M5313">
        <v>0.55000000000000004</v>
      </c>
      <c r="N5313">
        <v>0</v>
      </c>
      <c r="O5313">
        <v>0</v>
      </c>
      <c r="P5313">
        <v>0</v>
      </c>
      <c r="Q5313">
        <v>99</v>
      </c>
      <c r="R5313">
        <v>0</v>
      </c>
      <c r="S5313">
        <v>0</v>
      </c>
      <c r="T5313">
        <v>0</v>
      </c>
      <c r="U5313">
        <v>54.449999999999996</v>
      </c>
    </row>
    <row r="5314" spans="1:21" x14ac:dyDescent="0.3">
      <c r="A5314">
        <v>21841</v>
      </c>
      <c r="B5314">
        <v>1</v>
      </c>
      <c r="C5314" t="s">
        <v>78</v>
      </c>
      <c r="D5314" t="s">
        <v>98</v>
      </c>
      <c r="E5314" t="s">
        <v>294</v>
      </c>
      <c r="F5314" t="s">
        <v>131</v>
      </c>
      <c r="G5314" t="s">
        <v>72</v>
      </c>
      <c r="H5314" t="s">
        <v>128</v>
      </c>
      <c r="I5314" t="s">
        <v>22</v>
      </c>
      <c r="J5314" t="s">
        <v>129</v>
      </c>
      <c r="K5314">
        <v>43342.609027777777</v>
      </c>
      <c r="L5314">
        <v>43342.619270833333</v>
      </c>
      <c r="M5314">
        <v>0.23</v>
      </c>
      <c r="N5314">
        <v>0</v>
      </c>
      <c r="O5314">
        <v>5</v>
      </c>
      <c r="P5314">
        <v>1</v>
      </c>
      <c r="Q5314">
        <v>1105</v>
      </c>
      <c r="R5314">
        <v>0</v>
      </c>
      <c r="S5314">
        <v>1.1700000000000002</v>
      </c>
      <c r="T5314">
        <v>0.23</v>
      </c>
      <c r="U5314">
        <v>257.47000000000003</v>
      </c>
    </row>
    <row r="5315" spans="1:21" x14ac:dyDescent="0.3">
      <c r="A5315">
        <v>21842</v>
      </c>
      <c r="B5315">
        <v>1</v>
      </c>
      <c r="C5315" t="s">
        <v>79</v>
      </c>
      <c r="D5315" t="s">
        <v>122</v>
      </c>
      <c r="E5315" t="s">
        <v>4089</v>
      </c>
      <c r="F5315" t="s">
        <v>130</v>
      </c>
      <c r="G5315" t="s">
        <v>72</v>
      </c>
      <c r="H5315" t="s">
        <v>128</v>
      </c>
      <c r="I5315" t="s">
        <v>22</v>
      </c>
      <c r="J5315" t="s">
        <v>129</v>
      </c>
      <c r="K5315">
        <v>43342.599236111113</v>
      </c>
      <c r="L5315">
        <v>43342.611805555556</v>
      </c>
      <c r="M5315">
        <v>0.32</v>
      </c>
      <c r="N5315">
        <v>0</v>
      </c>
      <c r="O5315">
        <v>778</v>
      </c>
      <c r="P5315">
        <v>2</v>
      </c>
      <c r="Q5315">
        <v>93</v>
      </c>
      <c r="R5315">
        <v>0</v>
      </c>
      <c r="S5315">
        <v>246.63</v>
      </c>
      <c r="T5315">
        <v>0.63</v>
      </c>
      <c r="U5315">
        <v>29.479999999999997</v>
      </c>
    </row>
    <row r="5316" spans="1:21" x14ac:dyDescent="0.3">
      <c r="A5316">
        <v>21843</v>
      </c>
      <c r="B5316">
        <v>1</v>
      </c>
      <c r="C5316" t="s">
        <v>79</v>
      </c>
      <c r="D5316" t="s">
        <v>122</v>
      </c>
      <c r="E5316" t="s">
        <v>4090</v>
      </c>
      <c r="F5316" t="s">
        <v>134</v>
      </c>
      <c r="G5316" t="s">
        <v>72</v>
      </c>
      <c r="H5316" t="s">
        <v>128</v>
      </c>
      <c r="I5316" t="s">
        <v>22</v>
      </c>
      <c r="J5316" t="s">
        <v>129</v>
      </c>
      <c r="K5316">
        <v>43342.570057870369</v>
      </c>
      <c r="L5316">
        <v>43342.614583333336</v>
      </c>
      <c r="M5316">
        <v>1.08</v>
      </c>
      <c r="N5316">
        <v>0</v>
      </c>
      <c r="O5316">
        <v>0</v>
      </c>
      <c r="P5316">
        <v>1</v>
      </c>
      <c r="Q5316">
        <v>94</v>
      </c>
      <c r="R5316">
        <v>0</v>
      </c>
      <c r="S5316">
        <v>0</v>
      </c>
      <c r="T5316">
        <v>1.08</v>
      </c>
      <c r="U5316">
        <v>101.8</v>
      </c>
    </row>
    <row r="5317" spans="1:21" x14ac:dyDescent="0.3">
      <c r="A5317">
        <v>21844</v>
      </c>
      <c r="B5317">
        <v>1</v>
      </c>
      <c r="C5317" t="s">
        <v>79</v>
      </c>
      <c r="D5317" t="s">
        <v>119</v>
      </c>
      <c r="E5317" t="s">
        <v>4091</v>
      </c>
      <c r="F5317" t="s">
        <v>159</v>
      </c>
      <c r="G5317" t="s">
        <v>71</v>
      </c>
      <c r="H5317" t="s">
        <v>128</v>
      </c>
      <c r="I5317" t="s">
        <v>22</v>
      </c>
      <c r="J5317" t="s">
        <v>129</v>
      </c>
      <c r="K5317">
        <v>43342.517129629632</v>
      </c>
      <c r="L5317">
        <v>43342.634722222225</v>
      </c>
      <c r="M5317">
        <v>2.8299999999999996</v>
      </c>
      <c r="N5317">
        <v>0</v>
      </c>
      <c r="O5317">
        <v>0</v>
      </c>
      <c r="P5317">
        <v>0</v>
      </c>
      <c r="Q5317">
        <v>22</v>
      </c>
      <c r="R5317">
        <v>0</v>
      </c>
      <c r="S5317">
        <v>0</v>
      </c>
      <c r="T5317">
        <v>0</v>
      </c>
      <c r="U5317">
        <v>62.33</v>
      </c>
    </row>
    <row r="5318" spans="1:21" x14ac:dyDescent="0.3">
      <c r="A5318">
        <v>21846</v>
      </c>
      <c r="B5318">
        <v>1</v>
      </c>
      <c r="C5318" t="s">
        <v>78</v>
      </c>
      <c r="D5318" t="s">
        <v>92</v>
      </c>
      <c r="E5318" t="s">
        <v>4092</v>
      </c>
      <c r="F5318" t="s">
        <v>149</v>
      </c>
      <c r="G5318" t="s">
        <v>71</v>
      </c>
      <c r="H5318" t="s">
        <v>128</v>
      </c>
      <c r="I5318" t="s">
        <v>22</v>
      </c>
      <c r="J5318" t="s">
        <v>129</v>
      </c>
      <c r="K5318">
        <v>43342.560127314813</v>
      </c>
      <c r="L5318">
        <v>43342.625</v>
      </c>
      <c r="M5318">
        <v>1.57</v>
      </c>
      <c r="N5318">
        <v>0</v>
      </c>
      <c r="O5318">
        <v>0</v>
      </c>
      <c r="P5318">
        <v>0</v>
      </c>
      <c r="Q5318">
        <v>84</v>
      </c>
      <c r="R5318">
        <v>0</v>
      </c>
      <c r="S5318">
        <v>0</v>
      </c>
      <c r="T5318">
        <v>0</v>
      </c>
      <c r="U5318">
        <v>131.63</v>
      </c>
    </row>
    <row r="5319" spans="1:21" x14ac:dyDescent="0.3">
      <c r="A5319">
        <v>21847</v>
      </c>
      <c r="B5319">
        <v>1</v>
      </c>
      <c r="C5319" t="s">
        <v>78</v>
      </c>
      <c r="D5319" t="s">
        <v>81</v>
      </c>
      <c r="E5319" t="s">
        <v>2917</v>
      </c>
      <c r="F5319" t="s">
        <v>167</v>
      </c>
      <c r="G5319" t="s">
        <v>72</v>
      </c>
      <c r="H5319" t="s">
        <v>128</v>
      </c>
      <c r="I5319" t="s">
        <v>22</v>
      </c>
      <c r="J5319" t="s">
        <v>129</v>
      </c>
      <c r="K5319">
        <v>43342.423425925925</v>
      </c>
      <c r="L5319">
        <v>43342.713194444441</v>
      </c>
      <c r="M5319">
        <v>6.9700000000000006</v>
      </c>
      <c r="N5319">
        <v>0</v>
      </c>
      <c r="O5319">
        <v>45</v>
      </c>
      <c r="P5319">
        <v>0</v>
      </c>
      <c r="Q5319">
        <v>0</v>
      </c>
      <c r="R5319">
        <v>0</v>
      </c>
      <c r="S5319">
        <v>313.52</v>
      </c>
      <c r="T5319">
        <v>0</v>
      </c>
      <c r="U5319">
        <v>0</v>
      </c>
    </row>
    <row r="5320" spans="1:21" x14ac:dyDescent="0.3">
      <c r="A5320">
        <v>21848</v>
      </c>
      <c r="B5320">
        <v>1</v>
      </c>
      <c r="C5320" t="s">
        <v>79</v>
      </c>
      <c r="D5320" t="s">
        <v>117</v>
      </c>
      <c r="E5320" t="s">
        <v>3301</v>
      </c>
      <c r="F5320" t="s">
        <v>134</v>
      </c>
      <c r="G5320" t="s">
        <v>72</v>
      </c>
      <c r="H5320" t="s">
        <v>128</v>
      </c>
      <c r="I5320" t="s">
        <v>22</v>
      </c>
      <c r="J5320" t="s">
        <v>129</v>
      </c>
      <c r="K5320">
        <v>43342.572175925925</v>
      </c>
      <c r="L5320">
        <v>43342.63958333333</v>
      </c>
      <c r="M5320">
        <v>1.6300000000000001</v>
      </c>
      <c r="N5320">
        <v>0</v>
      </c>
      <c r="O5320">
        <v>0</v>
      </c>
      <c r="P5320">
        <v>0</v>
      </c>
      <c r="Q5320">
        <v>40</v>
      </c>
      <c r="R5320">
        <v>0</v>
      </c>
      <c r="S5320">
        <v>0</v>
      </c>
      <c r="T5320">
        <v>0</v>
      </c>
      <c r="U5320">
        <v>65.319999999999993</v>
      </c>
    </row>
    <row r="5321" spans="1:21" x14ac:dyDescent="0.3">
      <c r="A5321">
        <v>21849</v>
      </c>
      <c r="B5321">
        <v>1</v>
      </c>
      <c r="C5321" t="s">
        <v>78</v>
      </c>
      <c r="D5321" t="s">
        <v>125</v>
      </c>
      <c r="E5321" t="s">
        <v>3978</v>
      </c>
      <c r="F5321" t="s">
        <v>147</v>
      </c>
      <c r="G5321" t="s">
        <v>71</v>
      </c>
      <c r="H5321" t="s">
        <v>128</v>
      </c>
      <c r="I5321" t="s">
        <v>22</v>
      </c>
      <c r="J5321" t="s">
        <v>129</v>
      </c>
      <c r="K5321">
        <v>43342.35665509259</v>
      </c>
      <c r="L5321">
        <v>43342.944444444445</v>
      </c>
      <c r="M5321">
        <v>14.12</v>
      </c>
      <c r="N5321">
        <v>0</v>
      </c>
      <c r="O5321">
        <v>129</v>
      </c>
      <c r="P5321">
        <v>0</v>
      </c>
      <c r="Q5321">
        <v>0</v>
      </c>
      <c r="R5321">
        <v>0</v>
      </c>
      <c r="S5321">
        <v>1821.09</v>
      </c>
      <c r="T5321">
        <v>0</v>
      </c>
      <c r="U5321">
        <v>0</v>
      </c>
    </row>
    <row r="5322" spans="1:21" x14ac:dyDescent="0.3">
      <c r="A5322">
        <v>21850</v>
      </c>
      <c r="B5322">
        <v>1</v>
      </c>
      <c r="C5322" t="s">
        <v>78</v>
      </c>
      <c r="D5322" t="s">
        <v>98</v>
      </c>
      <c r="E5322" t="s">
        <v>4093</v>
      </c>
      <c r="F5322" t="s">
        <v>130</v>
      </c>
      <c r="G5322" t="s">
        <v>72</v>
      </c>
      <c r="H5322" t="s">
        <v>128</v>
      </c>
      <c r="I5322" t="s">
        <v>22</v>
      </c>
      <c r="J5322" t="s">
        <v>129</v>
      </c>
      <c r="K5322">
        <v>43342.639641203707</v>
      </c>
      <c r="L5322">
        <v>43342.642696759256</v>
      </c>
      <c r="M5322">
        <v>7.0000000000000007E-2</v>
      </c>
      <c r="N5322">
        <v>0</v>
      </c>
      <c r="O5322">
        <v>0</v>
      </c>
      <c r="P5322">
        <v>36</v>
      </c>
      <c r="Q5322">
        <v>162</v>
      </c>
      <c r="R5322">
        <v>0</v>
      </c>
      <c r="S5322">
        <v>0</v>
      </c>
      <c r="T5322">
        <v>2.5200000000000005</v>
      </c>
      <c r="U5322">
        <v>11.340000000000002</v>
      </c>
    </row>
    <row r="5323" spans="1:21" x14ac:dyDescent="0.3">
      <c r="A5323">
        <v>21851</v>
      </c>
      <c r="B5323">
        <v>1</v>
      </c>
      <c r="C5323" t="s">
        <v>78</v>
      </c>
      <c r="D5323" t="s">
        <v>92</v>
      </c>
      <c r="E5323" t="s">
        <v>4094</v>
      </c>
      <c r="F5323" t="s">
        <v>134</v>
      </c>
      <c r="G5323" t="s">
        <v>72</v>
      </c>
      <c r="H5323" t="s">
        <v>128</v>
      </c>
      <c r="I5323" t="s">
        <v>22</v>
      </c>
      <c r="J5323" t="s">
        <v>129</v>
      </c>
      <c r="K5323">
        <v>43342.545312499999</v>
      </c>
      <c r="L5323">
        <v>43342.628472222219</v>
      </c>
      <c r="M5323">
        <v>2</v>
      </c>
      <c r="N5323">
        <v>0</v>
      </c>
      <c r="O5323">
        <v>0</v>
      </c>
      <c r="P5323">
        <v>1</v>
      </c>
      <c r="Q5323">
        <v>39</v>
      </c>
      <c r="R5323">
        <v>0</v>
      </c>
      <c r="S5323">
        <v>0</v>
      </c>
      <c r="T5323">
        <v>2</v>
      </c>
      <c r="U5323">
        <v>78</v>
      </c>
    </row>
    <row r="5324" spans="1:21" x14ac:dyDescent="0.3">
      <c r="A5324">
        <v>21852</v>
      </c>
      <c r="B5324">
        <v>1</v>
      </c>
      <c r="C5324" t="s">
        <v>79</v>
      </c>
      <c r="D5324" t="s">
        <v>108</v>
      </c>
      <c r="E5324" t="s">
        <v>4095</v>
      </c>
      <c r="F5324" t="s">
        <v>134</v>
      </c>
      <c r="G5324" t="s">
        <v>72</v>
      </c>
      <c r="H5324" t="s">
        <v>128</v>
      </c>
      <c r="I5324" t="s">
        <v>22</v>
      </c>
      <c r="J5324" t="s">
        <v>129</v>
      </c>
      <c r="K5324">
        <v>43342.605347222219</v>
      </c>
      <c r="L5324">
        <v>43342.645833333336</v>
      </c>
      <c r="M5324">
        <v>0.98</v>
      </c>
      <c r="N5324">
        <v>0</v>
      </c>
      <c r="O5324">
        <v>0</v>
      </c>
      <c r="P5324">
        <v>0</v>
      </c>
      <c r="Q5324">
        <v>131</v>
      </c>
      <c r="R5324">
        <v>0</v>
      </c>
      <c r="S5324">
        <v>0</v>
      </c>
      <c r="T5324">
        <v>0</v>
      </c>
      <c r="U5324">
        <v>128.76999999999998</v>
      </c>
    </row>
    <row r="5325" spans="1:21" x14ac:dyDescent="0.3">
      <c r="A5325">
        <v>21854</v>
      </c>
      <c r="B5325">
        <v>1</v>
      </c>
      <c r="C5325" t="s">
        <v>79</v>
      </c>
      <c r="D5325" t="s">
        <v>113</v>
      </c>
      <c r="E5325" t="s">
        <v>4096</v>
      </c>
      <c r="F5325" t="s">
        <v>134</v>
      </c>
      <c r="G5325" t="s">
        <v>72</v>
      </c>
      <c r="H5325" t="s">
        <v>128</v>
      </c>
      <c r="I5325" t="s">
        <v>22</v>
      </c>
      <c r="J5325" t="s">
        <v>129</v>
      </c>
      <c r="K5325">
        <v>43342.43613425926</v>
      </c>
      <c r="L5325">
        <v>43342.638194444444</v>
      </c>
      <c r="M5325">
        <v>4.8499999999999996</v>
      </c>
      <c r="N5325">
        <v>0</v>
      </c>
      <c r="O5325">
        <v>0</v>
      </c>
      <c r="P5325">
        <v>0</v>
      </c>
      <c r="Q5325">
        <v>58</v>
      </c>
      <c r="R5325">
        <v>0</v>
      </c>
      <c r="S5325">
        <v>0</v>
      </c>
      <c r="T5325">
        <v>0</v>
      </c>
      <c r="U5325">
        <v>281.3</v>
      </c>
    </row>
    <row r="5326" spans="1:21" x14ac:dyDescent="0.3">
      <c r="A5326">
        <v>21856</v>
      </c>
      <c r="B5326">
        <v>1</v>
      </c>
      <c r="C5326" t="s">
        <v>79</v>
      </c>
      <c r="D5326" t="s">
        <v>118</v>
      </c>
      <c r="E5326" t="s">
        <v>4097</v>
      </c>
      <c r="F5326" t="s">
        <v>130</v>
      </c>
      <c r="G5326" t="s">
        <v>72</v>
      </c>
      <c r="H5326" t="s">
        <v>128</v>
      </c>
      <c r="I5326" t="s">
        <v>22</v>
      </c>
      <c r="J5326" t="s">
        <v>129</v>
      </c>
      <c r="K5326">
        <v>43342.633437500001</v>
      </c>
      <c r="L5326">
        <v>43342.661111111112</v>
      </c>
      <c r="M5326">
        <v>0.66999999999999993</v>
      </c>
      <c r="N5326">
        <v>8</v>
      </c>
      <c r="O5326">
        <v>5150</v>
      </c>
      <c r="P5326">
        <v>0</v>
      </c>
      <c r="Q5326">
        <v>0</v>
      </c>
      <c r="R5326">
        <v>5.34</v>
      </c>
      <c r="S5326">
        <v>3435.05</v>
      </c>
      <c r="T5326">
        <v>0</v>
      </c>
      <c r="U5326">
        <v>0</v>
      </c>
    </row>
    <row r="5327" spans="1:21" x14ac:dyDescent="0.3">
      <c r="A5327">
        <v>21857</v>
      </c>
      <c r="B5327">
        <v>1</v>
      </c>
      <c r="C5327" t="s">
        <v>78</v>
      </c>
      <c r="D5327" t="s">
        <v>92</v>
      </c>
      <c r="E5327" t="s">
        <v>4098</v>
      </c>
      <c r="F5327" t="s">
        <v>130</v>
      </c>
      <c r="G5327" t="s">
        <v>72</v>
      </c>
      <c r="H5327" t="s">
        <v>128</v>
      </c>
      <c r="I5327" t="s">
        <v>22</v>
      </c>
      <c r="J5327" t="s">
        <v>129</v>
      </c>
      <c r="K5327">
        <v>43342.666863425926</v>
      </c>
      <c r="L5327">
        <v>43342.679861111108</v>
      </c>
      <c r="M5327">
        <v>0.32</v>
      </c>
      <c r="N5327">
        <v>12</v>
      </c>
      <c r="O5327">
        <v>9593</v>
      </c>
      <c r="P5327">
        <v>4</v>
      </c>
      <c r="Q5327">
        <v>658</v>
      </c>
      <c r="R5327">
        <v>3.8</v>
      </c>
      <c r="S5327">
        <v>3040.98</v>
      </c>
      <c r="T5327">
        <v>1.27</v>
      </c>
      <c r="U5327">
        <v>208.59</v>
      </c>
    </row>
    <row r="5328" spans="1:21" x14ac:dyDescent="0.3">
      <c r="A5328">
        <v>21858</v>
      </c>
      <c r="B5328">
        <v>1</v>
      </c>
      <c r="C5328" t="s">
        <v>79</v>
      </c>
      <c r="D5328" t="s">
        <v>109</v>
      </c>
      <c r="E5328" t="s">
        <v>4011</v>
      </c>
      <c r="F5328" t="s">
        <v>130</v>
      </c>
      <c r="G5328" t="s">
        <v>72</v>
      </c>
      <c r="H5328" t="s">
        <v>128</v>
      </c>
      <c r="I5328" t="s">
        <v>22</v>
      </c>
      <c r="J5328" t="s">
        <v>129</v>
      </c>
      <c r="K5328">
        <v>43342.44059027778</v>
      </c>
      <c r="L5328">
        <v>43342.677083333336</v>
      </c>
      <c r="M5328">
        <v>5.68</v>
      </c>
      <c r="N5328">
        <v>0</v>
      </c>
      <c r="O5328">
        <v>0</v>
      </c>
      <c r="P5328">
        <v>15</v>
      </c>
      <c r="Q5328">
        <v>137</v>
      </c>
      <c r="R5328">
        <v>0</v>
      </c>
      <c r="S5328">
        <v>0</v>
      </c>
      <c r="T5328">
        <v>85.25</v>
      </c>
      <c r="U5328">
        <v>778.57</v>
      </c>
    </row>
    <row r="5329" spans="1:21" x14ac:dyDescent="0.3">
      <c r="A5329">
        <v>21859</v>
      </c>
      <c r="B5329">
        <v>1</v>
      </c>
      <c r="C5329" t="s">
        <v>78</v>
      </c>
      <c r="D5329" t="s">
        <v>91</v>
      </c>
      <c r="E5329" t="s">
        <v>194</v>
      </c>
      <c r="F5329" t="s">
        <v>130</v>
      </c>
      <c r="G5329" t="s">
        <v>72</v>
      </c>
      <c r="H5329" t="s">
        <v>128</v>
      </c>
      <c r="I5329" t="s">
        <v>22</v>
      </c>
      <c r="J5329" t="s">
        <v>129</v>
      </c>
      <c r="K5329">
        <v>43342.666018518517</v>
      </c>
      <c r="L5329">
        <v>43342.688194444447</v>
      </c>
      <c r="M5329">
        <v>0.53</v>
      </c>
      <c r="N5329">
        <v>0</v>
      </c>
      <c r="O5329">
        <v>0</v>
      </c>
      <c r="P5329">
        <v>9</v>
      </c>
      <c r="Q5329">
        <v>832</v>
      </c>
      <c r="R5329">
        <v>0</v>
      </c>
      <c r="S5329">
        <v>0</v>
      </c>
      <c r="T5329">
        <v>4.8</v>
      </c>
      <c r="U5329">
        <v>443.46</v>
      </c>
    </row>
    <row r="5330" spans="1:21" x14ac:dyDescent="0.3">
      <c r="A5330">
        <v>21860</v>
      </c>
      <c r="B5330">
        <v>1</v>
      </c>
      <c r="C5330" t="s">
        <v>79</v>
      </c>
      <c r="D5330" t="s">
        <v>109</v>
      </c>
      <c r="E5330" t="s">
        <v>3846</v>
      </c>
      <c r="F5330" t="s">
        <v>130</v>
      </c>
      <c r="G5330" t="s">
        <v>72</v>
      </c>
      <c r="H5330" t="s">
        <v>128</v>
      </c>
      <c r="I5330" t="s">
        <v>22</v>
      </c>
      <c r="J5330" t="s">
        <v>129</v>
      </c>
      <c r="K5330">
        <v>43342.597025462965</v>
      </c>
      <c r="L5330">
        <v>43342.688194444447</v>
      </c>
      <c r="M5330">
        <v>2.2000000000000002</v>
      </c>
      <c r="N5330">
        <v>0</v>
      </c>
      <c r="O5330">
        <v>0</v>
      </c>
      <c r="P5330">
        <v>22</v>
      </c>
      <c r="Q5330">
        <v>951</v>
      </c>
      <c r="R5330">
        <v>0</v>
      </c>
      <c r="S5330">
        <v>0</v>
      </c>
      <c r="T5330">
        <v>48.4</v>
      </c>
      <c r="U5330">
        <v>2092.1999999999998</v>
      </c>
    </row>
    <row r="5331" spans="1:21" x14ac:dyDescent="0.3">
      <c r="A5331">
        <v>21862</v>
      </c>
      <c r="B5331">
        <v>1</v>
      </c>
      <c r="C5331" t="s">
        <v>78</v>
      </c>
      <c r="D5331" t="s">
        <v>125</v>
      </c>
      <c r="E5331" t="s">
        <v>1688</v>
      </c>
      <c r="F5331" t="s">
        <v>142</v>
      </c>
      <c r="G5331" t="s">
        <v>71</v>
      </c>
      <c r="H5331" t="s">
        <v>128</v>
      </c>
      <c r="I5331" t="s">
        <v>22</v>
      </c>
      <c r="J5331" t="s">
        <v>129</v>
      </c>
      <c r="K5331">
        <v>43342.670532407406</v>
      </c>
      <c r="L5331">
        <v>43342.708333333336</v>
      </c>
      <c r="M5331">
        <v>0.92</v>
      </c>
      <c r="N5331">
        <v>0</v>
      </c>
      <c r="O5331">
        <v>85</v>
      </c>
      <c r="P5331">
        <v>0</v>
      </c>
      <c r="Q5331">
        <v>0</v>
      </c>
      <c r="R5331">
        <v>0</v>
      </c>
      <c r="S5331">
        <v>78.2</v>
      </c>
      <c r="T5331">
        <v>0</v>
      </c>
      <c r="U5331">
        <v>0</v>
      </c>
    </row>
    <row r="5332" spans="1:21" x14ac:dyDescent="0.3">
      <c r="A5332">
        <v>21863</v>
      </c>
      <c r="B5332">
        <v>1</v>
      </c>
      <c r="C5332" t="s">
        <v>79</v>
      </c>
      <c r="D5332" t="s">
        <v>109</v>
      </c>
      <c r="E5332" t="s">
        <v>4099</v>
      </c>
      <c r="F5332" t="s">
        <v>161</v>
      </c>
      <c r="G5332" t="s">
        <v>72</v>
      </c>
      <c r="H5332" t="s">
        <v>128</v>
      </c>
      <c r="I5332" t="s">
        <v>22</v>
      </c>
      <c r="J5332" t="s">
        <v>129</v>
      </c>
      <c r="K5332">
        <v>43342.512106481481</v>
      </c>
      <c r="L5332">
        <v>43342.804861111108</v>
      </c>
      <c r="M5332">
        <v>7.03</v>
      </c>
      <c r="N5332">
        <v>0</v>
      </c>
      <c r="O5332">
        <v>0</v>
      </c>
      <c r="P5332">
        <v>0</v>
      </c>
      <c r="Q5332">
        <v>14</v>
      </c>
      <c r="R5332">
        <v>0</v>
      </c>
      <c r="S5332">
        <v>0</v>
      </c>
      <c r="T5332">
        <v>0</v>
      </c>
      <c r="U5332">
        <v>98.460000000000008</v>
      </c>
    </row>
    <row r="5333" spans="1:21" x14ac:dyDescent="0.3">
      <c r="A5333">
        <v>21865</v>
      </c>
      <c r="B5333">
        <v>1</v>
      </c>
      <c r="C5333" t="s">
        <v>79</v>
      </c>
      <c r="D5333" t="s">
        <v>108</v>
      </c>
      <c r="E5333" t="s">
        <v>4100</v>
      </c>
      <c r="F5333" t="s">
        <v>150</v>
      </c>
      <c r="G5333" t="s">
        <v>71</v>
      </c>
      <c r="H5333" t="s">
        <v>128</v>
      </c>
      <c r="I5333" t="s">
        <v>22</v>
      </c>
      <c r="J5333" t="s">
        <v>129</v>
      </c>
      <c r="K5333">
        <v>43342.692893518521</v>
      </c>
      <c r="L5333">
        <v>43342.720138888886</v>
      </c>
      <c r="M5333">
        <v>0.66999999999999993</v>
      </c>
      <c r="N5333">
        <v>0</v>
      </c>
      <c r="O5333">
        <v>11</v>
      </c>
      <c r="P5333">
        <v>0</v>
      </c>
      <c r="Q5333">
        <v>0</v>
      </c>
      <c r="R5333">
        <v>0</v>
      </c>
      <c r="S5333">
        <v>7.34</v>
      </c>
      <c r="T5333">
        <v>0</v>
      </c>
      <c r="U5333">
        <v>0</v>
      </c>
    </row>
    <row r="5334" spans="1:21" x14ac:dyDescent="0.3">
      <c r="A5334">
        <v>21867</v>
      </c>
      <c r="B5334">
        <v>1</v>
      </c>
      <c r="C5334" t="s">
        <v>78</v>
      </c>
      <c r="D5334" t="s">
        <v>101</v>
      </c>
      <c r="E5334" t="s">
        <v>1734</v>
      </c>
      <c r="F5334" t="s">
        <v>142</v>
      </c>
      <c r="G5334" t="s">
        <v>71</v>
      </c>
      <c r="H5334" t="s">
        <v>128</v>
      </c>
      <c r="I5334" t="s">
        <v>22</v>
      </c>
      <c r="J5334" t="s">
        <v>129</v>
      </c>
      <c r="K5334">
        <v>43342.689768518518</v>
      </c>
      <c r="L5334">
        <v>43342.726388888892</v>
      </c>
      <c r="M5334">
        <v>0.88</v>
      </c>
      <c r="N5334">
        <v>0</v>
      </c>
      <c r="O5334">
        <v>0</v>
      </c>
      <c r="P5334">
        <v>0</v>
      </c>
      <c r="Q5334">
        <v>58</v>
      </c>
      <c r="R5334">
        <v>0</v>
      </c>
      <c r="S5334">
        <v>0</v>
      </c>
      <c r="T5334">
        <v>0</v>
      </c>
      <c r="U5334">
        <v>51.21</v>
      </c>
    </row>
    <row r="5335" spans="1:21" x14ac:dyDescent="0.3">
      <c r="A5335">
        <v>21871</v>
      </c>
      <c r="B5335">
        <v>1</v>
      </c>
      <c r="C5335" t="s">
        <v>78</v>
      </c>
      <c r="D5335" t="s">
        <v>91</v>
      </c>
      <c r="E5335" t="s">
        <v>4101</v>
      </c>
      <c r="F5335" t="s">
        <v>134</v>
      </c>
      <c r="G5335" t="s">
        <v>72</v>
      </c>
      <c r="H5335" t="s">
        <v>128</v>
      </c>
      <c r="I5335" t="s">
        <v>22</v>
      </c>
      <c r="J5335" t="s">
        <v>129</v>
      </c>
      <c r="K5335">
        <v>43342.692789351851</v>
      </c>
      <c r="L5335">
        <v>43342.744328703702</v>
      </c>
      <c r="M5335">
        <v>1.23</v>
      </c>
      <c r="N5335">
        <v>0</v>
      </c>
      <c r="O5335">
        <v>0</v>
      </c>
      <c r="P5335">
        <v>0</v>
      </c>
      <c r="Q5335">
        <v>30</v>
      </c>
      <c r="R5335">
        <v>0</v>
      </c>
      <c r="S5335">
        <v>0</v>
      </c>
      <c r="T5335">
        <v>0</v>
      </c>
      <c r="U5335">
        <v>36.99</v>
      </c>
    </row>
    <row r="5336" spans="1:21" x14ac:dyDescent="0.3">
      <c r="A5336">
        <v>21872</v>
      </c>
      <c r="B5336">
        <v>1</v>
      </c>
      <c r="C5336" t="s">
        <v>78</v>
      </c>
      <c r="D5336" t="s">
        <v>82</v>
      </c>
      <c r="E5336" t="s">
        <v>4102</v>
      </c>
      <c r="F5336" t="s">
        <v>163</v>
      </c>
      <c r="G5336" t="s">
        <v>71</v>
      </c>
      <c r="H5336" t="s">
        <v>128</v>
      </c>
      <c r="I5336" t="s">
        <v>22</v>
      </c>
      <c r="J5336" t="s">
        <v>129</v>
      </c>
      <c r="K5336">
        <v>43342.664675925924</v>
      </c>
      <c r="L5336">
        <v>43342.734027777777</v>
      </c>
      <c r="M5336">
        <v>1.6700000000000002</v>
      </c>
      <c r="N5336">
        <v>0</v>
      </c>
      <c r="O5336">
        <v>32</v>
      </c>
      <c r="P5336">
        <v>0</v>
      </c>
      <c r="Q5336">
        <v>0</v>
      </c>
      <c r="R5336">
        <v>0</v>
      </c>
      <c r="S5336">
        <v>53.339999999999996</v>
      </c>
      <c r="T5336">
        <v>0</v>
      </c>
      <c r="U5336">
        <v>0</v>
      </c>
    </row>
    <row r="5337" spans="1:21" x14ac:dyDescent="0.3">
      <c r="A5337">
        <v>21873</v>
      </c>
      <c r="B5337">
        <v>1</v>
      </c>
      <c r="C5337" t="s">
        <v>78</v>
      </c>
      <c r="D5337" t="s">
        <v>103</v>
      </c>
      <c r="E5337" t="s">
        <v>1951</v>
      </c>
      <c r="F5337" t="s">
        <v>130</v>
      </c>
      <c r="G5337" t="s">
        <v>72</v>
      </c>
      <c r="H5337" t="s">
        <v>128</v>
      </c>
      <c r="I5337" t="s">
        <v>22</v>
      </c>
      <c r="J5337" t="s">
        <v>129</v>
      </c>
      <c r="K5337">
        <v>43342.722905092596</v>
      </c>
      <c r="L5337">
        <v>43342.736805555556</v>
      </c>
      <c r="M5337">
        <v>0.35</v>
      </c>
      <c r="N5337">
        <v>6</v>
      </c>
      <c r="O5337">
        <v>1698</v>
      </c>
      <c r="P5337">
        <v>1</v>
      </c>
      <c r="Q5337">
        <v>26</v>
      </c>
      <c r="R5337">
        <v>2.1</v>
      </c>
      <c r="S5337">
        <v>594.29999999999995</v>
      </c>
      <c r="T5337">
        <v>0.35</v>
      </c>
      <c r="U5337">
        <v>9.1</v>
      </c>
    </row>
    <row r="5338" spans="1:21" x14ac:dyDescent="0.3">
      <c r="A5338">
        <v>21875</v>
      </c>
      <c r="B5338">
        <v>1</v>
      </c>
      <c r="C5338" t="s">
        <v>79</v>
      </c>
      <c r="D5338" t="s">
        <v>115</v>
      </c>
      <c r="E5338" t="s">
        <v>1403</v>
      </c>
      <c r="F5338" t="s">
        <v>134</v>
      </c>
      <c r="G5338" t="s">
        <v>72</v>
      </c>
      <c r="H5338" t="s">
        <v>128</v>
      </c>
      <c r="I5338" t="s">
        <v>22</v>
      </c>
      <c r="J5338" t="s">
        <v>129</v>
      </c>
      <c r="K5338">
        <v>43342.61550925926</v>
      </c>
      <c r="L5338">
        <v>43342.740972222222</v>
      </c>
      <c r="M5338">
        <v>3.02</v>
      </c>
      <c r="N5338">
        <v>0</v>
      </c>
      <c r="O5338">
        <v>0</v>
      </c>
      <c r="P5338">
        <v>1</v>
      </c>
      <c r="Q5338">
        <v>235</v>
      </c>
      <c r="R5338">
        <v>0</v>
      </c>
      <c r="S5338">
        <v>0</v>
      </c>
      <c r="T5338">
        <v>3.02</v>
      </c>
      <c r="U5338">
        <v>709</v>
      </c>
    </row>
    <row r="5339" spans="1:21" x14ac:dyDescent="0.3">
      <c r="A5339">
        <v>21878</v>
      </c>
      <c r="B5339">
        <v>1</v>
      </c>
      <c r="C5339" t="s">
        <v>78</v>
      </c>
      <c r="D5339" t="s">
        <v>94</v>
      </c>
      <c r="E5339" t="s">
        <v>4103</v>
      </c>
      <c r="F5339" t="s">
        <v>154</v>
      </c>
      <c r="G5339" t="s">
        <v>71</v>
      </c>
      <c r="H5339" t="s">
        <v>128</v>
      </c>
      <c r="I5339" t="s">
        <v>22</v>
      </c>
      <c r="J5339" t="s">
        <v>129</v>
      </c>
      <c r="K5339">
        <v>43342.649351851855</v>
      </c>
      <c r="L5339">
        <v>43342.751388888886</v>
      </c>
      <c r="M5339">
        <v>2.4499999999999997</v>
      </c>
      <c r="N5339">
        <v>0</v>
      </c>
      <c r="O5339">
        <v>187</v>
      </c>
      <c r="P5339">
        <v>0</v>
      </c>
      <c r="Q5339">
        <v>0</v>
      </c>
      <c r="R5339">
        <v>0</v>
      </c>
      <c r="S5339">
        <v>458.15000000000003</v>
      </c>
      <c r="T5339">
        <v>0</v>
      </c>
      <c r="U5339">
        <v>0</v>
      </c>
    </row>
    <row r="5340" spans="1:21" x14ac:dyDescent="0.3">
      <c r="A5340">
        <v>21879</v>
      </c>
      <c r="B5340">
        <v>1</v>
      </c>
      <c r="C5340" t="s">
        <v>78</v>
      </c>
      <c r="D5340" t="s">
        <v>106</v>
      </c>
      <c r="E5340" t="s">
        <v>4104</v>
      </c>
      <c r="F5340" t="s">
        <v>148</v>
      </c>
      <c r="G5340" t="s">
        <v>71</v>
      </c>
      <c r="H5340" t="s">
        <v>128</v>
      </c>
      <c r="I5340" t="s">
        <v>22</v>
      </c>
      <c r="J5340" t="s">
        <v>129</v>
      </c>
      <c r="K5340">
        <v>43342.561493055553</v>
      </c>
      <c r="L5340">
        <v>43342.78125</v>
      </c>
      <c r="M5340">
        <v>5.28</v>
      </c>
      <c r="N5340">
        <v>0</v>
      </c>
      <c r="O5340">
        <v>0</v>
      </c>
      <c r="P5340">
        <v>0</v>
      </c>
      <c r="Q5340">
        <v>55</v>
      </c>
      <c r="R5340">
        <v>0</v>
      </c>
      <c r="S5340">
        <v>0</v>
      </c>
      <c r="T5340">
        <v>0</v>
      </c>
      <c r="U5340">
        <v>290.57</v>
      </c>
    </row>
    <row r="5341" spans="1:21" x14ac:dyDescent="0.3">
      <c r="A5341">
        <v>21880</v>
      </c>
      <c r="B5341">
        <v>1</v>
      </c>
      <c r="C5341" t="s">
        <v>79</v>
      </c>
      <c r="D5341" t="s">
        <v>114</v>
      </c>
      <c r="E5341" t="s">
        <v>475</v>
      </c>
      <c r="F5341" t="s">
        <v>134</v>
      </c>
      <c r="G5341" t="s">
        <v>72</v>
      </c>
      <c r="H5341" t="s">
        <v>128</v>
      </c>
      <c r="I5341" t="s">
        <v>22</v>
      </c>
      <c r="J5341" t="s">
        <v>129</v>
      </c>
      <c r="K5341">
        <v>43342.534560185188</v>
      </c>
      <c r="L5341">
        <v>43342.755555555559</v>
      </c>
      <c r="M5341">
        <v>5.3199999999999994</v>
      </c>
      <c r="N5341">
        <v>0</v>
      </c>
      <c r="O5341">
        <v>0</v>
      </c>
      <c r="P5341">
        <v>0</v>
      </c>
      <c r="Q5341">
        <v>81</v>
      </c>
      <c r="R5341">
        <v>0</v>
      </c>
      <c r="S5341">
        <v>0</v>
      </c>
      <c r="T5341">
        <v>0</v>
      </c>
      <c r="U5341">
        <v>430.68</v>
      </c>
    </row>
    <row r="5342" spans="1:21" x14ac:dyDescent="0.3">
      <c r="A5342">
        <v>21881</v>
      </c>
      <c r="B5342">
        <v>1</v>
      </c>
      <c r="C5342" t="s">
        <v>79</v>
      </c>
      <c r="D5342" t="s">
        <v>114</v>
      </c>
      <c r="E5342" t="s">
        <v>3944</v>
      </c>
      <c r="F5342" t="s">
        <v>144</v>
      </c>
      <c r="G5342" t="s">
        <v>72</v>
      </c>
      <c r="H5342" t="s">
        <v>128</v>
      </c>
      <c r="I5342" t="s">
        <v>22</v>
      </c>
      <c r="J5342" t="s">
        <v>129</v>
      </c>
      <c r="K5342">
        <v>43342.707604166666</v>
      </c>
      <c r="L5342">
        <v>43342.757638888892</v>
      </c>
      <c r="M5342">
        <v>1.22</v>
      </c>
      <c r="N5342">
        <v>0</v>
      </c>
      <c r="O5342">
        <v>0</v>
      </c>
      <c r="P5342">
        <v>0</v>
      </c>
      <c r="Q5342">
        <v>5</v>
      </c>
      <c r="R5342">
        <v>0</v>
      </c>
      <c r="S5342">
        <v>0</v>
      </c>
      <c r="T5342">
        <v>0</v>
      </c>
      <c r="U5342">
        <v>6.1</v>
      </c>
    </row>
    <row r="5343" spans="1:21" x14ac:dyDescent="0.3">
      <c r="A5343">
        <v>21885</v>
      </c>
      <c r="B5343">
        <v>1</v>
      </c>
      <c r="C5343" t="s">
        <v>79</v>
      </c>
      <c r="D5343" t="s">
        <v>118</v>
      </c>
      <c r="E5343" t="s">
        <v>1644</v>
      </c>
      <c r="F5343" t="s">
        <v>134</v>
      </c>
      <c r="G5343" t="s">
        <v>72</v>
      </c>
      <c r="H5343" t="s">
        <v>128</v>
      </c>
      <c r="I5343" t="s">
        <v>22</v>
      </c>
      <c r="J5343" t="s">
        <v>129</v>
      </c>
      <c r="K5343">
        <v>43342.713923611111</v>
      </c>
      <c r="L5343">
        <v>43342.771527777775</v>
      </c>
      <c r="M5343">
        <v>1.3800000000000001</v>
      </c>
      <c r="N5343">
        <v>0</v>
      </c>
      <c r="O5343">
        <v>0</v>
      </c>
      <c r="P5343">
        <v>0</v>
      </c>
      <c r="Q5343">
        <v>186</v>
      </c>
      <c r="R5343">
        <v>0</v>
      </c>
      <c r="S5343">
        <v>0</v>
      </c>
      <c r="T5343">
        <v>0</v>
      </c>
      <c r="U5343">
        <v>257.24</v>
      </c>
    </row>
    <row r="5344" spans="1:21" x14ac:dyDescent="0.3">
      <c r="A5344">
        <v>21889</v>
      </c>
      <c r="B5344">
        <v>1</v>
      </c>
      <c r="C5344" t="s">
        <v>79</v>
      </c>
      <c r="D5344" t="s">
        <v>108</v>
      </c>
      <c r="E5344" t="s">
        <v>4105</v>
      </c>
      <c r="F5344" t="s">
        <v>130</v>
      </c>
      <c r="G5344" t="s">
        <v>72</v>
      </c>
      <c r="H5344" t="s">
        <v>128</v>
      </c>
      <c r="I5344" t="s">
        <v>22</v>
      </c>
      <c r="J5344" t="s">
        <v>129</v>
      </c>
      <c r="K5344">
        <v>43342.743206018517</v>
      </c>
      <c r="L5344">
        <v>43342.779861111114</v>
      </c>
      <c r="M5344">
        <v>0.88</v>
      </c>
      <c r="N5344">
        <v>0</v>
      </c>
      <c r="O5344">
        <v>0</v>
      </c>
      <c r="P5344">
        <v>0</v>
      </c>
      <c r="Q5344">
        <v>66</v>
      </c>
      <c r="R5344">
        <v>0</v>
      </c>
      <c r="S5344">
        <v>0</v>
      </c>
      <c r="T5344">
        <v>0</v>
      </c>
      <c r="U5344">
        <v>58.08</v>
      </c>
    </row>
    <row r="5345" spans="1:21" x14ac:dyDescent="0.3">
      <c r="A5345">
        <v>21890</v>
      </c>
      <c r="B5345">
        <v>1</v>
      </c>
      <c r="C5345" t="s">
        <v>78</v>
      </c>
      <c r="D5345" t="s">
        <v>91</v>
      </c>
      <c r="E5345" t="s">
        <v>3910</v>
      </c>
      <c r="F5345" t="s">
        <v>130</v>
      </c>
      <c r="G5345" t="s">
        <v>72</v>
      </c>
      <c r="H5345" t="s">
        <v>128</v>
      </c>
      <c r="I5345" t="s">
        <v>22</v>
      </c>
      <c r="J5345" t="s">
        <v>129</v>
      </c>
      <c r="K5345">
        <v>43342.747048611112</v>
      </c>
      <c r="L5345">
        <v>43342.792361111111</v>
      </c>
      <c r="M5345">
        <v>1.1000000000000001</v>
      </c>
      <c r="N5345">
        <v>0</v>
      </c>
      <c r="O5345">
        <v>0</v>
      </c>
      <c r="P5345">
        <v>0</v>
      </c>
      <c r="Q5345">
        <v>1</v>
      </c>
      <c r="R5345">
        <v>0</v>
      </c>
      <c r="S5345">
        <v>0</v>
      </c>
      <c r="T5345">
        <v>0</v>
      </c>
      <c r="U5345">
        <v>1.1000000000000001</v>
      </c>
    </row>
    <row r="5346" spans="1:21" x14ac:dyDescent="0.3">
      <c r="A5346">
        <v>21891</v>
      </c>
      <c r="B5346">
        <v>1</v>
      </c>
      <c r="C5346" t="s">
        <v>79</v>
      </c>
      <c r="D5346" t="s">
        <v>112</v>
      </c>
      <c r="E5346" t="s">
        <v>4106</v>
      </c>
      <c r="F5346" t="s">
        <v>154</v>
      </c>
      <c r="G5346" t="s">
        <v>71</v>
      </c>
      <c r="H5346" t="s">
        <v>128</v>
      </c>
      <c r="I5346" t="s">
        <v>22</v>
      </c>
      <c r="J5346" t="s">
        <v>129</v>
      </c>
      <c r="K5346">
        <v>43342.628020833334</v>
      </c>
      <c r="L5346">
        <v>43342.786111111112</v>
      </c>
      <c r="M5346">
        <v>3.8</v>
      </c>
      <c r="N5346">
        <v>0</v>
      </c>
      <c r="O5346">
        <v>0</v>
      </c>
      <c r="P5346">
        <v>0</v>
      </c>
      <c r="Q5346">
        <v>61</v>
      </c>
      <c r="R5346">
        <v>0</v>
      </c>
      <c r="S5346">
        <v>0</v>
      </c>
      <c r="T5346">
        <v>0</v>
      </c>
      <c r="U5346">
        <v>231.8</v>
      </c>
    </row>
    <row r="5347" spans="1:21" x14ac:dyDescent="0.3">
      <c r="A5347">
        <v>21897</v>
      </c>
      <c r="B5347">
        <v>1</v>
      </c>
      <c r="C5347" t="s">
        <v>78</v>
      </c>
      <c r="D5347" t="s">
        <v>106</v>
      </c>
      <c r="E5347" t="s">
        <v>4107</v>
      </c>
      <c r="F5347" t="s">
        <v>157</v>
      </c>
      <c r="G5347" t="s">
        <v>71</v>
      </c>
      <c r="H5347" t="s">
        <v>128</v>
      </c>
      <c r="I5347" t="s">
        <v>22</v>
      </c>
      <c r="J5347" t="s">
        <v>129</v>
      </c>
      <c r="K5347">
        <v>43342.692025462966</v>
      </c>
      <c r="L5347">
        <v>43342.802777777775</v>
      </c>
      <c r="M5347">
        <v>2.67</v>
      </c>
      <c r="N5347">
        <v>0</v>
      </c>
      <c r="O5347">
        <v>0</v>
      </c>
      <c r="P5347">
        <v>0</v>
      </c>
      <c r="Q5347">
        <v>97</v>
      </c>
      <c r="R5347">
        <v>0</v>
      </c>
      <c r="S5347">
        <v>0</v>
      </c>
      <c r="T5347">
        <v>0</v>
      </c>
      <c r="U5347">
        <v>258.7</v>
      </c>
    </row>
    <row r="5348" spans="1:21" x14ac:dyDescent="0.3">
      <c r="A5348">
        <v>21899</v>
      </c>
      <c r="B5348">
        <v>1</v>
      </c>
      <c r="C5348" t="s">
        <v>79</v>
      </c>
      <c r="D5348" t="s">
        <v>108</v>
      </c>
      <c r="E5348" t="s">
        <v>4108</v>
      </c>
      <c r="F5348" t="s">
        <v>150</v>
      </c>
      <c r="G5348" t="s">
        <v>71</v>
      </c>
      <c r="H5348" t="s">
        <v>128</v>
      </c>
      <c r="I5348" t="s">
        <v>22</v>
      </c>
      <c r="J5348" t="s">
        <v>129</v>
      </c>
      <c r="K5348">
        <v>43342.585439814815</v>
      </c>
      <c r="L5348">
        <v>43342.798611111109</v>
      </c>
      <c r="M5348">
        <v>5.1199999999999992</v>
      </c>
      <c r="N5348">
        <v>0</v>
      </c>
      <c r="O5348">
        <v>0</v>
      </c>
      <c r="P5348">
        <v>0</v>
      </c>
      <c r="Q5348">
        <v>118</v>
      </c>
      <c r="R5348">
        <v>0</v>
      </c>
      <c r="S5348">
        <v>0</v>
      </c>
      <c r="T5348">
        <v>0</v>
      </c>
      <c r="U5348">
        <v>603.80999999999983</v>
      </c>
    </row>
    <row r="5349" spans="1:21" x14ac:dyDescent="0.3">
      <c r="A5349">
        <v>21900</v>
      </c>
      <c r="B5349">
        <v>1</v>
      </c>
      <c r="C5349" t="s">
        <v>79</v>
      </c>
      <c r="D5349" t="s">
        <v>114</v>
      </c>
      <c r="E5349" t="s">
        <v>2842</v>
      </c>
      <c r="F5349" t="s">
        <v>134</v>
      </c>
      <c r="G5349" t="s">
        <v>72</v>
      </c>
      <c r="H5349" t="s">
        <v>128</v>
      </c>
      <c r="I5349" t="s">
        <v>22</v>
      </c>
      <c r="J5349" t="s">
        <v>129</v>
      </c>
      <c r="K5349">
        <v>43342.700821759259</v>
      </c>
      <c r="L5349">
        <v>43342.799305555556</v>
      </c>
      <c r="M5349">
        <v>2.3699999999999997</v>
      </c>
      <c r="N5349">
        <v>0</v>
      </c>
      <c r="O5349">
        <v>0</v>
      </c>
      <c r="P5349">
        <v>0</v>
      </c>
      <c r="Q5349">
        <v>10</v>
      </c>
      <c r="R5349">
        <v>0</v>
      </c>
      <c r="S5349">
        <v>0</v>
      </c>
      <c r="T5349">
        <v>0</v>
      </c>
      <c r="U5349">
        <v>23.67</v>
      </c>
    </row>
    <row r="5350" spans="1:21" x14ac:dyDescent="0.3">
      <c r="A5350">
        <v>21901</v>
      </c>
      <c r="B5350">
        <v>1</v>
      </c>
      <c r="C5350" t="s">
        <v>78</v>
      </c>
      <c r="D5350" t="s">
        <v>98</v>
      </c>
      <c r="E5350" t="s">
        <v>4109</v>
      </c>
      <c r="F5350" t="s">
        <v>149</v>
      </c>
      <c r="G5350" t="s">
        <v>71</v>
      </c>
      <c r="H5350" t="s">
        <v>128</v>
      </c>
      <c r="I5350" t="s">
        <v>22</v>
      </c>
      <c r="J5350" t="s">
        <v>129</v>
      </c>
      <c r="K5350">
        <v>43342.789178240739</v>
      </c>
      <c r="L5350">
        <v>43342.808333333334</v>
      </c>
      <c r="M5350">
        <v>0.47000000000000003</v>
      </c>
      <c r="N5350">
        <v>0</v>
      </c>
      <c r="O5350">
        <v>256</v>
      </c>
      <c r="P5350">
        <v>0</v>
      </c>
      <c r="Q5350">
        <v>0</v>
      </c>
      <c r="R5350">
        <v>0</v>
      </c>
      <c r="S5350">
        <v>119.55</v>
      </c>
      <c r="T5350">
        <v>0</v>
      </c>
      <c r="U5350">
        <v>0</v>
      </c>
    </row>
    <row r="5351" spans="1:21" x14ac:dyDescent="0.3">
      <c r="A5351">
        <v>21903</v>
      </c>
      <c r="B5351">
        <v>1</v>
      </c>
      <c r="C5351" t="s">
        <v>78</v>
      </c>
      <c r="D5351" t="s">
        <v>102</v>
      </c>
      <c r="E5351" t="s">
        <v>2594</v>
      </c>
      <c r="F5351" t="s">
        <v>130</v>
      </c>
      <c r="G5351" t="s">
        <v>72</v>
      </c>
      <c r="H5351" t="s">
        <v>128</v>
      </c>
      <c r="I5351" t="s">
        <v>22</v>
      </c>
      <c r="J5351" t="s">
        <v>129</v>
      </c>
      <c r="K5351">
        <v>43342.785787037035</v>
      </c>
      <c r="L5351">
        <v>43342.819444444445</v>
      </c>
      <c r="M5351">
        <v>0.82000000000000006</v>
      </c>
      <c r="N5351">
        <v>0</v>
      </c>
      <c r="O5351">
        <v>11</v>
      </c>
      <c r="P5351">
        <v>10</v>
      </c>
      <c r="Q5351">
        <v>88</v>
      </c>
      <c r="R5351">
        <v>0</v>
      </c>
      <c r="S5351">
        <v>8.99</v>
      </c>
      <c r="T5351">
        <v>8.17</v>
      </c>
      <c r="U5351">
        <v>71.900000000000006</v>
      </c>
    </row>
    <row r="5352" spans="1:21" x14ac:dyDescent="0.3">
      <c r="A5352">
        <v>21904</v>
      </c>
      <c r="B5352">
        <v>1</v>
      </c>
      <c r="C5352" t="s">
        <v>79</v>
      </c>
      <c r="D5352" t="s">
        <v>111</v>
      </c>
      <c r="E5352" t="s">
        <v>1410</v>
      </c>
      <c r="F5352" t="s">
        <v>130</v>
      </c>
      <c r="G5352" t="s">
        <v>72</v>
      </c>
      <c r="H5352" t="s">
        <v>128</v>
      </c>
      <c r="I5352" t="s">
        <v>22</v>
      </c>
      <c r="J5352" t="s">
        <v>129</v>
      </c>
      <c r="K5352">
        <v>43342.767754629633</v>
      </c>
      <c r="L5352">
        <v>43342.816666666666</v>
      </c>
      <c r="M5352">
        <v>1.1800000000000002</v>
      </c>
      <c r="N5352">
        <v>0</v>
      </c>
      <c r="O5352">
        <v>0</v>
      </c>
      <c r="P5352">
        <v>7</v>
      </c>
      <c r="Q5352">
        <v>430</v>
      </c>
      <c r="R5352">
        <v>0</v>
      </c>
      <c r="S5352">
        <v>0</v>
      </c>
      <c r="T5352">
        <v>8.2800000000000011</v>
      </c>
      <c r="U5352">
        <v>508.69</v>
      </c>
    </row>
    <row r="5353" spans="1:21" x14ac:dyDescent="0.3">
      <c r="A5353">
        <v>21906</v>
      </c>
      <c r="B5353">
        <v>1</v>
      </c>
      <c r="C5353" t="s">
        <v>78</v>
      </c>
      <c r="D5353" t="s">
        <v>87</v>
      </c>
      <c r="E5353" t="s">
        <v>4110</v>
      </c>
      <c r="F5353" t="s">
        <v>146</v>
      </c>
      <c r="G5353" t="s">
        <v>71</v>
      </c>
      <c r="H5353" t="s">
        <v>128</v>
      </c>
      <c r="I5353" t="s">
        <v>22</v>
      </c>
      <c r="J5353" t="s">
        <v>129</v>
      </c>
      <c r="K5353">
        <v>43342.804583333331</v>
      </c>
      <c r="L5353">
        <v>43342.82708333333</v>
      </c>
      <c r="M5353">
        <v>0.55000000000000004</v>
      </c>
      <c r="N5353">
        <v>0</v>
      </c>
      <c r="O5353">
        <v>40</v>
      </c>
      <c r="P5353">
        <v>0</v>
      </c>
      <c r="Q5353">
        <v>0</v>
      </c>
      <c r="R5353">
        <v>0</v>
      </c>
      <c r="S5353">
        <v>22</v>
      </c>
      <c r="T5353">
        <v>0</v>
      </c>
      <c r="U5353">
        <v>0</v>
      </c>
    </row>
    <row r="5354" spans="1:21" x14ac:dyDescent="0.3">
      <c r="A5354">
        <v>21907</v>
      </c>
      <c r="B5354">
        <v>1</v>
      </c>
      <c r="C5354" t="s">
        <v>78</v>
      </c>
      <c r="D5354" t="s">
        <v>96</v>
      </c>
      <c r="E5354" t="s">
        <v>4111</v>
      </c>
      <c r="F5354" t="s">
        <v>157</v>
      </c>
      <c r="G5354" t="s">
        <v>71</v>
      </c>
      <c r="H5354" t="s">
        <v>128</v>
      </c>
      <c r="I5354" t="s">
        <v>22</v>
      </c>
      <c r="J5354" t="s">
        <v>129</v>
      </c>
      <c r="K5354">
        <v>43342.770300925928</v>
      </c>
      <c r="L5354">
        <v>43342.822916666664</v>
      </c>
      <c r="M5354">
        <v>1.27</v>
      </c>
      <c r="N5354">
        <v>0</v>
      </c>
      <c r="O5354">
        <v>0</v>
      </c>
      <c r="P5354">
        <v>0</v>
      </c>
      <c r="Q5354">
        <v>12</v>
      </c>
      <c r="R5354">
        <v>0</v>
      </c>
      <c r="S5354">
        <v>0</v>
      </c>
      <c r="T5354">
        <v>0</v>
      </c>
      <c r="U5354">
        <v>15.2</v>
      </c>
    </row>
    <row r="5355" spans="1:21" x14ac:dyDescent="0.3">
      <c r="A5355">
        <v>21908</v>
      </c>
      <c r="B5355">
        <v>1</v>
      </c>
      <c r="C5355" t="s">
        <v>79</v>
      </c>
      <c r="D5355" t="s">
        <v>124</v>
      </c>
      <c r="E5355" t="s">
        <v>4112</v>
      </c>
      <c r="F5355" t="s">
        <v>130</v>
      </c>
      <c r="G5355" t="s">
        <v>72</v>
      </c>
      <c r="H5355" t="s">
        <v>128</v>
      </c>
      <c r="I5355" t="s">
        <v>22</v>
      </c>
      <c r="J5355" t="s">
        <v>129</v>
      </c>
      <c r="K5355">
        <v>43342.817071759258</v>
      </c>
      <c r="L5355">
        <v>43342.822222222225</v>
      </c>
      <c r="M5355">
        <v>0.13</v>
      </c>
      <c r="N5355">
        <v>0</v>
      </c>
      <c r="O5355">
        <v>988</v>
      </c>
      <c r="P5355">
        <v>0</v>
      </c>
      <c r="Q5355">
        <v>0</v>
      </c>
      <c r="R5355">
        <v>0</v>
      </c>
      <c r="S5355">
        <v>128.44</v>
      </c>
      <c r="T5355">
        <v>0</v>
      </c>
      <c r="U5355">
        <v>0</v>
      </c>
    </row>
    <row r="5356" spans="1:21" x14ac:dyDescent="0.3">
      <c r="A5356">
        <v>21909</v>
      </c>
      <c r="B5356">
        <v>1</v>
      </c>
      <c r="C5356" t="s">
        <v>79</v>
      </c>
      <c r="D5356" t="s">
        <v>109</v>
      </c>
      <c r="E5356" t="s">
        <v>4113</v>
      </c>
      <c r="F5356" t="s">
        <v>134</v>
      </c>
      <c r="G5356" t="s">
        <v>72</v>
      </c>
      <c r="H5356" t="s">
        <v>128</v>
      </c>
      <c r="I5356" t="s">
        <v>22</v>
      </c>
      <c r="J5356" t="s">
        <v>129</v>
      </c>
      <c r="K5356">
        <v>43342.725821759261</v>
      </c>
      <c r="L5356">
        <v>43342.826388888891</v>
      </c>
      <c r="M5356">
        <v>2.42</v>
      </c>
      <c r="N5356">
        <v>0</v>
      </c>
      <c r="O5356">
        <v>0</v>
      </c>
      <c r="P5356">
        <v>0</v>
      </c>
      <c r="Q5356">
        <v>94</v>
      </c>
      <c r="R5356">
        <v>0</v>
      </c>
      <c r="S5356">
        <v>0</v>
      </c>
      <c r="T5356">
        <v>0</v>
      </c>
      <c r="U5356">
        <v>227.2</v>
      </c>
    </row>
    <row r="5357" spans="1:21" x14ac:dyDescent="0.3">
      <c r="A5357">
        <v>21910</v>
      </c>
      <c r="B5357">
        <v>1</v>
      </c>
      <c r="C5357" t="s">
        <v>78</v>
      </c>
      <c r="D5357" t="s">
        <v>98</v>
      </c>
      <c r="E5357" t="s">
        <v>4114</v>
      </c>
      <c r="F5357" t="s">
        <v>142</v>
      </c>
      <c r="G5357" t="s">
        <v>71</v>
      </c>
      <c r="H5357" t="s">
        <v>128</v>
      </c>
      <c r="I5357" t="s">
        <v>22</v>
      </c>
      <c r="J5357" t="s">
        <v>129</v>
      </c>
      <c r="K5357">
        <v>43342.758692129632</v>
      </c>
      <c r="L5357">
        <v>43342.828472222223</v>
      </c>
      <c r="M5357">
        <v>1.6800000000000002</v>
      </c>
      <c r="N5357">
        <v>0</v>
      </c>
      <c r="O5357">
        <v>0</v>
      </c>
      <c r="P5357">
        <v>0</v>
      </c>
      <c r="Q5357">
        <v>8</v>
      </c>
      <c r="R5357">
        <v>0</v>
      </c>
      <c r="S5357">
        <v>0</v>
      </c>
      <c r="T5357">
        <v>0</v>
      </c>
      <c r="U5357">
        <v>13.46</v>
      </c>
    </row>
    <row r="5358" spans="1:21" x14ac:dyDescent="0.3">
      <c r="A5358">
        <v>21912</v>
      </c>
      <c r="B5358">
        <v>1</v>
      </c>
      <c r="C5358" t="s">
        <v>79</v>
      </c>
      <c r="D5358" t="s">
        <v>114</v>
      </c>
      <c r="E5358" t="s">
        <v>1110</v>
      </c>
      <c r="F5358" t="s">
        <v>134</v>
      </c>
      <c r="G5358" t="s">
        <v>72</v>
      </c>
      <c r="H5358" t="s">
        <v>128</v>
      </c>
      <c r="I5358" t="s">
        <v>22</v>
      </c>
      <c r="J5358" t="s">
        <v>129</v>
      </c>
      <c r="K5358">
        <v>43342.713946759257</v>
      </c>
      <c r="L5358">
        <v>43342.82916666667</v>
      </c>
      <c r="M5358">
        <v>2.77</v>
      </c>
      <c r="N5358">
        <v>0</v>
      </c>
      <c r="O5358">
        <v>85</v>
      </c>
      <c r="P5358">
        <v>0</v>
      </c>
      <c r="Q5358">
        <v>2</v>
      </c>
      <c r="R5358">
        <v>0</v>
      </c>
      <c r="S5358">
        <v>235.2</v>
      </c>
      <c r="T5358">
        <v>0</v>
      </c>
      <c r="U5358">
        <v>5.53</v>
      </c>
    </row>
    <row r="5359" spans="1:21" x14ac:dyDescent="0.3">
      <c r="A5359">
        <v>21914</v>
      </c>
      <c r="B5359">
        <v>1</v>
      </c>
      <c r="C5359" t="s">
        <v>78</v>
      </c>
      <c r="D5359" t="s">
        <v>98</v>
      </c>
      <c r="E5359" t="s">
        <v>4109</v>
      </c>
      <c r="F5359" t="s">
        <v>149</v>
      </c>
      <c r="G5359" t="s">
        <v>71</v>
      </c>
      <c r="H5359" t="s">
        <v>128</v>
      </c>
      <c r="I5359" t="s">
        <v>22</v>
      </c>
      <c r="J5359" t="s">
        <v>129</v>
      </c>
      <c r="K5359">
        <v>43342.816678240742</v>
      </c>
      <c r="L5359">
        <v>43342.837500000001</v>
      </c>
      <c r="M5359">
        <v>0.5</v>
      </c>
      <c r="N5359">
        <v>0</v>
      </c>
      <c r="O5359">
        <v>256</v>
      </c>
      <c r="P5359">
        <v>0</v>
      </c>
      <c r="Q5359">
        <v>0</v>
      </c>
      <c r="R5359">
        <v>0</v>
      </c>
      <c r="S5359">
        <v>128</v>
      </c>
      <c r="T5359">
        <v>0</v>
      </c>
      <c r="U5359">
        <v>0</v>
      </c>
    </row>
    <row r="5360" spans="1:21" x14ac:dyDescent="0.3">
      <c r="A5360">
        <v>21915</v>
      </c>
      <c r="B5360">
        <v>1</v>
      </c>
      <c r="C5360" t="s">
        <v>78</v>
      </c>
      <c r="D5360" t="s">
        <v>91</v>
      </c>
      <c r="E5360" t="s">
        <v>703</v>
      </c>
      <c r="F5360" t="s">
        <v>130</v>
      </c>
      <c r="G5360" t="s">
        <v>72</v>
      </c>
      <c r="H5360" t="s">
        <v>128</v>
      </c>
      <c r="I5360" t="s">
        <v>22</v>
      </c>
      <c r="J5360" t="s">
        <v>129</v>
      </c>
      <c r="K5360">
        <v>43342.816435185188</v>
      </c>
      <c r="L5360">
        <v>43342.858576388891</v>
      </c>
      <c r="M5360">
        <v>1.02</v>
      </c>
      <c r="N5360">
        <v>0</v>
      </c>
      <c r="O5360">
        <v>0</v>
      </c>
      <c r="P5360">
        <v>4</v>
      </c>
      <c r="Q5360">
        <v>249</v>
      </c>
      <c r="R5360">
        <v>0</v>
      </c>
      <c r="S5360">
        <v>0</v>
      </c>
      <c r="T5360">
        <v>4.07</v>
      </c>
      <c r="U5360">
        <v>253.23</v>
      </c>
    </row>
    <row r="5361" spans="1:21" x14ac:dyDescent="0.3">
      <c r="A5361">
        <v>21918</v>
      </c>
      <c r="B5361">
        <v>1</v>
      </c>
      <c r="C5361" t="s">
        <v>78</v>
      </c>
      <c r="D5361" t="s">
        <v>81</v>
      </c>
      <c r="E5361" t="s">
        <v>2791</v>
      </c>
      <c r="F5361" t="s">
        <v>130</v>
      </c>
      <c r="G5361" t="s">
        <v>72</v>
      </c>
      <c r="H5361" t="s">
        <v>128</v>
      </c>
      <c r="I5361" t="s">
        <v>22</v>
      </c>
      <c r="J5361" t="s">
        <v>129</v>
      </c>
      <c r="K5361">
        <v>43342.86546296296</v>
      </c>
      <c r="L5361">
        <v>43342.896527777775</v>
      </c>
      <c r="M5361">
        <v>0.75</v>
      </c>
      <c r="N5361">
        <v>6</v>
      </c>
      <c r="O5361">
        <v>2575</v>
      </c>
      <c r="P5361">
        <v>0</v>
      </c>
      <c r="Q5361">
        <v>0</v>
      </c>
      <c r="R5361">
        <v>4.5</v>
      </c>
      <c r="S5361">
        <v>1931.25</v>
      </c>
      <c r="T5361">
        <v>0</v>
      </c>
      <c r="U5361">
        <v>0</v>
      </c>
    </row>
    <row r="5362" spans="1:21" x14ac:dyDescent="0.3">
      <c r="A5362">
        <v>21919</v>
      </c>
      <c r="B5362">
        <v>1</v>
      </c>
      <c r="C5362" t="s">
        <v>78</v>
      </c>
      <c r="D5362" t="s">
        <v>80</v>
      </c>
      <c r="E5362" t="s">
        <v>4115</v>
      </c>
      <c r="F5362" t="s">
        <v>142</v>
      </c>
      <c r="G5362" t="s">
        <v>71</v>
      </c>
      <c r="H5362" t="s">
        <v>128</v>
      </c>
      <c r="I5362" t="s">
        <v>22</v>
      </c>
      <c r="J5362" t="s">
        <v>129</v>
      </c>
      <c r="K5362">
        <v>43342.837951388887</v>
      </c>
      <c r="L5362">
        <v>43342.870833333334</v>
      </c>
      <c r="M5362">
        <v>0.8</v>
      </c>
      <c r="N5362">
        <v>0</v>
      </c>
      <c r="O5362">
        <v>1095</v>
      </c>
      <c r="P5362">
        <v>0</v>
      </c>
      <c r="Q5362">
        <v>0</v>
      </c>
      <c r="R5362">
        <v>0</v>
      </c>
      <c r="S5362">
        <v>876</v>
      </c>
      <c r="T5362">
        <v>0</v>
      </c>
      <c r="U5362">
        <v>0</v>
      </c>
    </row>
    <row r="5363" spans="1:21" x14ac:dyDescent="0.3">
      <c r="A5363">
        <v>21923</v>
      </c>
      <c r="B5363">
        <v>1</v>
      </c>
      <c r="C5363" t="s">
        <v>78</v>
      </c>
      <c r="D5363" t="s">
        <v>91</v>
      </c>
      <c r="E5363" t="s">
        <v>616</v>
      </c>
      <c r="F5363" t="s">
        <v>142</v>
      </c>
      <c r="G5363" t="s">
        <v>71</v>
      </c>
      <c r="H5363" t="s">
        <v>128</v>
      </c>
      <c r="I5363" t="s">
        <v>22</v>
      </c>
      <c r="J5363" t="s">
        <v>129</v>
      </c>
      <c r="K5363">
        <v>43342.819849537038</v>
      </c>
      <c r="L5363">
        <v>43342.840277777781</v>
      </c>
      <c r="M5363">
        <v>0.5</v>
      </c>
      <c r="N5363">
        <v>0</v>
      </c>
      <c r="O5363">
        <v>0</v>
      </c>
      <c r="P5363">
        <v>0</v>
      </c>
      <c r="Q5363">
        <v>128</v>
      </c>
      <c r="R5363">
        <v>0</v>
      </c>
      <c r="S5363">
        <v>0</v>
      </c>
      <c r="T5363">
        <v>0</v>
      </c>
      <c r="U5363">
        <v>64</v>
      </c>
    </row>
    <row r="5364" spans="1:21" x14ac:dyDescent="0.3">
      <c r="A5364">
        <v>21925</v>
      </c>
      <c r="B5364">
        <v>1</v>
      </c>
      <c r="C5364" t="s">
        <v>78</v>
      </c>
      <c r="D5364" t="s">
        <v>82</v>
      </c>
      <c r="E5364" t="s">
        <v>4116</v>
      </c>
      <c r="F5364" t="s">
        <v>163</v>
      </c>
      <c r="G5364" t="s">
        <v>71</v>
      </c>
      <c r="H5364" t="s">
        <v>128</v>
      </c>
      <c r="I5364" t="s">
        <v>22</v>
      </c>
      <c r="J5364" t="s">
        <v>129</v>
      </c>
      <c r="K5364">
        <v>43342.852083333331</v>
      </c>
      <c r="L5364">
        <v>43342.878472222219</v>
      </c>
      <c r="M5364">
        <v>0.63</v>
      </c>
      <c r="N5364">
        <v>0</v>
      </c>
      <c r="O5364">
        <v>86</v>
      </c>
      <c r="P5364">
        <v>0</v>
      </c>
      <c r="Q5364">
        <v>0</v>
      </c>
      <c r="R5364">
        <v>0</v>
      </c>
      <c r="S5364">
        <v>54.44</v>
      </c>
      <c r="T5364">
        <v>0</v>
      </c>
      <c r="U5364">
        <v>0</v>
      </c>
    </row>
    <row r="5365" spans="1:21" x14ac:dyDescent="0.3">
      <c r="A5365">
        <v>21929</v>
      </c>
      <c r="B5365">
        <v>1</v>
      </c>
      <c r="C5365" t="s">
        <v>78</v>
      </c>
      <c r="D5365" t="s">
        <v>105</v>
      </c>
      <c r="E5365" t="s">
        <v>4117</v>
      </c>
      <c r="F5365" t="s">
        <v>142</v>
      </c>
      <c r="G5365" t="s">
        <v>71</v>
      </c>
      <c r="H5365" t="s">
        <v>128</v>
      </c>
      <c r="I5365" t="s">
        <v>22</v>
      </c>
      <c r="J5365" t="s">
        <v>129</v>
      </c>
      <c r="K5365">
        <v>43342.827384259261</v>
      </c>
      <c r="L5365">
        <v>43342.878472222219</v>
      </c>
      <c r="M5365">
        <v>1.23</v>
      </c>
      <c r="N5365">
        <v>0</v>
      </c>
      <c r="O5365">
        <v>24</v>
      </c>
      <c r="P5365">
        <v>0</v>
      </c>
      <c r="Q5365">
        <v>0</v>
      </c>
      <c r="R5365">
        <v>0</v>
      </c>
      <c r="S5365">
        <v>29.59</v>
      </c>
      <c r="T5365">
        <v>0</v>
      </c>
      <c r="U5365">
        <v>0</v>
      </c>
    </row>
    <row r="5366" spans="1:21" x14ac:dyDescent="0.3">
      <c r="A5366">
        <v>21932</v>
      </c>
      <c r="B5366">
        <v>1</v>
      </c>
      <c r="C5366" t="s">
        <v>78</v>
      </c>
      <c r="D5366" t="s">
        <v>91</v>
      </c>
      <c r="E5366" t="s">
        <v>4118</v>
      </c>
      <c r="F5366" t="s">
        <v>130</v>
      </c>
      <c r="G5366" t="s">
        <v>72</v>
      </c>
      <c r="H5366" t="s">
        <v>128</v>
      </c>
      <c r="I5366" t="s">
        <v>22</v>
      </c>
      <c r="J5366" t="s">
        <v>129</v>
      </c>
      <c r="K5366">
        <v>43342.870104166665</v>
      </c>
      <c r="L5366">
        <v>43342.893750000003</v>
      </c>
      <c r="M5366">
        <v>0.58000000000000007</v>
      </c>
      <c r="N5366">
        <v>0</v>
      </c>
      <c r="O5366">
        <v>0</v>
      </c>
      <c r="P5366">
        <v>4</v>
      </c>
      <c r="Q5366">
        <v>181</v>
      </c>
      <c r="R5366">
        <v>0</v>
      </c>
      <c r="S5366">
        <v>0</v>
      </c>
      <c r="T5366">
        <v>2.3299999999999996</v>
      </c>
      <c r="U5366">
        <v>105.52</v>
      </c>
    </row>
    <row r="5367" spans="1:21" x14ac:dyDescent="0.3">
      <c r="A5367">
        <v>21933</v>
      </c>
      <c r="B5367">
        <v>1</v>
      </c>
      <c r="C5367" t="s">
        <v>78</v>
      </c>
      <c r="D5367" t="s">
        <v>125</v>
      </c>
      <c r="E5367" t="s">
        <v>4119</v>
      </c>
      <c r="F5367" t="s">
        <v>157</v>
      </c>
      <c r="G5367" t="s">
        <v>71</v>
      </c>
      <c r="H5367" t="s">
        <v>128</v>
      </c>
      <c r="I5367" t="s">
        <v>22</v>
      </c>
      <c r="J5367" t="s">
        <v>129</v>
      </c>
      <c r="K5367">
        <v>43342.842650462961</v>
      </c>
      <c r="L5367">
        <v>43342.894444444442</v>
      </c>
      <c r="M5367">
        <v>1.25</v>
      </c>
      <c r="N5367">
        <v>0</v>
      </c>
      <c r="O5367">
        <v>646</v>
      </c>
      <c r="P5367">
        <v>0</v>
      </c>
      <c r="Q5367">
        <v>0</v>
      </c>
      <c r="R5367">
        <v>0</v>
      </c>
      <c r="S5367">
        <v>807.5</v>
      </c>
      <c r="T5367">
        <v>0</v>
      </c>
      <c r="U5367">
        <v>0</v>
      </c>
    </row>
    <row r="5368" spans="1:21" x14ac:dyDescent="0.3">
      <c r="A5368">
        <v>21934</v>
      </c>
      <c r="B5368">
        <v>1</v>
      </c>
      <c r="C5368" t="s">
        <v>79</v>
      </c>
      <c r="D5368" t="s">
        <v>115</v>
      </c>
      <c r="E5368" t="s">
        <v>4120</v>
      </c>
      <c r="F5368" t="s">
        <v>149</v>
      </c>
      <c r="G5368" t="s">
        <v>71</v>
      </c>
      <c r="H5368" t="s">
        <v>128</v>
      </c>
      <c r="I5368" t="s">
        <v>22</v>
      </c>
      <c r="J5368" t="s">
        <v>129</v>
      </c>
      <c r="K5368">
        <v>43342.857465277775</v>
      </c>
      <c r="L5368">
        <v>43342.901388888888</v>
      </c>
      <c r="M5368">
        <v>1.07</v>
      </c>
      <c r="N5368">
        <v>0</v>
      </c>
      <c r="O5368">
        <v>0</v>
      </c>
      <c r="P5368">
        <v>0</v>
      </c>
      <c r="Q5368">
        <v>274</v>
      </c>
      <c r="R5368">
        <v>0</v>
      </c>
      <c r="S5368">
        <v>0</v>
      </c>
      <c r="T5368">
        <v>0</v>
      </c>
      <c r="U5368">
        <v>292.36</v>
      </c>
    </row>
    <row r="5369" spans="1:21" x14ac:dyDescent="0.3">
      <c r="A5369">
        <v>21937</v>
      </c>
      <c r="B5369">
        <v>1</v>
      </c>
      <c r="C5369" t="s">
        <v>78</v>
      </c>
      <c r="D5369" t="s">
        <v>96</v>
      </c>
      <c r="E5369" t="s">
        <v>4121</v>
      </c>
      <c r="F5369" t="s">
        <v>157</v>
      </c>
      <c r="G5369" t="s">
        <v>71</v>
      </c>
      <c r="H5369" t="s">
        <v>128</v>
      </c>
      <c r="I5369" t="s">
        <v>22</v>
      </c>
      <c r="J5369" t="s">
        <v>129</v>
      </c>
      <c r="K5369">
        <v>43342.89775462963</v>
      </c>
      <c r="L5369">
        <v>43342.916666666664</v>
      </c>
      <c r="M5369">
        <v>0.47000000000000003</v>
      </c>
      <c r="N5369">
        <v>0</v>
      </c>
      <c r="O5369">
        <v>0</v>
      </c>
      <c r="P5369">
        <v>0</v>
      </c>
      <c r="Q5369">
        <v>60</v>
      </c>
      <c r="R5369">
        <v>0</v>
      </c>
      <c r="S5369">
        <v>0</v>
      </c>
      <c r="T5369">
        <v>0</v>
      </c>
      <c r="U5369">
        <v>28.02</v>
      </c>
    </row>
    <row r="5370" spans="1:21" x14ac:dyDescent="0.3">
      <c r="A5370">
        <v>21938</v>
      </c>
      <c r="B5370">
        <v>1</v>
      </c>
      <c r="C5370" t="s">
        <v>78</v>
      </c>
      <c r="D5370" t="s">
        <v>87</v>
      </c>
      <c r="E5370" t="s">
        <v>4122</v>
      </c>
      <c r="F5370" t="s">
        <v>153</v>
      </c>
      <c r="G5370" t="s">
        <v>71</v>
      </c>
      <c r="H5370" t="s">
        <v>128</v>
      </c>
      <c r="I5370" t="s">
        <v>22</v>
      </c>
      <c r="J5370" t="s">
        <v>129</v>
      </c>
      <c r="K5370">
        <v>43342.795381944445</v>
      </c>
      <c r="L5370">
        <v>43342.93472222222</v>
      </c>
      <c r="M5370">
        <v>3.3499999999999996</v>
      </c>
      <c r="N5370">
        <v>0</v>
      </c>
      <c r="O5370">
        <v>5</v>
      </c>
      <c r="P5370">
        <v>0</v>
      </c>
      <c r="Q5370">
        <v>0</v>
      </c>
      <c r="R5370">
        <v>0</v>
      </c>
      <c r="S5370">
        <v>16.75</v>
      </c>
      <c r="T5370">
        <v>0</v>
      </c>
      <c r="U5370">
        <v>0</v>
      </c>
    </row>
    <row r="5371" spans="1:21" x14ac:dyDescent="0.3">
      <c r="A5371">
        <v>21939</v>
      </c>
      <c r="B5371">
        <v>1</v>
      </c>
      <c r="C5371" t="s">
        <v>78</v>
      </c>
      <c r="D5371" t="s">
        <v>81</v>
      </c>
      <c r="E5371" t="s">
        <v>4123</v>
      </c>
      <c r="F5371" t="s">
        <v>130</v>
      </c>
      <c r="G5371" t="s">
        <v>72</v>
      </c>
      <c r="H5371" t="s">
        <v>128</v>
      </c>
      <c r="I5371" t="s">
        <v>22</v>
      </c>
      <c r="J5371" t="s">
        <v>129</v>
      </c>
      <c r="K5371">
        <v>43342.925324074073</v>
      </c>
      <c r="L5371">
        <v>43342.953472222223</v>
      </c>
      <c r="M5371">
        <v>0.67999999999999994</v>
      </c>
      <c r="N5371">
        <v>5</v>
      </c>
      <c r="O5371">
        <v>1165</v>
      </c>
      <c r="P5371">
        <v>0</v>
      </c>
      <c r="Q5371">
        <v>0</v>
      </c>
      <c r="R5371">
        <v>3.42</v>
      </c>
      <c r="S5371">
        <v>795.7</v>
      </c>
      <c r="T5371">
        <v>0</v>
      </c>
      <c r="U5371">
        <v>0</v>
      </c>
    </row>
    <row r="5372" spans="1:21" x14ac:dyDescent="0.3">
      <c r="A5372">
        <v>21941</v>
      </c>
      <c r="B5372">
        <v>1</v>
      </c>
      <c r="C5372" t="s">
        <v>78</v>
      </c>
      <c r="D5372" t="s">
        <v>105</v>
      </c>
      <c r="E5372" t="s">
        <v>4124</v>
      </c>
      <c r="F5372" t="s">
        <v>147</v>
      </c>
      <c r="G5372" t="s">
        <v>71</v>
      </c>
      <c r="H5372" t="s">
        <v>128</v>
      </c>
      <c r="I5372" t="s">
        <v>22</v>
      </c>
      <c r="J5372" t="s">
        <v>129</v>
      </c>
      <c r="K5372">
        <v>43342.875868055555</v>
      </c>
      <c r="L5372">
        <v>43342.9375</v>
      </c>
      <c r="M5372">
        <v>1.48</v>
      </c>
      <c r="N5372">
        <v>0</v>
      </c>
      <c r="O5372">
        <v>0</v>
      </c>
      <c r="P5372">
        <v>0</v>
      </c>
      <c r="Q5372">
        <v>3</v>
      </c>
      <c r="R5372">
        <v>0</v>
      </c>
      <c r="S5372">
        <v>0</v>
      </c>
      <c r="T5372">
        <v>0</v>
      </c>
      <c r="U5372">
        <v>4.45</v>
      </c>
    </row>
    <row r="5373" spans="1:21" x14ac:dyDescent="0.3">
      <c r="A5373">
        <v>21942</v>
      </c>
      <c r="B5373">
        <v>1</v>
      </c>
      <c r="C5373" t="s">
        <v>79</v>
      </c>
      <c r="D5373" t="s">
        <v>109</v>
      </c>
      <c r="E5373" t="s">
        <v>4125</v>
      </c>
      <c r="F5373" t="s">
        <v>142</v>
      </c>
      <c r="G5373" t="s">
        <v>71</v>
      </c>
      <c r="H5373" t="s">
        <v>128</v>
      </c>
      <c r="I5373" t="s">
        <v>22</v>
      </c>
      <c r="J5373" t="s">
        <v>129</v>
      </c>
      <c r="K5373">
        <v>43342.848009259258</v>
      </c>
      <c r="L5373">
        <v>43342.95416666667</v>
      </c>
      <c r="M5373">
        <v>2.5499999999999998</v>
      </c>
      <c r="N5373">
        <v>0</v>
      </c>
      <c r="O5373">
        <v>0</v>
      </c>
      <c r="P5373">
        <v>0</v>
      </c>
      <c r="Q5373">
        <v>92</v>
      </c>
      <c r="R5373">
        <v>0</v>
      </c>
      <c r="S5373">
        <v>0</v>
      </c>
      <c r="T5373">
        <v>0</v>
      </c>
      <c r="U5373">
        <v>234.6</v>
      </c>
    </row>
    <row r="5374" spans="1:21" x14ac:dyDescent="0.3">
      <c r="A5374">
        <v>21945</v>
      </c>
      <c r="B5374">
        <v>1</v>
      </c>
      <c r="C5374" t="s">
        <v>79</v>
      </c>
      <c r="D5374" t="s">
        <v>115</v>
      </c>
      <c r="E5374" t="s">
        <v>4120</v>
      </c>
      <c r="F5374" t="s">
        <v>148</v>
      </c>
      <c r="G5374" t="s">
        <v>71</v>
      </c>
      <c r="H5374" t="s">
        <v>128</v>
      </c>
      <c r="I5374" t="s">
        <v>22</v>
      </c>
      <c r="J5374" t="s">
        <v>129</v>
      </c>
      <c r="K5374">
        <v>43342.960914351854</v>
      </c>
      <c r="L5374">
        <v>43342.99722222222</v>
      </c>
      <c r="M5374">
        <v>0.88</v>
      </c>
      <c r="N5374">
        <v>0</v>
      </c>
      <c r="O5374">
        <v>0</v>
      </c>
      <c r="P5374">
        <v>0</v>
      </c>
      <c r="Q5374">
        <v>274</v>
      </c>
      <c r="R5374">
        <v>0</v>
      </c>
      <c r="S5374">
        <v>0</v>
      </c>
      <c r="T5374">
        <v>0</v>
      </c>
      <c r="U5374">
        <v>241.94</v>
      </c>
    </row>
    <row r="5375" spans="1:21" x14ac:dyDescent="0.3">
      <c r="A5375">
        <v>21949</v>
      </c>
      <c r="B5375">
        <v>1</v>
      </c>
      <c r="C5375" t="s">
        <v>78</v>
      </c>
      <c r="D5375" t="s">
        <v>89</v>
      </c>
      <c r="E5375" t="s">
        <v>4126</v>
      </c>
      <c r="F5375" t="s">
        <v>130</v>
      </c>
      <c r="G5375" t="s">
        <v>72</v>
      </c>
      <c r="H5375" t="s">
        <v>128</v>
      </c>
      <c r="I5375" t="s">
        <v>22</v>
      </c>
      <c r="J5375" t="s">
        <v>129</v>
      </c>
      <c r="K5375">
        <v>43342.9840625</v>
      </c>
      <c r="L5375">
        <v>43343.026388888888</v>
      </c>
      <c r="M5375">
        <v>1.02</v>
      </c>
      <c r="N5375">
        <v>0</v>
      </c>
      <c r="O5375">
        <v>498</v>
      </c>
      <c r="P5375">
        <v>0</v>
      </c>
      <c r="Q5375">
        <v>0</v>
      </c>
      <c r="R5375">
        <v>0</v>
      </c>
      <c r="S5375">
        <v>506.46999999999997</v>
      </c>
      <c r="T5375">
        <v>0</v>
      </c>
      <c r="U5375">
        <v>0</v>
      </c>
    </row>
    <row r="5376" spans="1:21" x14ac:dyDescent="0.3">
      <c r="A5376">
        <v>21950</v>
      </c>
      <c r="B5376">
        <v>1</v>
      </c>
      <c r="C5376" t="s">
        <v>78</v>
      </c>
      <c r="D5376" t="s">
        <v>82</v>
      </c>
      <c r="E5376" t="s">
        <v>4127</v>
      </c>
      <c r="F5376" t="s">
        <v>149</v>
      </c>
      <c r="G5376" t="s">
        <v>71</v>
      </c>
      <c r="H5376" t="s">
        <v>128</v>
      </c>
      <c r="I5376" t="s">
        <v>22</v>
      </c>
      <c r="J5376" t="s">
        <v>129</v>
      </c>
      <c r="K5376">
        <v>43342.843599537038</v>
      </c>
      <c r="L5376">
        <v>43343.67083333333</v>
      </c>
      <c r="M5376">
        <v>19.87</v>
      </c>
      <c r="N5376">
        <v>0</v>
      </c>
      <c r="O5376">
        <v>1</v>
      </c>
      <c r="P5376">
        <v>0</v>
      </c>
      <c r="Q5376">
        <v>0</v>
      </c>
      <c r="R5376">
        <v>0</v>
      </c>
      <c r="S5376">
        <v>19.87</v>
      </c>
      <c r="T5376">
        <v>0</v>
      </c>
      <c r="U5376">
        <v>0</v>
      </c>
    </row>
    <row r="5377" spans="1:21" x14ac:dyDescent="0.3">
      <c r="A5377">
        <v>21951</v>
      </c>
      <c r="B5377">
        <v>1</v>
      </c>
      <c r="C5377" t="s">
        <v>78</v>
      </c>
      <c r="D5377" t="s">
        <v>125</v>
      </c>
      <c r="E5377" t="s">
        <v>1387</v>
      </c>
      <c r="F5377" t="s">
        <v>131</v>
      </c>
      <c r="G5377" t="s">
        <v>72</v>
      </c>
      <c r="H5377" t="s">
        <v>128</v>
      </c>
      <c r="I5377" t="s">
        <v>22</v>
      </c>
      <c r="J5377" t="s">
        <v>129</v>
      </c>
      <c r="K5377">
        <v>43343.058217592596</v>
      </c>
      <c r="L5377">
        <v>43343.070462962962</v>
      </c>
      <c r="M5377">
        <v>0.3</v>
      </c>
      <c r="N5377">
        <v>13</v>
      </c>
      <c r="O5377">
        <v>3190</v>
      </c>
      <c r="P5377">
        <v>0</v>
      </c>
      <c r="Q5377">
        <v>0</v>
      </c>
      <c r="R5377">
        <v>3.9</v>
      </c>
      <c r="S5377">
        <v>957</v>
      </c>
      <c r="T5377">
        <v>0</v>
      </c>
      <c r="U5377">
        <v>0</v>
      </c>
    </row>
    <row r="5378" spans="1:21" x14ac:dyDescent="0.3">
      <c r="A5378">
        <v>21953</v>
      </c>
      <c r="B5378">
        <v>1</v>
      </c>
      <c r="C5378" t="s">
        <v>78</v>
      </c>
      <c r="D5378" t="s">
        <v>91</v>
      </c>
      <c r="E5378" t="s">
        <v>4128</v>
      </c>
      <c r="F5378" t="s">
        <v>157</v>
      </c>
      <c r="G5378" t="s">
        <v>71</v>
      </c>
      <c r="H5378" t="s">
        <v>128</v>
      </c>
      <c r="I5378" t="s">
        <v>22</v>
      </c>
      <c r="J5378" t="s">
        <v>129</v>
      </c>
      <c r="K5378">
        <v>43343.002615740741</v>
      </c>
      <c r="L5378">
        <v>43343.078472222223</v>
      </c>
      <c r="M5378">
        <v>1.83</v>
      </c>
      <c r="N5378">
        <v>0</v>
      </c>
      <c r="O5378">
        <v>14</v>
      </c>
      <c r="P5378">
        <v>0</v>
      </c>
      <c r="Q5378">
        <v>29</v>
      </c>
      <c r="R5378">
        <v>0</v>
      </c>
      <c r="S5378">
        <v>25.66</v>
      </c>
      <c r="T5378">
        <v>0</v>
      </c>
      <c r="U5378">
        <v>53.160000000000004</v>
      </c>
    </row>
    <row r="5379" spans="1:21" x14ac:dyDescent="0.3">
      <c r="A5379">
        <v>21955</v>
      </c>
      <c r="B5379">
        <v>1</v>
      </c>
      <c r="C5379" t="s">
        <v>78</v>
      </c>
      <c r="D5379" t="s">
        <v>83</v>
      </c>
      <c r="E5379" t="s">
        <v>4129</v>
      </c>
      <c r="F5379" t="s">
        <v>142</v>
      </c>
      <c r="G5379" t="s">
        <v>71</v>
      </c>
      <c r="H5379" t="s">
        <v>128</v>
      </c>
      <c r="I5379" t="s">
        <v>22</v>
      </c>
      <c r="J5379" t="s">
        <v>129</v>
      </c>
      <c r="K5379">
        <v>43343.132638888892</v>
      </c>
      <c r="L5379">
        <v>43343.369444444441</v>
      </c>
      <c r="M5379">
        <v>5.68</v>
      </c>
      <c r="N5379">
        <v>1</v>
      </c>
      <c r="O5379">
        <v>0</v>
      </c>
      <c r="P5379">
        <v>0</v>
      </c>
      <c r="Q5379">
        <v>0</v>
      </c>
      <c r="R5379">
        <v>5.68</v>
      </c>
      <c r="S5379">
        <v>0</v>
      </c>
      <c r="T5379">
        <v>0</v>
      </c>
      <c r="U5379">
        <v>0</v>
      </c>
    </row>
    <row r="5380" spans="1:21" x14ac:dyDescent="0.3">
      <c r="A5380">
        <v>21956</v>
      </c>
      <c r="B5380">
        <v>1</v>
      </c>
      <c r="C5380" t="s">
        <v>78</v>
      </c>
      <c r="D5380" t="s">
        <v>82</v>
      </c>
      <c r="E5380" t="s">
        <v>4130</v>
      </c>
      <c r="F5380" t="s">
        <v>165</v>
      </c>
      <c r="G5380" t="s">
        <v>71</v>
      </c>
      <c r="H5380" t="s">
        <v>128</v>
      </c>
      <c r="I5380" t="s">
        <v>22</v>
      </c>
      <c r="J5380" t="s">
        <v>129</v>
      </c>
      <c r="K5380">
        <v>43343.179189814815</v>
      </c>
      <c r="L5380">
        <v>43343.47152777778</v>
      </c>
      <c r="M5380">
        <v>7.02</v>
      </c>
      <c r="N5380">
        <v>0</v>
      </c>
      <c r="O5380">
        <v>125</v>
      </c>
      <c r="P5380">
        <v>0</v>
      </c>
      <c r="Q5380">
        <v>0</v>
      </c>
      <c r="R5380">
        <v>0</v>
      </c>
      <c r="S5380">
        <v>877.13</v>
      </c>
      <c r="T5380">
        <v>0</v>
      </c>
      <c r="U5380">
        <v>0</v>
      </c>
    </row>
    <row r="5381" spans="1:21" x14ac:dyDescent="0.3">
      <c r="A5381">
        <v>21957</v>
      </c>
      <c r="B5381">
        <v>1</v>
      </c>
      <c r="C5381" t="s">
        <v>78</v>
      </c>
      <c r="D5381" t="s">
        <v>81</v>
      </c>
      <c r="E5381" t="s">
        <v>4131</v>
      </c>
      <c r="F5381" t="s">
        <v>135</v>
      </c>
      <c r="G5381" t="s">
        <v>71</v>
      </c>
      <c r="H5381" t="s">
        <v>128</v>
      </c>
      <c r="I5381" t="s">
        <v>22</v>
      </c>
      <c r="J5381" t="s">
        <v>137</v>
      </c>
      <c r="K5381">
        <v>43343.251111111109</v>
      </c>
      <c r="L5381">
        <v>43343.351388888892</v>
      </c>
      <c r="M5381">
        <v>2.42</v>
      </c>
      <c r="N5381">
        <v>0</v>
      </c>
      <c r="O5381">
        <v>384</v>
      </c>
      <c r="P5381">
        <v>0</v>
      </c>
      <c r="Q5381">
        <v>0</v>
      </c>
      <c r="R5381">
        <v>0</v>
      </c>
      <c r="S5381">
        <v>928.13</v>
      </c>
      <c r="T5381">
        <v>0</v>
      </c>
      <c r="U5381">
        <v>0</v>
      </c>
    </row>
    <row r="5382" spans="1:21" x14ac:dyDescent="0.3">
      <c r="A5382">
        <v>21958</v>
      </c>
      <c r="B5382">
        <v>1</v>
      </c>
      <c r="C5382" t="s">
        <v>78</v>
      </c>
      <c r="D5382" t="s">
        <v>82</v>
      </c>
      <c r="E5382" t="s">
        <v>4132</v>
      </c>
      <c r="F5382" t="s">
        <v>155</v>
      </c>
      <c r="G5382" t="s">
        <v>71</v>
      </c>
      <c r="H5382" t="s">
        <v>128</v>
      </c>
      <c r="I5382" t="s">
        <v>22</v>
      </c>
      <c r="J5382" t="s">
        <v>137</v>
      </c>
      <c r="K5382">
        <v>43343.251087962963</v>
      </c>
      <c r="L5382">
        <v>43343.35355324074</v>
      </c>
      <c r="M5382">
        <v>2.4699999999999998</v>
      </c>
      <c r="N5382">
        <v>0</v>
      </c>
      <c r="O5382">
        <v>214</v>
      </c>
      <c r="P5382">
        <v>0</v>
      </c>
      <c r="Q5382">
        <v>9</v>
      </c>
      <c r="R5382">
        <v>0</v>
      </c>
      <c r="S5382">
        <v>527.93999999999994</v>
      </c>
      <c r="T5382">
        <v>0</v>
      </c>
      <c r="U5382">
        <v>22.2</v>
      </c>
    </row>
    <row r="5383" spans="1:21" x14ac:dyDescent="0.3">
      <c r="A5383">
        <v>21959</v>
      </c>
      <c r="B5383">
        <v>1</v>
      </c>
      <c r="C5383" t="s">
        <v>79</v>
      </c>
      <c r="D5383" t="s">
        <v>124</v>
      </c>
      <c r="E5383" t="s">
        <v>1155</v>
      </c>
      <c r="F5383" t="s">
        <v>130</v>
      </c>
      <c r="G5383" t="s">
        <v>72</v>
      </c>
      <c r="H5383" t="s">
        <v>128</v>
      </c>
      <c r="I5383" t="s">
        <v>22</v>
      </c>
      <c r="J5383" t="s">
        <v>129</v>
      </c>
      <c r="K5383">
        <v>43343.271134259259</v>
      </c>
      <c r="L5383">
        <v>43343.289375</v>
      </c>
      <c r="M5383">
        <v>0.43000000000000005</v>
      </c>
      <c r="N5383">
        <v>0</v>
      </c>
      <c r="O5383">
        <v>0</v>
      </c>
      <c r="P5383">
        <v>2</v>
      </c>
      <c r="Q5383">
        <v>3043</v>
      </c>
      <c r="R5383">
        <v>0</v>
      </c>
      <c r="S5383">
        <v>0</v>
      </c>
      <c r="T5383">
        <v>0.87000000000000011</v>
      </c>
      <c r="U5383">
        <v>1317.62</v>
      </c>
    </row>
    <row r="5384" spans="1:21" x14ac:dyDescent="0.3">
      <c r="A5384">
        <v>21960</v>
      </c>
      <c r="B5384">
        <v>1</v>
      </c>
      <c r="C5384" t="s">
        <v>79</v>
      </c>
      <c r="D5384" t="s">
        <v>117</v>
      </c>
      <c r="E5384" t="s">
        <v>4133</v>
      </c>
      <c r="F5384" t="s">
        <v>134</v>
      </c>
      <c r="G5384" t="s">
        <v>72</v>
      </c>
      <c r="H5384" t="s">
        <v>128</v>
      </c>
      <c r="I5384" t="s">
        <v>22</v>
      </c>
      <c r="J5384" t="s">
        <v>129</v>
      </c>
      <c r="K5384">
        <v>43343.105555555558</v>
      </c>
      <c r="L5384">
        <v>43343.276388888888</v>
      </c>
      <c r="M5384">
        <v>4.0999999999999996</v>
      </c>
      <c r="N5384">
        <v>0</v>
      </c>
      <c r="O5384">
        <v>0</v>
      </c>
      <c r="P5384">
        <v>0</v>
      </c>
      <c r="Q5384">
        <v>25</v>
      </c>
      <c r="R5384">
        <v>0</v>
      </c>
      <c r="S5384">
        <v>0</v>
      </c>
      <c r="T5384">
        <v>0</v>
      </c>
      <c r="U5384">
        <v>102.5</v>
      </c>
    </row>
    <row r="5385" spans="1:21" x14ac:dyDescent="0.3">
      <c r="A5385">
        <v>21962</v>
      </c>
      <c r="B5385">
        <v>1</v>
      </c>
      <c r="C5385" t="s">
        <v>79</v>
      </c>
      <c r="D5385" t="s">
        <v>123</v>
      </c>
      <c r="E5385" t="s">
        <v>4134</v>
      </c>
      <c r="F5385" t="s">
        <v>130</v>
      </c>
      <c r="G5385" t="s">
        <v>72</v>
      </c>
      <c r="H5385" t="s">
        <v>128</v>
      </c>
      <c r="I5385" t="s">
        <v>22</v>
      </c>
      <c r="J5385" t="s">
        <v>129</v>
      </c>
      <c r="K5385">
        <v>43343.274780092594</v>
      </c>
      <c r="L5385">
        <v>43343.282638888886</v>
      </c>
      <c r="M5385">
        <v>0.2</v>
      </c>
      <c r="N5385">
        <v>0</v>
      </c>
      <c r="O5385">
        <v>18</v>
      </c>
      <c r="P5385">
        <v>0</v>
      </c>
      <c r="Q5385">
        <v>0</v>
      </c>
      <c r="R5385">
        <v>0</v>
      </c>
      <c r="S5385">
        <v>3.6</v>
      </c>
      <c r="T5385">
        <v>0</v>
      </c>
      <c r="U5385">
        <v>0</v>
      </c>
    </row>
    <row r="5386" spans="1:21" x14ac:dyDescent="0.3">
      <c r="A5386">
        <v>21963</v>
      </c>
      <c r="B5386">
        <v>1</v>
      </c>
      <c r="C5386" t="s">
        <v>79</v>
      </c>
      <c r="D5386" t="s">
        <v>123</v>
      </c>
      <c r="E5386" t="s">
        <v>1575</v>
      </c>
      <c r="F5386" t="s">
        <v>130</v>
      </c>
      <c r="G5386" t="s">
        <v>72</v>
      </c>
      <c r="H5386" t="s">
        <v>128</v>
      </c>
      <c r="I5386" t="s">
        <v>22</v>
      </c>
      <c r="J5386" t="s">
        <v>129</v>
      </c>
      <c r="K5386">
        <v>43343.28020833333</v>
      </c>
      <c r="L5386">
        <v>43343.3125</v>
      </c>
      <c r="M5386">
        <v>0.77999999999999992</v>
      </c>
      <c r="N5386">
        <v>0</v>
      </c>
      <c r="O5386">
        <v>1387</v>
      </c>
      <c r="P5386">
        <v>0</v>
      </c>
      <c r="Q5386">
        <v>0</v>
      </c>
      <c r="R5386">
        <v>0</v>
      </c>
      <c r="S5386">
        <v>1086.02</v>
      </c>
      <c r="T5386">
        <v>0</v>
      </c>
      <c r="U5386">
        <v>0</v>
      </c>
    </row>
    <row r="5387" spans="1:21" x14ac:dyDescent="0.3">
      <c r="A5387">
        <v>21965</v>
      </c>
      <c r="B5387">
        <v>1</v>
      </c>
      <c r="C5387" t="s">
        <v>78</v>
      </c>
      <c r="D5387" t="s">
        <v>98</v>
      </c>
      <c r="E5387" t="s">
        <v>4135</v>
      </c>
      <c r="F5387" t="s">
        <v>130</v>
      </c>
      <c r="G5387" t="s">
        <v>72</v>
      </c>
      <c r="H5387" t="s">
        <v>128</v>
      </c>
      <c r="I5387" t="s">
        <v>22</v>
      </c>
      <c r="J5387" t="s">
        <v>129</v>
      </c>
      <c r="K5387">
        <v>43343.286006944443</v>
      </c>
      <c r="L5387">
        <v>43343.320138888892</v>
      </c>
      <c r="M5387">
        <v>0.83000000000000007</v>
      </c>
      <c r="N5387">
        <v>0</v>
      </c>
      <c r="O5387">
        <v>0</v>
      </c>
      <c r="P5387">
        <v>9</v>
      </c>
      <c r="Q5387">
        <v>690</v>
      </c>
      <c r="R5387">
        <v>0</v>
      </c>
      <c r="S5387">
        <v>0</v>
      </c>
      <c r="T5387">
        <v>7.5</v>
      </c>
      <c r="U5387">
        <v>574.7700000000001</v>
      </c>
    </row>
    <row r="5388" spans="1:21" x14ac:dyDescent="0.3">
      <c r="A5388">
        <v>21966</v>
      </c>
      <c r="B5388">
        <v>1</v>
      </c>
      <c r="C5388" t="s">
        <v>78</v>
      </c>
      <c r="D5388" t="s">
        <v>95</v>
      </c>
      <c r="E5388" t="s">
        <v>3774</v>
      </c>
      <c r="F5388" t="s">
        <v>130</v>
      </c>
      <c r="G5388" t="s">
        <v>72</v>
      </c>
      <c r="H5388" t="s">
        <v>128</v>
      </c>
      <c r="I5388" t="s">
        <v>22</v>
      </c>
      <c r="J5388" t="s">
        <v>129</v>
      </c>
      <c r="K5388">
        <v>43343.332025462965</v>
      </c>
      <c r="L5388">
        <v>43343.339513888888</v>
      </c>
      <c r="M5388">
        <v>0.17</v>
      </c>
      <c r="N5388">
        <v>3</v>
      </c>
      <c r="O5388">
        <v>0</v>
      </c>
      <c r="P5388">
        <v>3</v>
      </c>
      <c r="Q5388">
        <v>0</v>
      </c>
      <c r="R5388">
        <v>0.51</v>
      </c>
      <c r="S5388">
        <v>0</v>
      </c>
      <c r="T5388">
        <v>0.51</v>
      </c>
      <c r="U5388">
        <v>0</v>
      </c>
    </row>
    <row r="5389" spans="1:21" x14ac:dyDescent="0.3">
      <c r="A5389">
        <v>21967</v>
      </c>
      <c r="B5389">
        <v>1</v>
      </c>
      <c r="C5389" t="s">
        <v>79</v>
      </c>
      <c r="D5389" t="s">
        <v>108</v>
      </c>
      <c r="E5389" t="s">
        <v>1206</v>
      </c>
      <c r="F5389" t="s">
        <v>130</v>
      </c>
      <c r="G5389" t="s">
        <v>72</v>
      </c>
      <c r="H5389" t="s">
        <v>128</v>
      </c>
      <c r="I5389" t="s">
        <v>22</v>
      </c>
      <c r="J5389" t="s">
        <v>129</v>
      </c>
      <c r="K5389">
        <v>43343.340405092589</v>
      </c>
      <c r="L5389">
        <v>43343.389456018522</v>
      </c>
      <c r="M5389">
        <v>1.1700000000000002</v>
      </c>
      <c r="N5389">
        <v>0</v>
      </c>
      <c r="O5389">
        <v>5166</v>
      </c>
      <c r="P5389">
        <v>0</v>
      </c>
      <c r="Q5389">
        <v>0</v>
      </c>
      <c r="R5389">
        <v>0</v>
      </c>
      <c r="S5389">
        <v>6028.72</v>
      </c>
      <c r="T5389">
        <v>0</v>
      </c>
      <c r="U5389">
        <v>0</v>
      </c>
    </row>
    <row r="5390" spans="1:21" x14ac:dyDescent="0.3">
      <c r="A5390">
        <v>21969</v>
      </c>
      <c r="B5390">
        <v>1</v>
      </c>
      <c r="C5390" t="s">
        <v>78</v>
      </c>
      <c r="D5390" t="s">
        <v>87</v>
      </c>
      <c r="E5390" t="s">
        <v>4136</v>
      </c>
      <c r="F5390" t="s">
        <v>148</v>
      </c>
      <c r="G5390" t="s">
        <v>71</v>
      </c>
      <c r="H5390" t="s">
        <v>128</v>
      </c>
      <c r="I5390" t="s">
        <v>22</v>
      </c>
      <c r="J5390" t="s">
        <v>129</v>
      </c>
      <c r="K5390">
        <v>43343.33556712963</v>
      </c>
      <c r="L5390">
        <v>43343.354861111111</v>
      </c>
      <c r="M5390">
        <v>0.47000000000000003</v>
      </c>
      <c r="N5390">
        <v>0</v>
      </c>
      <c r="O5390">
        <v>0</v>
      </c>
      <c r="P5390">
        <v>0</v>
      </c>
      <c r="Q5390">
        <v>1</v>
      </c>
      <c r="R5390">
        <v>0</v>
      </c>
      <c r="S5390">
        <v>0</v>
      </c>
      <c r="T5390">
        <v>0</v>
      </c>
      <c r="U5390">
        <v>0.47000000000000003</v>
      </c>
    </row>
    <row r="5391" spans="1:21" x14ac:dyDescent="0.3">
      <c r="A5391">
        <v>21970</v>
      </c>
      <c r="B5391">
        <v>1</v>
      </c>
      <c r="C5391" t="s">
        <v>78</v>
      </c>
      <c r="D5391" t="s">
        <v>106</v>
      </c>
      <c r="E5391" t="s">
        <v>4137</v>
      </c>
      <c r="F5391" t="s">
        <v>130</v>
      </c>
      <c r="G5391" t="s">
        <v>72</v>
      </c>
      <c r="H5391" t="s">
        <v>128</v>
      </c>
      <c r="I5391" t="s">
        <v>22</v>
      </c>
      <c r="J5391" t="s">
        <v>129</v>
      </c>
      <c r="K5391">
        <v>43343.280462962961</v>
      </c>
      <c r="L5391">
        <v>43343.326388888891</v>
      </c>
      <c r="M5391">
        <v>1.1200000000000001</v>
      </c>
      <c r="N5391">
        <v>0</v>
      </c>
      <c r="O5391">
        <v>0</v>
      </c>
      <c r="P5391">
        <v>7</v>
      </c>
      <c r="Q5391">
        <v>3930</v>
      </c>
      <c r="R5391">
        <v>0</v>
      </c>
      <c r="S5391">
        <v>0</v>
      </c>
      <c r="T5391">
        <v>7.8199999999999994</v>
      </c>
      <c r="U5391">
        <v>4389.8100000000004</v>
      </c>
    </row>
    <row r="5392" spans="1:21" x14ac:dyDescent="0.3">
      <c r="A5392">
        <v>21971</v>
      </c>
      <c r="B5392">
        <v>1</v>
      </c>
      <c r="C5392" t="s">
        <v>78</v>
      </c>
      <c r="D5392" t="s">
        <v>106</v>
      </c>
      <c r="E5392" t="s">
        <v>862</v>
      </c>
      <c r="F5392" t="s">
        <v>130</v>
      </c>
      <c r="G5392" t="s">
        <v>72</v>
      </c>
      <c r="H5392" t="s">
        <v>128</v>
      </c>
      <c r="I5392" t="s">
        <v>22</v>
      </c>
      <c r="J5392" t="s">
        <v>129</v>
      </c>
      <c r="K5392">
        <v>43343.280439814815</v>
      </c>
      <c r="L5392">
        <v>43343.326388888891</v>
      </c>
      <c r="M5392">
        <v>1.1200000000000001</v>
      </c>
      <c r="N5392">
        <v>0</v>
      </c>
      <c r="O5392">
        <v>0</v>
      </c>
      <c r="P5392">
        <v>3</v>
      </c>
      <c r="Q5392">
        <v>3934</v>
      </c>
      <c r="R5392">
        <v>0</v>
      </c>
      <c r="S5392">
        <v>0</v>
      </c>
      <c r="T5392">
        <v>3.3499999999999996</v>
      </c>
      <c r="U5392">
        <v>4394.28</v>
      </c>
    </row>
    <row r="5393" spans="1:21" x14ac:dyDescent="0.3">
      <c r="A5393">
        <v>21972</v>
      </c>
      <c r="B5393">
        <v>1</v>
      </c>
      <c r="C5393" t="s">
        <v>78</v>
      </c>
      <c r="D5393" t="s">
        <v>106</v>
      </c>
      <c r="E5393" t="s">
        <v>4138</v>
      </c>
      <c r="F5393" t="s">
        <v>130</v>
      </c>
      <c r="G5393" t="s">
        <v>72</v>
      </c>
      <c r="H5393" t="s">
        <v>128</v>
      </c>
      <c r="I5393" t="s">
        <v>22</v>
      </c>
      <c r="J5393" t="s">
        <v>129</v>
      </c>
      <c r="K5393">
        <v>43343.280740740738</v>
      </c>
      <c r="L5393">
        <v>43343.326388888891</v>
      </c>
      <c r="M5393">
        <v>1.1000000000000001</v>
      </c>
      <c r="N5393">
        <v>0</v>
      </c>
      <c r="O5393">
        <v>0</v>
      </c>
      <c r="P5393">
        <v>1</v>
      </c>
      <c r="Q5393">
        <v>2286</v>
      </c>
      <c r="R5393">
        <v>0</v>
      </c>
      <c r="S5393">
        <v>0</v>
      </c>
      <c r="T5393">
        <v>1.1000000000000001</v>
      </c>
      <c r="U5393">
        <v>2514.6</v>
      </c>
    </row>
    <row r="5394" spans="1:21" x14ac:dyDescent="0.3">
      <c r="A5394">
        <v>21973</v>
      </c>
      <c r="B5394">
        <v>1</v>
      </c>
      <c r="C5394" t="s">
        <v>78</v>
      </c>
      <c r="D5394" t="s">
        <v>106</v>
      </c>
      <c r="E5394" t="s">
        <v>1538</v>
      </c>
      <c r="F5394" t="s">
        <v>130</v>
      </c>
      <c r="G5394" t="s">
        <v>72</v>
      </c>
      <c r="H5394" t="s">
        <v>128</v>
      </c>
      <c r="I5394" t="s">
        <v>22</v>
      </c>
      <c r="J5394" t="s">
        <v>129</v>
      </c>
      <c r="K5394">
        <v>43343.280127314814</v>
      </c>
      <c r="L5394">
        <v>43343.326388888891</v>
      </c>
      <c r="M5394">
        <v>1.1200000000000001</v>
      </c>
      <c r="N5394">
        <v>0</v>
      </c>
      <c r="O5394">
        <v>3</v>
      </c>
      <c r="P5394">
        <v>3</v>
      </c>
      <c r="Q5394">
        <v>2854</v>
      </c>
      <c r="R5394">
        <v>0</v>
      </c>
      <c r="S5394">
        <v>3.3499999999999996</v>
      </c>
      <c r="T5394">
        <v>3.3499999999999996</v>
      </c>
      <c r="U5394">
        <v>3187.92</v>
      </c>
    </row>
    <row r="5395" spans="1:21" x14ac:dyDescent="0.3">
      <c r="A5395">
        <v>21974</v>
      </c>
      <c r="B5395">
        <v>1</v>
      </c>
      <c r="C5395" t="s">
        <v>78</v>
      </c>
      <c r="D5395" t="s">
        <v>102</v>
      </c>
      <c r="E5395" t="s">
        <v>336</v>
      </c>
      <c r="F5395" t="s">
        <v>130</v>
      </c>
      <c r="G5395" t="s">
        <v>72</v>
      </c>
      <c r="H5395" t="s">
        <v>128</v>
      </c>
      <c r="I5395" t="s">
        <v>22</v>
      </c>
      <c r="J5395" t="s">
        <v>129</v>
      </c>
      <c r="K5395">
        <v>43343.364479166667</v>
      </c>
      <c r="L5395">
        <v>43343.370138888888</v>
      </c>
      <c r="M5395">
        <v>0.15000000000000002</v>
      </c>
      <c r="N5395">
        <v>0</v>
      </c>
      <c r="O5395">
        <v>0</v>
      </c>
      <c r="P5395">
        <v>20</v>
      </c>
      <c r="Q5395">
        <v>205</v>
      </c>
      <c r="R5395">
        <v>0</v>
      </c>
      <c r="S5395">
        <v>0</v>
      </c>
      <c r="T5395">
        <v>3</v>
      </c>
      <c r="U5395">
        <v>30.75</v>
      </c>
    </row>
    <row r="5396" spans="1:21" x14ac:dyDescent="0.3">
      <c r="A5396">
        <v>21975</v>
      </c>
      <c r="B5396">
        <v>1</v>
      </c>
      <c r="C5396" t="s">
        <v>78</v>
      </c>
      <c r="D5396" t="s">
        <v>82</v>
      </c>
      <c r="E5396" t="s">
        <v>4132</v>
      </c>
      <c r="F5396" t="s">
        <v>155</v>
      </c>
      <c r="G5396" t="s">
        <v>71</v>
      </c>
      <c r="H5396" t="s">
        <v>128</v>
      </c>
      <c r="I5396" t="s">
        <v>22</v>
      </c>
      <c r="J5396" t="s">
        <v>137</v>
      </c>
      <c r="K5396">
        <v>43343.341087962966</v>
      </c>
      <c r="L5396">
        <v>43343.375486111108</v>
      </c>
      <c r="M5396">
        <v>0.82000000000000006</v>
      </c>
      <c r="N5396">
        <v>0</v>
      </c>
      <c r="O5396">
        <v>214</v>
      </c>
      <c r="P5396">
        <v>0</v>
      </c>
      <c r="Q5396">
        <v>9</v>
      </c>
      <c r="R5396">
        <v>0</v>
      </c>
      <c r="S5396">
        <v>174.84</v>
      </c>
      <c r="T5396">
        <v>0</v>
      </c>
      <c r="U5396">
        <v>7.35</v>
      </c>
    </row>
    <row r="5397" spans="1:21" x14ac:dyDescent="0.3">
      <c r="A5397">
        <v>21976</v>
      </c>
      <c r="B5397">
        <v>1</v>
      </c>
      <c r="C5397" t="s">
        <v>78</v>
      </c>
      <c r="D5397" t="s">
        <v>85</v>
      </c>
      <c r="E5397" t="s">
        <v>4139</v>
      </c>
      <c r="F5397" t="s">
        <v>155</v>
      </c>
      <c r="G5397" t="s">
        <v>71</v>
      </c>
      <c r="H5397" t="s">
        <v>128</v>
      </c>
      <c r="I5397" t="s">
        <v>22</v>
      </c>
      <c r="J5397" t="s">
        <v>137</v>
      </c>
      <c r="K5397">
        <v>43343.371527777781</v>
      </c>
      <c r="L5397">
        <v>43343.398611111108</v>
      </c>
      <c r="M5397">
        <v>0.65</v>
      </c>
      <c r="N5397">
        <v>0</v>
      </c>
      <c r="O5397">
        <v>1</v>
      </c>
      <c r="P5397">
        <v>0</v>
      </c>
      <c r="Q5397">
        <v>3</v>
      </c>
      <c r="R5397">
        <v>0</v>
      </c>
      <c r="S5397">
        <v>0.65</v>
      </c>
      <c r="T5397">
        <v>0</v>
      </c>
      <c r="U5397">
        <v>1.95</v>
      </c>
    </row>
    <row r="5398" spans="1:21" x14ac:dyDescent="0.3">
      <c r="A5398">
        <v>21977</v>
      </c>
      <c r="B5398">
        <v>1</v>
      </c>
      <c r="C5398" t="s">
        <v>78</v>
      </c>
      <c r="D5398" t="s">
        <v>95</v>
      </c>
      <c r="E5398" t="s">
        <v>4140</v>
      </c>
      <c r="F5398" t="s">
        <v>135</v>
      </c>
      <c r="G5398" t="s">
        <v>71</v>
      </c>
      <c r="H5398" t="s">
        <v>128</v>
      </c>
      <c r="I5398" t="s">
        <v>22</v>
      </c>
      <c r="J5398" t="s">
        <v>137</v>
      </c>
      <c r="K5398">
        <v>43343.369456018518</v>
      </c>
      <c r="L5398">
        <v>43343.393240740741</v>
      </c>
      <c r="M5398">
        <v>0.56999999999999995</v>
      </c>
      <c r="N5398">
        <v>0</v>
      </c>
      <c r="O5398">
        <v>0</v>
      </c>
      <c r="P5398">
        <v>0</v>
      </c>
      <c r="Q5398">
        <v>125</v>
      </c>
      <c r="R5398">
        <v>0</v>
      </c>
      <c r="S5398">
        <v>0</v>
      </c>
      <c r="T5398">
        <v>0</v>
      </c>
      <c r="U5398">
        <v>70.88</v>
      </c>
    </row>
    <row r="5399" spans="1:21" x14ac:dyDescent="0.3">
      <c r="A5399">
        <v>21979</v>
      </c>
      <c r="B5399">
        <v>1</v>
      </c>
      <c r="C5399" t="s">
        <v>79</v>
      </c>
      <c r="D5399" t="s">
        <v>117</v>
      </c>
      <c r="E5399" t="s">
        <v>3907</v>
      </c>
      <c r="F5399" t="s">
        <v>134</v>
      </c>
      <c r="G5399" t="s">
        <v>72</v>
      </c>
      <c r="H5399" t="s">
        <v>128</v>
      </c>
      <c r="I5399" t="s">
        <v>22</v>
      </c>
      <c r="J5399" t="s">
        <v>129</v>
      </c>
      <c r="K5399">
        <v>43343.295370370368</v>
      </c>
      <c r="L5399">
        <v>43343.382638888892</v>
      </c>
      <c r="M5399">
        <v>2.1</v>
      </c>
      <c r="N5399">
        <v>0</v>
      </c>
      <c r="O5399">
        <v>0</v>
      </c>
      <c r="P5399">
        <v>0</v>
      </c>
      <c r="Q5399">
        <v>56</v>
      </c>
      <c r="R5399">
        <v>0</v>
      </c>
      <c r="S5399">
        <v>0</v>
      </c>
      <c r="T5399">
        <v>0</v>
      </c>
      <c r="U5399">
        <v>117.6</v>
      </c>
    </row>
    <row r="5400" spans="1:21" x14ac:dyDescent="0.3">
      <c r="A5400">
        <v>21980</v>
      </c>
      <c r="B5400">
        <v>1</v>
      </c>
      <c r="C5400" t="s">
        <v>78</v>
      </c>
      <c r="D5400" t="s">
        <v>80</v>
      </c>
      <c r="E5400" t="s">
        <v>4141</v>
      </c>
      <c r="F5400" t="s">
        <v>136</v>
      </c>
      <c r="G5400" t="s">
        <v>71</v>
      </c>
      <c r="H5400" t="s">
        <v>128</v>
      </c>
      <c r="I5400" t="s">
        <v>22</v>
      </c>
      <c r="J5400" t="s">
        <v>137</v>
      </c>
      <c r="K5400">
        <v>43343.396469907406</v>
      </c>
      <c r="L5400">
        <v>43343.718055555553</v>
      </c>
      <c r="M5400">
        <v>7.73</v>
      </c>
      <c r="N5400">
        <v>0</v>
      </c>
      <c r="O5400">
        <v>179</v>
      </c>
      <c r="P5400">
        <v>0</v>
      </c>
      <c r="Q5400">
        <v>0</v>
      </c>
      <c r="R5400">
        <v>0</v>
      </c>
      <c r="S5400">
        <v>1384.21</v>
      </c>
      <c r="T5400">
        <v>0</v>
      </c>
      <c r="U5400">
        <v>0</v>
      </c>
    </row>
    <row r="5401" spans="1:21" x14ac:dyDescent="0.3">
      <c r="A5401">
        <v>21981</v>
      </c>
      <c r="B5401">
        <v>1</v>
      </c>
      <c r="C5401" t="s">
        <v>78</v>
      </c>
      <c r="D5401" t="s">
        <v>87</v>
      </c>
      <c r="E5401" t="s">
        <v>4142</v>
      </c>
      <c r="F5401" t="s">
        <v>171</v>
      </c>
      <c r="G5401" t="s">
        <v>71</v>
      </c>
      <c r="H5401" t="s">
        <v>128</v>
      </c>
      <c r="I5401" t="s">
        <v>22</v>
      </c>
      <c r="J5401" t="s">
        <v>129</v>
      </c>
      <c r="K5401">
        <v>43343.39303240741</v>
      </c>
      <c r="L5401">
        <v>43343.411805555559</v>
      </c>
      <c r="M5401">
        <v>0.47000000000000003</v>
      </c>
      <c r="N5401">
        <v>0</v>
      </c>
      <c r="O5401">
        <v>3</v>
      </c>
      <c r="P5401">
        <v>0</v>
      </c>
      <c r="Q5401">
        <v>19</v>
      </c>
      <c r="R5401">
        <v>0</v>
      </c>
      <c r="S5401">
        <v>1.4</v>
      </c>
      <c r="T5401">
        <v>0</v>
      </c>
      <c r="U5401">
        <v>8.8700000000000028</v>
      </c>
    </row>
    <row r="5402" spans="1:21" x14ac:dyDescent="0.3">
      <c r="A5402">
        <v>21982</v>
      </c>
      <c r="B5402">
        <v>1</v>
      </c>
      <c r="C5402" t="s">
        <v>78</v>
      </c>
      <c r="D5402" t="s">
        <v>98</v>
      </c>
      <c r="E5402" t="s">
        <v>2543</v>
      </c>
      <c r="F5402" t="s">
        <v>135</v>
      </c>
      <c r="G5402" t="s">
        <v>72</v>
      </c>
      <c r="H5402" t="s">
        <v>128</v>
      </c>
      <c r="I5402" t="s">
        <v>22</v>
      </c>
      <c r="J5402" t="s">
        <v>137</v>
      </c>
      <c r="K5402">
        <v>43343.375659722224</v>
      </c>
      <c r="L5402">
        <v>43343.416666666664</v>
      </c>
      <c r="M5402">
        <v>1</v>
      </c>
      <c r="N5402">
        <v>0</v>
      </c>
      <c r="O5402">
        <v>0</v>
      </c>
      <c r="P5402">
        <v>0</v>
      </c>
      <c r="Q5402">
        <v>282</v>
      </c>
      <c r="R5402">
        <v>0</v>
      </c>
      <c r="S5402">
        <v>0</v>
      </c>
      <c r="T5402">
        <v>0</v>
      </c>
      <c r="U5402">
        <v>282</v>
      </c>
    </row>
    <row r="5403" spans="1:21" x14ac:dyDescent="0.3">
      <c r="A5403">
        <v>21983</v>
      </c>
      <c r="B5403">
        <v>1</v>
      </c>
      <c r="C5403" t="s">
        <v>78</v>
      </c>
      <c r="D5403" t="s">
        <v>104</v>
      </c>
      <c r="E5403" t="s">
        <v>4143</v>
      </c>
      <c r="F5403" t="s">
        <v>136</v>
      </c>
      <c r="G5403" t="s">
        <v>72</v>
      </c>
      <c r="H5403" t="s">
        <v>128</v>
      </c>
      <c r="I5403" t="s">
        <v>22</v>
      </c>
      <c r="J5403" t="s">
        <v>137</v>
      </c>
      <c r="K5403">
        <v>43343.370324074072</v>
      </c>
      <c r="L5403">
        <v>43343.512731481482</v>
      </c>
      <c r="M5403">
        <v>3.42</v>
      </c>
      <c r="N5403">
        <v>0</v>
      </c>
      <c r="O5403">
        <v>16</v>
      </c>
      <c r="P5403">
        <v>0</v>
      </c>
      <c r="Q5403">
        <v>0</v>
      </c>
      <c r="R5403">
        <v>0</v>
      </c>
      <c r="S5403">
        <v>54.67</v>
      </c>
      <c r="T5403">
        <v>0</v>
      </c>
      <c r="U5403">
        <v>0</v>
      </c>
    </row>
    <row r="5404" spans="1:21" x14ac:dyDescent="0.3">
      <c r="A5404">
        <v>21985</v>
      </c>
      <c r="B5404">
        <v>1</v>
      </c>
      <c r="C5404" t="s">
        <v>79</v>
      </c>
      <c r="D5404" t="s">
        <v>119</v>
      </c>
      <c r="E5404" t="s">
        <v>3091</v>
      </c>
      <c r="F5404" t="s">
        <v>130</v>
      </c>
      <c r="G5404" t="s">
        <v>72</v>
      </c>
      <c r="H5404" t="s">
        <v>128</v>
      </c>
      <c r="I5404" t="s">
        <v>22</v>
      </c>
      <c r="J5404" t="s">
        <v>129</v>
      </c>
      <c r="K5404">
        <v>43343.37090277778</v>
      </c>
      <c r="L5404">
        <v>43343.390277777777</v>
      </c>
      <c r="M5404">
        <v>0.47000000000000003</v>
      </c>
      <c r="N5404">
        <v>0</v>
      </c>
      <c r="O5404">
        <v>0</v>
      </c>
      <c r="P5404">
        <v>73</v>
      </c>
      <c r="Q5404">
        <v>0</v>
      </c>
      <c r="R5404">
        <v>0</v>
      </c>
      <c r="S5404">
        <v>0</v>
      </c>
      <c r="T5404">
        <v>34.31</v>
      </c>
      <c r="U5404">
        <v>0</v>
      </c>
    </row>
    <row r="5405" spans="1:21" x14ac:dyDescent="0.3">
      <c r="A5405">
        <v>21986</v>
      </c>
      <c r="B5405">
        <v>1</v>
      </c>
      <c r="C5405" t="s">
        <v>79</v>
      </c>
      <c r="D5405" t="s">
        <v>114</v>
      </c>
      <c r="E5405" t="s">
        <v>1083</v>
      </c>
      <c r="F5405" t="s">
        <v>135</v>
      </c>
      <c r="G5405" t="s">
        <v>72</v>
      </c>
      <c r="H5405" t="s">
        <v>128</v>
      </c>
      <c r="I5405" t="s">
        <v>22</v>
      </c>
      <c r="J5405" t="s">
        <v>137</v>
      </c>
      <c r="K5405">
        <v>43343.382187499999</v>
      </c>
      <c r="L5405">
        <v>43343.534942129627</v>
      </c>
      <c r="M5405">
        <v>3.67</v>
      </c>
      <c r="N5405">
        <v>0</v>
      </c>
      <c r="O5405">
        <v>0</v>
      </c>
      <c r="P5405">
        <v>4</v>
      </c>
      <c r="Q5405">
        <v>746</v>
      </c>
      <c r="R5405">
        <v>0</v>
      </c>
      <c r="S5405">
        <v>0</v>
      </c>
      <c r="T5405">
        <v>14.67</v>
      </c>
      <c r="U5405">
        <v>2735.58</v>
      </c>
    </row>
    <row r="5406" spans="1:21" x14ac:dyDescent="0.3">
      <c r="A5406">
        <v>21987</v>
      </c>
      <c r="B5406">
        <v>1</v>
      </c>
      <c r="C5406" t="s">
        <v>78</v>
      </c>
      <c r="D5406" t="s">
        <v>101</v>
      </c>
      <c r="E5406" t="s">
        <v>592</v>
      </c>
      <c r="F5406" t="s">
        <v>130</v>
      </c>
      <c r="G5406" t="s">
        <v>72</v>
      </c>
      <c r="H5406" t="s">
        <v>128</v>
      </c>
      <c r="I5406" t="s">
        <v>22</v>
      </c>
      <c r="J5406" t="s">
        <v>129</v>
      </c>
      <c r="K5406">
        <v>43343.390416666669</v>
      </c>
      <c r="L5406">
        <v>43343.408333333333</v>
      </c>
      <c r="M5406">
        <v>0.43000000000000005</v>
      </c>
      <c r="N5406">
        <v>1</v>
      </c>
      <c r="O5406">
        <v>1646</v>
      </c>
      <c r="P5406">
        <v>0</v>
      </c>
      <c r="Q5406">
        <v>36</v>
      </c>
      <c r="R5406">
        <v>0.43000000000000005</v>
      </c>
      <c r="S5406">
        <v>712.72</v>
      </c>
      <c r="T5406">
        <v>0</v>
      </c>
      <c r="U5406">
        <v>15.59</v>
      </c>
    </row>
    <row r="5407" spans="1:21" x14ac:dyDescent="0.3">
      <c r="A5407">
        <v>21988</v>
      </c>
      <c r="B5407">
        <v>1</v>
      </c>
      <c r="C5407" t="s">
        <v>78</v>
      </c>
      <c r="D5407" t="s">
        <v>101</v>
      </c>
      <c r="E5407" t="s">
        <v>731</v>
      </c>
      <c r="F5407" t="s">
        <v>135</v>
      </c>
      <c r="G5407" t="s">
        <v>72</v>
      </c>
      <c r="H5407" t="s">
        <v>128</v>
      </c>
      <c r="I5407" t="s">
        <v>22</v>
      </c>
      <c r="J5407" t="s">
        <v>137</v>
      </c>
      <c r="K5407">
        <v>43343.374791666669</v>
      </c>
      <c r="L5407">
        <v>43343.51666666667</v>
      </c>
      <c r="M5407">
        <v>3.42</v>
      </c>
      <c r="N5407">
        <v>0</v>
      </c>
      <c r="O5407">
        <v>0</v>
      </c>
      <c r="P5407">
        <v>10</v>
      </c>
      <c r="Q5407">
        <v>984</v>
      </c>
      <c r="R5407">
        <v>0</v>
      </c>
      <c r="S5407">
        <v>0</v>
      </c>
      <c r="T5407">
        <v>34.17</v>
      </c>
      <c r="U5407">
        <v>3362.3300000000004</v>
      </c>
    </row>
    <row r="5408" spans="1:21" x14ac:dyDescent="0.3">
      <c r="A5408">
        <v>21989</v>
      </c>
      <c r="B5408">
        <v>1</v>
      </c>
      <c r="C5408" t="s">
        <v>78</v>
      </c>
      <c r="D5408" t="s">
        <v>80</v>
      </c>
      <c r="E5408" t="s">
        <v>4144</v>
      </c>
      <c r="F5408" t="s">
        <v>155</v>
      </c>
      <c r="G5408" t="s">
        <v>71</v>
      </c>
      <c r="H5408" t="s">
        <v>128</v>
      </c>
      <c r="I5408" t="s">
        <v>22</v>
      </c>
      <c r="J5408" t="s">
        <v>137</v>
      </c>
      <c r="K5408">
        <v>43343.386574074073</v>
      </c>
      <c r="L5408">
        <v>43343.493750000001</v>
      </c>
      <c r="M5408">
        <v>2.58</v>
      </c>
      <c r="N5408">
        <v>0</v>
      </c>
      <c r="O5408">
        <v>188</v>
      </c>
      <c r="P5408">
        <v>0</v>
      </c>
      <c r="Q5408">
        <v>0</v>
      </c>
      <c r="R5408">
        <v>0</v>
      </c>
      <c r="S5408">
        <v>485.6</v>
      </c>
      <c r="T5408">
        <v>0</v>
      </c>
      <c r="U5408">
        <v>0</v>
      </c>
    </row>
    <row r="5409" spans="1:21" x14ac:dyDescent="0.3">
      <c r="A5409">
        <v>21991</v>
      </c>
      <c r="B5409">
        <v>1</v>
      </c>
      <c r="C5409" t="s">
        <v>78</v>
      </c>
      <c r="D5409" t="s">
        <v>102</v>
      </c>
      <c r="E5409" t="s">
        <v>4145</v>
      </c>
      <c r="F5409" t="s">
        <v>146</v>
      </c>
      <c r="G5409" t="s">
        <v>71</v>
      </c>
      <c r="H5409" t="s">
        <v>128</v>
      </c>
      <c r="I5409" t="s">
        <v>22</v>
      </c>
      <c r="J5409" t="s">
        <v>129</v>
      </c>
      <c r="K5409">
        <v>43343.363553240742</v>
      </c>
      <c r="L5409">
        <v>43343.438194444447</v>
      </c>
      <c r="M5409">
        <v>1.8</v>
      </c>
      <c r="N5409">
        <v>1</v>
      </c>
      <c r="O5409">
        <v>14</v>
      </c>
      <c r="P5409">
        <v>0</v>
      </c>
      <c r="Q5409">
        <v>4</v>
      </c>
      <c r="R5409">
        <v>1.8</v>
      </c>
      <c r="S5409">
        <v>25.2</v>
      </c>
      <c r="T5409">
        <v>0</v>
      </c>
      <c r="U5409">
        <v>7.2</v>
      </c>
    </row>
    <row r="5410" spans="1:21" x14ac:dyDescent="0.3">
      <c r="A5410">
        <v>21992</v>
      </c>
      <c r="B5410">
        <v>1</v>
      </c>
      <c r="C5410" t="s">
        <v>78</v>
      </c>
      <c r="D5410" t="s">
        <v>97</v>
      </c>
      <c r="E5410" t="s">
        <v>4146</v>
      </c>
      <c r="F5410" t="s">
        <v>135</v>
      </c>
      <c r="G5410" t="s">
        <v>72</v>
      </c>
      <c r="H5410" t="s">
        <v>128</v>
      </c>
      <c r="I5410" t="s">
        <v>22</v>
      </c>
      <c r="J5410" t="s">
        <v>137</v>
      </c>
      <c r="K5410">
        <v>43343.401388888888</v>
      </c>
      <c r="L5410">
        <v>43343.567361111112</v>
      </c>
      <c r="M5410">
        <v>3.98</v>
      </c>
      <c r="N5410">
        <v>0</v>
      </c>
      <c r="O5410">
        <v>62</v>
      </c>
      <c r="P5410">
        <v>0</v>
      </c>
      <c r="Q5410">
        <v>0</v>
      </c>
      <c r="R5410">
        <v>0</v>
      </c>
      <c r="S5410">
        <v>246.95000000000002</v>
      </c>
      <c r="T5410">
        <v>0</v>
      </c>
      <c r="U5410">
        <v>0</v>
      </c>
    </row>
    <row r="5411" spans="1:21" x14ac:dyDescent="0.3">
      <c r="A5411">
        <v>21993</v>
      </c>
      <c r="B5411">
        <v>1</v>
      </c>
      <c r="C5411" t="s">
        <v>78</v>
      </c>
      <c r="D5411" t="s">
        <v>88</v>
      </c>
      <c r="E5411" t="s">
        <v>4147</v>
      </c>
      <c r="F5411" t="s">
        <v>164</v>
      </c>
      <c r="G5411" t="s">
        <v>71</v>
      </c>
      <c r="H5411" t="s">
        <v>128</v>
      </c>
      <c r="I5411" t="s">
        <v>22</v>
      </c>
      <c r="J5411" t="s">
        <v>129</v>
      </c>
      <c r="K5411">
        <v>43343.428182870368</v>
      </c>
      <c r="L5411">
        <v>43343.462500000001</v>
      </c>
      <c r="M5411">
        <v>0.83000000000000007</v>
      </c>
      <c r="N5411">
        <v>0</v>
      </c>
      <c r="O5411">
        <v>343</v>
      </c>
      <c r="P5411">
        <v>0</v>
      </c>
      <c r="Q5411">
        <v>0</v>
      </c>
      <c r="R5411">
        <v>0</v>
      </c>
      <c r="S5411">
        <v>285.72000000000003</v>
      </c>
      <c r="T5411">
        <v>0</v>
      </c>
      <c r="U5411">
        <v>0</v>
      </c>
    </row>
    <row r="5412" spans="1:21" x14ac:dyDescent="0.3">
      <c r="A5412">
        <v>21994</v>
      </c>
      <c r="B5412">
        <v>1</v>
      </c>
      <c r="C5412" t="s">
        <v>78</v>
      </c>
      <c r="D5412" t="s">
        <v>88</v>
      </c>
      <c r="E5412" t="s">
        <v>4148</v>
      </c>
      <c r="F5412" t="s">
        <v>155</v>
      </c>
      <c r="G5412" t="s">
        <v>71</v>
      </c>
      <c r="H5412" t="s">
        <v>128</v>
      </c>
      <c r="I5412" t="s">
        <v>22</v>
      </c>
      <c r="J5412" t="s">
        <v>137</v>
      </c>
      <c r="K5412">
        <v>43343.433958333335</v>
      </c>
      <c r="L5412">
        <v>43343.537499999999</v>
      </c>
      <c r="M5412">
        <v>2.5</v>
      </c>
      <c r="N5412">
        <v>0</v>
      </c>
      <c r="O5412">
        <v>483</v>
      </c>
      <c r="P5412">
        <v>0</v>
      </c>
      <c r="Q5412">
        <v>0</v>
      </c>
      <c r="R5412">
        <v>0</v>
      </c>
      <c r="S5412">
        <v>1207.5</v>
      </c>
      <c r="T5412">
        <v>0</v>
      </c>
      <c r="U5412">
        <v>0</v>
      </c>
    </row>
    <row r="5413" spans="1:21" x14ac:dyDescent="0.3">
      <c r="A5413">
        <v>21997</v>
      </c>
      <c r="B5413">
        <v>1</v>
      </c>
      <c r="C5413" t="s">
        <v>78</v>
      </c>
      <c r="D5413" t="s">
        <v>95</v>
      </c>
      <c r="E5413" t="s">
        <v>4140</v>
      </c>
      <c r="F5413" t="s">
        <v>135</v>
      </c>
      <c r="G5413" t="s">
        <v>71</v>
      </c>
      <c r="H5413" t="s">
        <v>128</v>
      </c>
      <c r="I5413" t="s">
        <v>22</v>
      </c>
      <c r="J5413" t="s">
        <v>137</v>
      </c>
      <c r="K5413">
        <v>43343.391863425924</v>
      </c>
      <c r="L5413">
        <v>43343.698611111111</v>
      </c>
      <c r="M5413">
        <v>7.37</v>
      </c>
      <c r="N5413">
        <v>0</v>
      </c>
      <c r="O5413">
        <v>0</v>
      </c>
      <c r="P5413">
        <v>0</v>
      </c>
      <c r="Q5413">
        <v>125</v>
      </c>
      <c r="R5413">
        <v>0</v>
      </c>
      <c r="S5413">
        <v>0</v>
      </c>
      <c r="T5413">
        <v>0</v>
      </c>
      <c r="U5413">
        <v>920.88</v>
      </c>
    </row>
    <row r="5414" spans="1:21" x14ac:dyDescent="0.3">
      <c r="A5414">
        <v>21998</v>
      </c>
      <c r="B5414">
        <v>1</v>
      </c>
      <c r="C5414" t="s">
        <v>78</v>
      </c>
      <c r="D5414" t="s">
        <v>103</v>
      </c>
      <c r="E5414" t="s">
        <v>4149</v>
      </c>
      <c r="F5414" t="s">
        <v>134</v>
      </c>
      <c r="G5414" t="s">
        <v>72</v>
      </c>
      <c r="H5414" t="s">
        <v>128</v>
      </c>
      <c r="I5414" t="s">
        <v>22</v>
      </c>
      <c r="J5414" t="s">
        <v>129</v>
      </c>
      <c r="K5414">
        <v>43343.371087962965</v>
      </c>
      <c r="L5414">
        <v>43343.411111111112</v>
      </c>
      <c r="M5414">
        <v>0.97</v>
      </c>
      <c r="N5414">
        <v>0</v>
      </c>
      <c r="O5414">
        <v>645</v>
      </c>
      <c r="P5414">
        <v>0</v>
      </c>
      <c r="Q5414">
        <v>0</v>
      </c>
      <c r="R5414">
        <v>0</v>
      </c>
      <c r="S5414">
        <v>623.72</v>
      </c>
      <c r="T5414">
        <v>0</v>
      </c>
      <c r="U5414">
        <v>0</v>
      </c>
    </row>
    <row r="5415" spans="1:21" x14ac:dyDescent="0.3">
      <c r="A5415">
        <v>22000</v>
      </c>
      <c r="B5415">
        <v>1</v>
      </c>
      <c r="C5415" t="s">
        <v>79</v>
      </c>
      <c r="D5415" t="s">
        <v>124</v>
      </c>
      <c r="E5415" t="s">
        <v>4150</v>
      </c>
      <c r="F5415" t="s">
        <v>134</v>
      </c>
      <c r="G5415" t="s">
        <v>72</v>
      </c>
      <c r="H5415" t="s">
        <v>128</v>
      </c>
      <c r="I5415" t="s">
        <v>22</v>
      </c>
      <c r="J5415" t="s">
        <v>129</v>
      </c>
      <c r="K5415">
        <v>43343.308240740742</v>
      </c>
      <c r="L5415">
        <v>43343.414583333331</v>
      </c>
      <c r="M5415">
        <v>2.57</v>
      </c>
      <c r="N5415">
        <v>0</v>
      </c>
      <c r="O5415">
        <v>0</v>
      </c>
      <c r="P5415">
        <v>0</v>
      </c>
      <c r="Q5415">
        <v>11</v>
      </c>
      <c r="R5415">
        <v>0</v>
      </c>
      <c r="S5415">
        <v>0</v>
      </c>
      <c r="T5415">
        <v>0</v>
      </c>
      <c r="U5415">
        <v>28.24</v>
      </c>
    </row>
    <row r="5416" spans="1:21" x14ac:dyDescent="0.3">
      <c r="A5416">
        <v>22002</v>
      </c>
      <c r="B5416">
        <v>1</v>
      </c>
      <c r="C5416" t="s">
        <v>78</v>
      </c>
      <c r="D5416" t="s">
        <v>91</v>
      </c>
      <c r="E5416" t="s">
        <v>4047</v>
      </c>
      <c r="F5416" t="s">
        <v>136</v>
      </c>
      <c r="G5416" t="s">
        <v>72</v>
      </c>
      <c r="H5416" t="s">
        <v>128</v>
      </c>
      <c r="I5416" t="s">
        <v>22</v>
      </c>
      <c r="J5416" t="s">
        <v>137</v>
      </c>
      <c r="K5416">
        <v>43343.416666666664</v>
      </c>
      <c r="L5416">
        <v>43343.75</v>
      </c>
      <c r="M5416">
        <v>8</v>
      </c>
      <c r="N5416">
        <v>0</v>
      </c>
      <c r="O5416">
        <v>0</v>
      </c>
      <c r="P5416">
        <v>0</v>
      </c>
      <c r="Q5416">
        <v>128</v>
      </c>
      <c r="R5416">
        <v>0</v>
      </c>
      <c r="S5416">
        <v>0</v>
      </c>
      <c r="T5416">
        <v>0</v>
      </c>
      <c r="U5416">
        <v>1024</v>
      </c>
    </row>
    <row r="5417" spans="1:21" x14ac:dyDescent="0.3">
      <c r="A5417">
        <v>22005</v>
      </c>
      <c r="B5417">
        <v>1</v>
      </c>
      <c r="C5417" t="s">
        <v>79</v>
      </c>
      <c r="D5417" t="s">
        <v>114</v>
      </c>
      <c r="E5417" t="s">
        <v>4151</v>
      </c>
      <c r="F5417" t="s">
        <v>164</v>
      </c>
      <c r="G5417" t="s">
        <v>71</v>
      </c>
      <c r="H5417" t="s">
        <v>128</v>
      </c>
      <c r="I5417" t="s">
        <v>22</v>
      </c>
      <c r="J5417" t="s">
        <v>129</v>
      </c>
      <c r="K5417">
        <v>43343.413807870369</v>
      </c>
      <c r="L5417">
        <v>43343.458333333336</v>
      </c>
      <c r="M5417">
        <v>1.08</v>
      </c>
      <c r="N5417">
        <v>0</v>
      </c>
      <c r="O5417">
        <v>124</v>
      </c>
      <c r="P5417">
        <v>0</v>
      </c>
      <c r="Q5417">
        <v>0</v>
      </c>
      <c r="R5417">
        <v>0</v>
      </c>
      <c r="S5417">
        <v>134.29</v>
      </c>
      <c r="T5417">
        <v>0</v>
      </c>
      <c r="U5417">
        <v>0</v>
      </c>
    </row>
    <row r="5418" spans="1:21" x14ac:dyDescent="0.3">
      <c r="A5418">
        <v>22006</v>
      </c>
      <c r="B5418">
        <v>1</v>
      </c>
      <c r="C5418" t="s">
        <v>79</v>
      </c>
      <c r="D5418" t="s">
        <v>114</v>
      </c>
      <c r="E5418" t="s">
        <v>4151</v>
      </c>
      <c r="F5418" t="s">
        <v>164</v>
      </c>
      <c r="G5418" t="s">
        <v>71</v>
      </c>
      <c r="H5418" t="s">
        <v>128</v>
      </c>
      <c r="I5418" t="s">
        <v>22</v>
      </c>
      <c r="J5418" t="s">
        <v>129</v>
      </c>
      <c r="K5418">
        <v>43343.408206018517</v>
      </c>
      <c r="L5418">
        <v>43343.456944444442</v>
      </c>
      <c r="M5418">
        <v>1.1800000000000002</v>
      </c>
      <c r="N5418">
        <v>0</v>
      </c>
      <c r="O5418">
        <v>124</v>
      </c>
      <c r="P5418">
        <v>0</v>
      </c>
      <c r="Q5418">
        <v>0</v>
      </c>
      <c r="R5418">
        <v>0</v>
      </c>
      <c r="S5418">
        <v>146.69</v>
      </c>
      <c r="T5418">
        <v>0</v>
      </c>
      <c r="U5418">
        <v>0</v>
      </c>
    </row>
    <row r="5419" spans="1:21" x14ac:dyDescent="0.3">
      <c r="A5419">
        <v>22007</v>
      </c>
      <c r="B5419">
        <v>1</v>
      </c>
      <c r="C5419" t="s">
        <v>78</v>
      </c>
      <c r="D5419" t="s">
        <v>86</v>
      </c>
      <c r="E5419" t="s">
        <v>4152</v>
      </c>
      <c r="F5419" t="s">
        <v>155</v>
      </c>
      <c r="G5419" t="s">
        <v>71</v>
      </c>
      <c r="H5419" t="s">
        <v>128</v>
      </c>
      <c r="I5419" t="s">
        <v>22</v>
      </c>
      <c r="J5419" t="s">
        <v>129</v>
      </c>
      <c r="K5419">
        <v>43343.413645833331</v>
      </c>
      <c r="L5419">
        <v>43343.434027777781</v>
      </c>
      <c r="M5419">
        <v>0.5</v>
      </c>
      <c r="N5419">
        <v>0</v>
      </c>
      <c r="O5419">
        <v>135</v>
      </c>
      <c r="P5419">
        <v>0</v>
      </c>
      <c r="Q5419">
        <v>0</v>
      </c>
      <c r="R5419">
        <v>0</v>
      </c>
      <c r="S5419">
        <v>67.5</v>
      </c>
      <c r="T5419">
        <v>0</v>
      </c>
      <c r="U5419">
        <v>0</v>
      </c>
    </row>
    <row r="5420" spans="1:21" x14ac:dyDescent="0.3">
      <c r="A5420">
        <v>22008</v>
      </c>
      <c r="B5420">
        <v>1</v>
      </c>
      <c r="C5420" t="s">
        <v>79</v>
      </c>
      <c r="D5420" t="s">
        <v>117</v>
      </c>
      <c r="E5420" t="s">
        <v>938</v>
      </c>
      <c r="F5420" t="s">
        <v>130</v>
      </c>
      <c r="G5420" t="s">
        <v>72</v>
      </c>
      <c r="H5420" t="s">
        <v>128</v>
      </c>
      <c r="I5420" t="s">
        <v>22</v>
      </c>
      <c r="J5420" t="s">
        <v>129</v>
      </c>
      <c r="K5420">
        <v>43343.418043981481</v>
      </c>
      <c r="L5420">
        <v>43343.438888888886</v>
      </c>
      <c r="M5420">
        <v>0.52</v>
      </c>
      <c r="N5420">
        <v>0</v>
      </c>
      <c r="O5420">
        <v>0</v>
      </c>
      <c r="P5420">
        <v>14</v>
      </c>
      <c r="Q5420">
        <v>1006</v>
      </c>
      <c r="R5420">
        <v>0</v>
      </c>
      <c r="S5420">
        <v>0</v>
      </c>
      <c r="T5420">
        <v>7.24</v>
      </c>
      <c r="U5420">
        <v>520.1</v>
      </c>
    </row>
    <row r="5421" spans="1:21" x14ac:dyDescent="0.3">
      <c r="A5421">
        <v>22009</v>
      </c>
      <c r="B5421">
        <v>1</v>
      </c>
      <c r="C5421" t="s">
        <v>78</v>
      </c>
      <c r="D5421" t="s">
        <v>85</v>
      </c>
      <c r="E5421" t="s">
        <v>4153</v>
      </c>
      <c r="F5421" t="s">
        <v>155</v>
      </c>
      <c r="G5421" t="s">
        <v>71</v>
      </c>
      <c r="H5421" t="s">
        <v>128</v>
      </c>
      <c r="I5421" t="s">
        <v>22</v>
      </c>
      <c r="J5421" t="s">
        <v>137</v>
      </c>
      <c r="K5421">
        <v>43343.425057870372</v>
      </c>
      <c r="L5421">
        <v>43343.48333333333</v>
      </c>
      <c r="M5421">
        <v>1.4</v>
      </c>
      <c r="N5421">
        <v>0</v>
      </c>
      <c r="O5421">
        <v>245</v>
      </c>
      <c r="P5421">
        <v>0</v>
      </c>
      <c r="Q5421">
        <v>2</v>
      </c>
      <c r="R5421">
        <v>0</v>
      </c>
      <c r="S5421">
        <v>343</v>
      </c>
      <c r="T5421">
        <v>0</v>
      </c>
      <c r="U5421">
        <v>2.8</v>
      </c>
    </row>
    <row r="5422" spans="1:21" x14ac:dyDescent="0.3">
      <c r="A5422">
        <v>22010</v>
      </c>
      <c r="B5422">
        <v>1</v>
      </c>
      <c r="C5422" t="s">
        <v>79</v>
      </c>
      <c r="D5422" t="s">
        <v>113</v>
      </c>
      <c r="E5422" t="s">
        <v>2547</v>
      </c>
      <c r="F5422" t="s">
        <v>130</v>
      </c>
      <c r="G5422" t="s">
        <v>72</v>
      </c>
      <c r="H5422" t="s">
        <v>128</v>
      </c>
      <c r="I5422" t="s">
        <v>22</v>
      </c>
      <c r="J5422" t="s">
        <v>129</v>
      </c>
      <c r="K5422">
        <v>43343.396249999998</v>
      </c>
      <c r="L5422">
        <v>43343.433333333334</v>
      </c>
      <c r="M5422">
        <v>0.9</v>
      </c>
      <c r="N5422">
        <v>0</v>
      </c>
      <c r="O5422">
        <v>0</v>
      </c>
      <c r="P5422">
        <v>9</v>
      </c>
      <c r="Q5422">
        <v>389</v>
      </c>
      <c r="R5422">
        <v>0</v>
      </c>
      <c r="S5422">
        <v>0</v>
      </c>
      <c r="T5422">
        <v>8.1</v>
      </c>
      <c r="U5422">
        <v>350.1</v>
      </c>
    </row>
    <row r="5423" spans="1:21" x14ac:dyDescent="0.3">
      <c r="A5423">
        <v>22012</v>
      </c>
      <c r="B5423">
        <v>1</v>
      </c>
      <c r="C5423" t="s">
        <v>79</v>
      </c>
      <c r="D5423" t="s">
        <v>113</v>
      </c>
      <c r="E5423" t="s">
        <v>4096</v>
      </c>
      <c r="F5423" t="s">
        <v>134</v>
      </c>
      <c r="G5423" t="s">
        <v>72</v>
      </c>
      <c r="H5423" t="s">
        <v>128</v>
      </c>
      <c r="I5423" t="s">
        <v>22</v>
      </c>
      <c r="J5423" t="s">
        <v>129</v>
      </c>
      <c r="K5423">
        <v>43343.359710648147</v>
      </c>
      <c r="L5423">
        <v>43343.441666666666</v>
      </c>
      <c r="M5423">
        <v>1.98</v>
      </c>
      <c r="N5423">
        <v>0</v>
      </c>
      <c r="O5423">
        <v>0</v>
      </c>
      <c r="P5423">
        <v>0</v>
      </c>
      <c r="Q5423">
        <v>58</v>
      </c>
      <c r="R5423">
        <v>0</v>
      </c>
      <c r="S5423">
        <v>0</v>
      </c>
      <c r="T5423">
        <v>0</v>
      </c>
      <c r="U5423">
        <v>115.01</v>
      </c>
    </row>
    <row r="5424" spans="1:21" x14ac:dyDescent="0.3">
      <c r="A5424">
        <v>22013</v>
      </c>
      <c r="B5424">
        <v>1</v>
      </c>
      <c r="C5424" t="s">
        <v>78</v>
      </c>
      <c r="D5424" t="s">
        <v>101</v>
      </c>
      <c r="E5424" t="s">
        <v>4154</v>
      </c>
      <c r="F5424" t="s">
        <v>153</v>
      </c>
      <c r="G5424" t="s">
        <v>71</v>
      </c>
      <c r="H5424" t="s">
        <v>128</v>
      </c>
      <c r="I5424" t="s">
        <v>22</v>
      </c>
      <c r="J5424" t="s">
        <v>129</v>
      </c>
      <c r="K5424">
        <v>43343.40761574074</v>
      </c>
      <c r="L5424">
        <v>43343.443749999999</v>
      </c>
      <c r="M5424">
        <v>0.88</v>
      </c>
      <c r="N5424">
        <v>0</v>
      </c>
      <c r="O5424">
        <v>0</v>
      </c>
      <c r="P5424">
        <v>0</v>
      </c>
      <c r="Q5424">
        <v>13</v>
      </c>
      <c r="R5424">
        <v>0</v>
      </c>
      <c r="S5424">
        <v>0</v>
      </c>
      <c r="T5424">
        <v>0</v>
      </c>
      <c r="U5424">
        <v>11.48</v>
      </c>
    </row>
    <row r="5425" spans="1:21" x14ac:dyDescent="0.3">
      <c r="A5425">
        <v>22016</v>
      </c>
      <c r="B5425">
        <v>1</v>
      </c>
      <c r="C5425" t="s">
        <v>79</v>
      </c>
      <c r="D5425" t="s">
        <v>123</v>
      </c>
      <c r="E5425" t="s">
        <v>4155</v>
      </c>
      <c r="F5425" t="s">
        <v>134</v>
      </c>
      <c r="G5425" t="s">
        <v>72</v>
      </c>
      <c r="H5425" t="s">
        <v>128</v>
      </c>
      <c r="I5425" t="s">
        <v>22</v>
      </c>
      <c r="J5425" t="s">
        <v>129</v>
      </c>
      <c r="K5425">
        <v>43343.342314814814</v>
      </c>
      <c r="L5425">
        <v>43343.459027777775</v>
      </c>
      <c r="M5425">
        <v>2.82</v>
      </c>
      <c r="N5425">
        <v>0</v>
      </c>
      <c r="O5425">
        <v>18</v>
      </c>
      <c r="P5425">
        <v>0</v>
      </c>
      <c r="Q5425">
        <v>0</v>
      </c>
      <c r="R5425">
        <v>0</v>
      </c>
      <c r="S5425">
        <v>50.71</v>
      </c>
      <c r="T5425">
        <v>0</v>
      </c>
      <c r="U5425">
        <v>0</v>
      </c>
    </row>
    <row r="5426" spans="1:21" x14ac:dyDescent="0.3">
      <c r="A5426">
        <v>22017</v>
      </c>
      <c r="B5426">
        <v>1</v>
      </c>
      <c r="C5426" t="s">
        <v>78</v>
      </c>
      <c r="D5426" t="s">
        <v>90</v>
      </c>
      <c r="E5426" t="s">
        <v>4156</v>
      </c>
      <c r="F5426" t="s">
        <v>134</v>
      </c>
      <c r="G5426" t="s">
        <v>72</v>
      </c>
      <c r="H5426" t="s">
        <v>128</v>
      </c>
      <c r="I5426" t="s">
        <v>22</v>
      </c>
      <c r="J5426" t="s">
        <v>129</v>
      </c>
      <c r="K5426">
        <v>43343.363495370373</v>
      </c>
      <c r="L5426">
        <v>43343.463194444441</v>
      </c>
      <c r="M5426">
        <v>2.4</v>
      </c>
      <c r="N5426">
        <v>1</v>
      </c>
      <c r="O5426">
        <v>0</v>
      </c>
      <c r="P5426">
        <v>0</v>
      </c>
      <c r="Q5426">
        <v>0</v>
      </c>
      <c r="R5426">
        <v>2.4</v>
      </c>
      <c r="S5426">
        <v>0</v>
      </c>
      <c r="T5426">
        <v>0</v>
      </c>
      <c r="U5426">
        <v>0</v>
      </c>
    </row>
    <row r="5427" spans="1:21" x14ac:dyDescent="0.3">
      <c r="A5427">
        <v>22018</v>
      </c>
      <c r="B5427">
        <v>1</v>
      </c>
      <c r="C5427" t="s">
        <v>78</v>
      </c>
      <c r="D5427" t="s">
        <v>98</v>
      </c>
      <c r="E5427" t="s">
        <v>4157</v>
      </c>
      <c r="F5427" t="s">
        <v>135</v>
      </c>
      <c r="G5427" t="s">
        <v>72</v>
      </c>
      <c r="H5427" t="s">
        <v>128</v>
      </c>
      <c r="I5427" t="s">
        <v>22</v>
      </c>
      <c r="J5427" t="s">
        <v>137</v>
      </c>
      <c r="K5427">
        <v>43343.486435185187</v>
      </c>
      <c r="L5427">
        <v>43343.588888888888</v>
      </c>
      <c r="M5427">
        <v>2.4699999999999998</v>
      </c>
      <c r="N5427">
        <v>0</v>
      </c>
      <c r="O5427">
        <v>0</v>
      </c>
      <c r="P5427">
        <v>1</v>
      </c>
      <c r="Q5427">
        <v>4</v>
      </c>
      <c r="R5427">
        <v>0</v>
      </c>
      <c r="S5427">
        <v>0</v>
      </c>
      <c r="T5427">
        <v>2.4699999999999998</v>
      </c>
      <c r="U5427">
        <v>9.8700000000000028</v>
      </c>
    </row>
    <row r="5428" spans="1:21" x14ac:dyDescent="0.3">
      <c r="A5428">
        <v>22019</v>
      </c>
      <c r="B5428">
        <v>1</v>
      </c>
      <c r="C5428" t="s">
        <v>78</v>
      </c>
      <c r="D5428" t="s">
        <v>106</v>
      </c>
      <c r="E5428" t="s">
        <v>4158</v>
      </c>
      <c r="F5428" t="s">
        <v>168</v>
      </c>
      <c r="G5428" t="s">
        <v>71</v>
      </c>
      <c r="H5428" t="s">
        <v>128</v>
      </c>
      <c r="I5428" t="s">
        <v>22</v>
      </c>
      <c r="J5428" t="s">
        <v>129</v>
      </c>
      <c r="K5428">
        <v>43343.449513888889</v>
      </c>
      <c r="L5428">
        <v>43343.510497685187</v>
      </c>
      <c r="M5428">
        <v>1.47</v>
      </c>
      <c r="N5428">
        <v>0</v>
      </c>
      <c r="O5428">
        <v>0</v>
      </c>
      <c r="P5428">
        <v>0</v>
      </c>
      <c r="Q5428">
        <v>68</v>
      </c>
      <c r="R5428">
        <v>0</v>
      </c>
      <c r="S5428">
        <v>0</v>
      </c>
      <c r="T5428">
        <v>0</v>
      </c>
      <c r="U5428">
        <v>99.76</v>
      </c>
    </row>
    <row r="5429" spans="1:21" x14ac:dyDescent="0.3">
      <c r="A5429">
        <v>22020</v>
      </c>
      <c r="B5429">
        <v>1</v>
      </c>
      <c r="C5429" t="s">
        <v>78</v>
      </c>
      <c r="D5429" t="s">
        <v>102</v>
      </c>
      <c r="E5429" t="s">
        <v>1544</v>
      </c>
      <c r="F5429" t="s">
        <v>135</v>
      </c>
      <c r="G5429" t="s">
        <v>72</v>
      </c>
      <c r="H5429" t="s">
        <v>128</v>
      </c>
      <c r="I5429" t="s">
        <v>22</v>
      </c>
      <c r="J5429" t="s">
        <v>129</v>
      </c>
      <c r="K5429">
        <v>43343.461192129631</v>
      </c>
      <c r="L5429">
        <v>43343.509722222225</v>
      </c>
      <c r="M5429">
        <v>1.1700000000000002</v>
      </c>
      <c r="N5429">
        <v>0</v>
      </c>
      <c r="O5429">
        <v>0</v>
      </c>
      <c r="P5429">
        <v>4</v>
      </c>
      <c r="Q5429">
        <v>488</v>
      </c>
      <c r="R5429">
        <v>0</v>
      </c>
      <c r="S5429">
        <v>0</v>
      </c>
      <c r="T5429">
        <v>4.67</v>
      </c>
      <c r="U5429">
        <v>569.5</v>
      </c>
    </row>
    <row r="5430" spans="1:21" x14ac:dyDescent="0.3">
      <c r="A5430">
        <v>22021</v>
      </c>
      <c r="B5430">
        <v>1</v>
      </c>
      <c r="C5430" t="s">
        <v>79</v>
      </c>
      <c r="D5430" t="s">
        <v>113</v>
      </c>
      <c r="E5430" t="s">
        <v>4159</v>
      </c>
      <c r="F5430" t="s">
        <v>134</v>
      </c>
      <c r="G5430" t="s">
        <v>72</v>
      </c>
      <c r="H5430" t="s">
        <v>128</v>
      </c>
      <c r="I5430" t="s">
        <v>22</v>
      </c>
      <c r="J5430" t="s">
        <v>129</v>
      </c>
      <c r="K5430">
        <v>43343.421793981484</v>
      </c>
      <c r="L5430">
        <v>43343.467361111114</v>
      </c>
      <c r="M5430">
        <v>1.1000000000000001</v>
      </c>
      <c r="N5430">
        <v>0</v>
      </c>
      <c r="O5430">
        <v>0</v>
      </c>
      <c r="P5430">
        <v>0</v>
      </c>
      <c r="Q5430">
        <v>41</v>
      </c>
      <c r="R5430">
        <v>0</v>
      </c>
      <c r="S5430">
        <v>0</v>
      </c>
      <c r="T5430">
        <v>0</v>
      </c>
      <c r="U5430">
        <v>45.1</v>
      </c>
    </row>
    <row r="5431" spans="1:21" x14ac:dyDescent="0.3">
      <c r="A5431">
        <v>22022</v>
      </c>
      <c r="B5431">
        <v>1</v>
      </c>
      <c r="C5431" t="s">
        <v>78</v>
      </c>
      <c r="D5431" t="s">
        <v>91</v>
      </c>
      <c r="E5431" t="s">
        <v>2763</v>
      </c>
      <c r="F5431" t="s">
        <v>130</v>
      </c>
      <c r="G5431" t="s">
        <v>72</v>
      </c>
      <c r="H5431" t="s">
        <v>128</v>
      </c>
      <c r="I5431" t="s">
        <v>22</v>
      </c>
      <c r="J5431" t="s">
        <v>129</v>
      </c>
      <c r="K5431">
        <v>43343.44908564815</v>
      </c>
      <c r="L5431">
        <v>43343.470138888886</v>
      </c>
      <c r="M5431">
        <v>0.52</v>
      </c>
      <c r="N5431">
        <v>0</v>
      </c>
      <c r="O5431">
        <v>27</v>
      </c>
      <c r="P5431">
        <v>3</v>
      </c>
      <c r="Q5431">
        <v>219</v>
      </c>
      <c r="R5431">
        <v>0</v>
      </c>
      <c r="S5431">
        <v>13.96</v>
      </c>
      <c r="T5431">
        <v>1.55</v>
      </c>
      <c r="U5431">
        <v>113.22</v>
      </c>
    </row>
    <row r="5432" spans="1:21" x14ac:dyDescent="0.3">
      <c r="A5432">
        <v>22025</v>
      </c>
      <c r="B5432">
        <v>1</v>
      </c>
      <c r="C5432" t="s">
        <v>78</v>
      </c>
      <c r="D5432" t="s">
        <v>81</v>
      </c>
      <c r="E5432" t="s">
        <v>4160</v>
      </c>
      <c r="F5432" t="s">
        <v>157</v>
      </c>
      <c r="G5432" t="s">
        <v>71</v>
      </c>
      <c r="H5432" t="s">
        <v>128</v>
      </c>
      <c r="I5432" t="s">
        <v>22</v>
      </c>
      <c r="J5432" t="s">
        <v>129</v>
      </c>
      <c r="K5432">
        <v>43343.446828703702</v>
      </c>
      <c r="L5432">
        <v>43343.480555555558</v>
      </c>
      <c r="M5432">
        <v>0.82000000000000006</v>
      </c>
      <c r="N5432">
        <v>1</v>
      </c>
      <c r="O5432">
        <v>22</v>
      </c>
      <c r="P5432">
        <v>0</v>
      </c>
      <c r="Q5432">
        <v>0</v>
      </c>
      <c r="R5432">
        <v>0.82000000000000006</v>
      </c>
      <c r="S5432">
        <v>17.97</v>
      </c>
      <c r="T5432">
        <v>0</v>
      </c>
      <c r="U5432">
        <v>0</v>
      </c>
    </row>
    <row r="5433" spans="1:21" x14ac:dyDescent="0.3">
      <c r="A5433">
        <v>22026</v>
      </c>
      <c r="B5433">
        <v>1</v>
      </c>
      <c r="C5433" t="s">
        <v>79</v>
      </c>
      <c r="D5433" t="s">
        <v>117</v>
      </c>
      <c r="E5433" t="s">
        <v>4161</v>
      </c>
      <c r="F5433" t="s">
        <v>134</v>
      </c>
      <c r="G5433" t="s">
        <v>72</v>
      </c>
      <c r="H5433" t="s">
        <v>128</v>
      </c>
      <c r="I5433" t="s">
        <v>22</v>
      </c>
      <c r="J5433" t="s">
        <v>129</v>
      </c>
      <c r="K5433">
        <v>43343.258368055554</v>
      </c>
      <c r="L5433">
        <v>43343.479166666664</v>
      </c>
      <c r="M5433">
        <v>5.3</v>
      </c>
      <c r="N5433">
        <v>0</v>
      </c>
      <c r="O5433">
        <v>0</v>
      </c>
      <c r="P5433">
        <v>1</v>
      </c>
      <c r="Q5433">
        <v>107</v>
      </c>
      <c r="R5433">
        <v>0</v>
      </c>
      <c r="S5433">
        <v>0</v>
      </c>
      <c r="T5433">
        <v>5.3</v>
      </c>
      <c r="U5433">
        <v>567.1</v>
      </c>
    </row>
    <row r="5434" spans="1:21" x14ac:dyDescent="0.3">
      <c r="A5434">
        <v>22027</v>
      </c>
      <c r="B5434">
        <v>1</v>
      </c>
      <c r="C5434" t="s">
        <v>78</v>
      </c>
      <c r="D5434" t="s">
        <v>103</v>
      </c>
      <c r="E5434" t="s">
        <v>4162</v>
      </c>
      <c r="F5434" t="s">
        <v>162</v>
      </c>
      <c r="G5434" t="s">
        <v>71</v>
      </c>
      <c r="H5434" t="s">
        <v>128</v>
      </c>
      <c r="I5434" t="s">
        <v>22</v>
      </c>
      <c r="J5434" t="s">
        <v>129</v>
      </c>
      <c r="K5434">
        <v>43343.42224537037</v>
      </c>
      <c r="L5434">
        <v>43343.515277777777</v>
      </c>
      <c r="M5434">
        <v>2.23</v>
      </c>
      <c r="N5434">
        <v>0</v>
      </c>
      <c r="O5434">
        <v>1</v>
      </c>
      <c r="P5434">
        <v>0</v>
      </c>
      <c r="Q5434">
        <v>21</v>
      </c>
      <c r="R5434">
        <v>0</v>
      </c>
      <c r="S5434">
        <v>2.23</v>
      </c>
      <c r="T5434">
        <v>0</v>
      </c>
      <c r="U5434">
        <v>46.89</v>
      </c>
    </row>
    <row r="5435" spans="1:21" x14ac:dyDescent="0.3">
      <c r="A5435">
        <v>22029</v>
      </c>
      <c r="B5435">
        <v>1</v>
      </c>
      <c r="C5435" t="s">
        <v>79</v>
      </c>
      <c r="D5435" t="s">
        <v>109</v>
      </c>
      <c r="E5435" t="s">
        <v>1299</v>
      </c>
      <c r="F5435" t="s">
        <v>130</v>
      </c>
      <c r="G5435" t="s">
        <v>72</v>
      </c>
      <c r="H5435" t="s">
        <v>128</v>
      </c>
      <c r="I5435" t="s">
        <v>22</v>
      </c>
      <c r="J5435" t="s">
        <v>129</v>
      </c>
      <c r="K5435">
        <v>43343.488530092596</v>
      </c>
      <c r="L5435">
        <v>43343.500324074077</v>
      </c>
      <c r="M5435">
        <v>0.28000000000000008</v>
      </c>
      <c r="N5435">
        <v>0</v>
      </c>
      <c r="O5435">
        <v>0</v>
      </c>
      <c r="P5435">
        <v>75</v>
      </c>
      <c r="Q5435">
        <v>3662</v>
      </c>
      <c r="R5435">
        <v>0</v>
      </c>
      <c r="S5435">
        <v>0</v>
      </c>
      <c r="T5435">
        <v>21.23</v>
      </c>
      <c r="U5435">
        <v>1036.3499999999999</v>
      </c>
    </row>
    <row r="5436" spans="1:21" x14ac:dyDescent="0.3">
      <c r="A5436">
        <v>22030</v>
      </c>
      <c r="B5436">
        <v>1</v>
      </c>
      <c r="C5436" t="s">
        <v>78</v>
      </c>
      <c r="D5436" t="s">
        <v>80</v>
      </c>
      <c r="E5436" t="s">
        <v>3492</v>
      </c>
      <c r="F5436" t="s">
        <v>157</v>
      </c>
      <c r="G5436" t="s">
        <v>71</v>
      </c>
      <c r="H5436" t="s">
        <v>128</v>
      </c>
      <c r="I5436" t="s">
        <v>22</v>
      </c>
      <c r="J5436" t="s">
        <v>129</v>
      </c>
      <c r="K5436">
        <v>43343.457951388889</v>
      </c>
      <c r="L5436">
        <v>43343.541666666664</v>
      </c>
      <c r="M5436">
        <v>2.02</v>
      </c>
      <c r="N5436">
        <v>0</v>
      </c>
      <c r="O5436">
        <v>646</v>
      </c>
      <c r="P5436">
        <v>0</v>
      </c>
      <c r="Q5436">
        <v>0</v>
      </c>
      <c r="R5436">
        <v>0</v>
      </c>
      <c r="S5436">
        <v>1302.98</v>
      </c>
      <c r="T5436">
        <v>0</v>
      </c>
      <c r="U5436">
        <v>0</v>
      </c>
    </row>
    <row r="5437" spans="1:21" x14ac:dyDescent="0.3">
      <c r="A5437">
        <v>22031</v>
      </c>
      <c r="B5437">
        <v>1</v>
      </c>
      <c r="C5437" t="s">
        <v>79</v>
      </c>
      <c r="D5437" t="s">
        <v>109</v>
      </c>
      <c r="E5437" t="s">
        <v>4163</v>
      </c>
      <c r="F5437" t="s">
        <v>130</v>
      </c>
      <c r="G5437" t="s">
        <v>72</v>
      </c>
      <c r="H5437" t="s">
        <v>128</v>
      </c>
      <c r="I5437" t="s">
        <v>22</v>
      </c>
      <c r="J5437" t="s">
        <v>129</v>
      </c>
      <c r="K5437">
        <v>43343.485486111109</v>
      </c>
      <c r="L5437">
        <v>43343.522581018522</v>
      </c>
      <c r="M5437">
        <v>0.88</v>
      </c>
      <c r="N5437">
        <v>3</v>
      </c>
      <c r="O5437">
        <v>1209</v>
      </c>
      <c r="P5437">
        <v>0</v>
      </c>
      <c r="Q5437">
        <v>0</v>
      </c>
      <c r="R5437">
        <v>2.65</v>
      </c>
      <c r="S5437">
        <v>1067.55</v>
      </c>
      <c r="T5437">
        <v>0</v>
      </c>
      <c r="U5437">
        <v>0</v>
      </c>
    </row>
    <row r="5438" spans="1:21" x14ac:dyDescent="0.3">
      <c r="A5438">
        <v>22034</v>
      </c>
      <c r="B5438">
        <v>1</v>
      </c>
      <c r="C5438" t="s">
        <v>78</v>
      </c>
      <c r="D5438" t="s">
        <v>81</v>
      </c>
      <c r="E5438" t="s">
        <v>4123</v>
      </c>
      <c r="F5438" t="s">
        <v>131</v>
      </c>
      <c r="G5438" t="s">
        <v>72</v>
      </c>
      <c r="H5438" t="s">
        <v>128</v>
      </c>
      <c r="I5438" t="s">
        <v>22</v>
      </c>
      <c r="J5438" t="s">
        <v>129</v>
      </c>
      <c r="K5438">
        <v>43343.515462962961</v>
      </c>
      <c r="L5438">
        <v>43343.521134259259</v>
      </c>
      <c r="M5438">
        <v>0.13</v>
      </c>
      <c r="N5438">
        <v>5</v>
      </c>
      <c r="O5438">
        <v>1165</v>
      </c>
      <c r="P5438">
        <v>0</v>
      </c>
      <c r="Q5438">
        <v>0</v>
      </c>
      <c r="R5438">
        <v>0.66999999999999993</v>
      </c>
      <c r="S5438">
        <v>154.94999999999999</v>
      </c>
      <c r="T5438">
        <v>0</v>
      </c>
      <c r="U5438">
        <v>0</v>
      </c>
    </row>
    <row r="5439" spans="1:21" x14ac:dyDescent="0.3">
      <c r="A5439">
        <v>22035</v>
      </c>
      <c r="B5439">
        <v>1</v>
      </c>
      <c r="C5439" t="s">
        <v>78</v>
      </c>
      <c r="D5439" t="s">
        <v>81</v>
      </c>
      <c r="E5439" t="s">
        <v>4123</v>
      </c>
      <c r="F5439" t="s">
        <v>131</v>
      </c>
      <c r="G5439" t="s">
        <v>72</v>
      </c>
      <c r="H5439" t="s">
        <v>128</v>
      </c>
      <c r="I5439" t="s">
        <v>22</v>
      </c>
      <c r="J5439" t="s">
        <v>129</v>
      </c>
      <c r="K5439">
        <v>43343.516516203701</v>
      </c>
      <c r="L5439">
        <v>43343.543078703704</v>
      </c>
      <c r="M5439">
        <v>0.65</v>
      </c>
      <c r="N5439">
        <v>5</v>
      </c>
      <c r="O5439">
        <v>1165</v>
      </c>
      <c r="P5439">
        <v>0</v>
      </c>
      <c r="Q5439">
        <v>0</v>
      </c>
      <c r="R5439">
        <v>3.25</v>
      </c>
      <c r="S5439">
        <v>757.25</v>
      </c>
      <c r="T5439">
        <v>0</v>
      </c>
      <c r="U5439">
        <v>0</v>
      </c>
    </row>
    <row r="5440" spans="1:21" x14ac:dyDescent="0.3">
      <c r="A5440">
        <v>22037</v>
      </c>
      <c r="B5440">
        <v>1</v>
      </c>
      <c r="C5440" t="s">
        <v>79</v>
      </c>
      <c r="D5440" t="s">
        <v>123</v>
      </c>
      <c r="E5440" t="s">
        <v>4164</v>
      </c>
      <c r="F5440" t="s">
        <v>134</v>
      </c>
      <c r="G5440" t="s">
        <v>72</v>
      </c>
      <c r="H5440" t="s">
        <v>128</v>
      </c>
      <c r="I5440" t="s">
        <v>22</v>
      </c>
      <c r="J5440" t="s">
        <v>129</v>
      </c>
      <c r="K5440">
        <v>43343.470266203702</v>
      </c>
      <c r="L5440">
        <v>43343.522222222222</v>
      </c>
      <c r="M5440">
        <v>1.25</v>
      </c>
      <c r="N5440">
        <v>0</v>
      </c>
      <c r="O5440">
        <v>26</v>
      </c>
      <c r="P5440">
        <v>0</v>
      </c>
      <c r="Q5440">
        <v>0</v>
      </c>
      <c r="R5440">
        <v>0</v>
      </c>
      <c r="S5440">
        <v>32.5</v>
      </c>
      <c r="T5440">
        <v>0</v>
      </c>
      <c r="U5440">
        <v>0</v>
      </c>
    </row>
    <row r="5441" spans="1:21" x14ac:dyDescent="0.3">
      <c r="A5441">
        <v>22038</v>
      </c>
      <c r="B5441">
        <v>1</v>
      </c>
      <c r="C5441" t="s">
        <v>78</v>
      </c>
      <c r="D5441" t="s">
        <v>102</v>
      </c>
      <c r="E5441" t="s">
        <v>4165</v>
      </c>
      <c r="F5441" t="s">
        <v>136</v>
      </c>
      <c r="G5441" t="s">
        <v>72</v>
      </c>
      <c r="H5441" t="s">
        <v>128</v>
      </c>
      <c r="I5441" t="s">
        <v>22</v>
      </c>
      <c r="J5441" t="s">
        <v>137</v>
      </c>
      <c r="K5441">
        <v>43343.51085648148</v>
      </c>
      <c r="L5441">
        <v>43343.831250000003</v>
      </c>
      <c r="M5441">
        <v>7.7</v>
      </c>
      <c r="N5441">
        <v>0</v>
      </c>
      <c r="O5441">
        <v>0</v>
      </c>
      <c r="P5441">
        <v>0</v>
      </c>
      <c r="Q5441">
        <v>3</v>
      </c>
      <c r="R5441">
        <v>0</v>
      </c>
      <c r="S5441">
        <v>0</v>
      </c>
      <c r="T5441">
        <v>0</v>
      </c>
      <c r="U5441">
        <v>23.1</v>
      </c>
    </row>
    <row r="5442" spans="1:21" x14ac:dyDescent="0.3">
      <c r="A5442">
        <v>22040</v>
      </c>
      <c r="B5442">
        <v>1</v>
      </c>
      <c r="C5442" t="s">
        <v>78</v>
      </c>
      <c r="D5442" t="s">
        <v>106</v>
      </c>
      <c r="E5442" t="s">
        <v>3893</v>
      </c>
      <c r="F5442" t="s">
        <v>130</v>
      </c>
      <c r="G5442" t="s">
        <v>72</v>
      </c>
      <c r="H5442" t="s">
        <v>128</v>
      </c>
      <c r="I5442" t="s">
        <v>22</v>
      </c>
      <c r="J5442" t="s">
        <v>129</v>
      </c>
      <c r="K5442">
        <v>43343.469340277778</v>
      </c>
      <c r="L5442">
        <v>43343.535069444442</v>
      </c>
      <c r="M5442">
        <v>1.58</v>
      </c>
      <c r="N5442">
        <v>0</v>
      </c>
      <c r="O5442">
        <v>0</v>
      </c>
      <c r="P5442">
        <v>0</v>
      </c>
      <c r="Q5442">
        <v>395</v>
      </c>
      <c r="R5442">
        <v>0</v>
      </c>
      <c r="S5442">
        <v>0</v>
      </c>
      <c r="T5442">
        <v>0</v>
      </c>
      <c r="U5442">
        <v>625.29000000000008</v>
      </c>
    </row>
    <row r="5443" spans="1:21" x14ac:dyDescent="0.3">
      <c r="A5443">
        <v>22042</v>
      </c>
      <c r="B5443">
        <v>1</v>
      </c>
      <c r="C5443" t="s">
        <v>78</v>
      </c>
      <c r="D5443" t="s">
        <v>81</v>
      </c>
      <c r="E5443" t="s">
        <v>4123</v>
      </c>
      <c r="F5443" t="s">
        <v>131</v>
      </c>
      <c r="G5443" t="s">
        <v>72</v>
      </c>
      <c r="H5443" t="s">
        <v>128</v>
      </c>
      <c r="I5443" t="s">
        <v>22</v>
      </c>
      <c r="J5443" t="s">
        <v>129</v>
      </c>
      <c r="K5443">
        <v>43343.523541666669</v>
      </c>
      <c r="L5443">
        <v>43343.540694444448</v>
      </c>
      <c r="M5443">
        <v>0.42000000000000004</v>
      </c>
      <c r="N5443">
        <v>5</v>
      </c>
      <c r="O5443">
        <v>1165</v>
      </c>
      <c r="P5443">
        <v>0</v>
      </c>
      <c r="Q5443">
        <v>0</v>
      </c>
      <c r="R5443">
        <v>2.09</v>
      </c>
      <c r="S5443">
        <v>485.81</v>
      </c>
      <c r="T5443">
        <v>0</v>
      </c>
      <c r="U5443">
        <v>0</v>
      </c>
    </row>
    <row r="5444" spans="1:21" x14ac:dyDescent="0.3">
      <c r="A5444">
        <v>22043</v>
      </c>
      <c r="B5444">
        <v>1</v>
      </c>
      <c r="C5444" t="s">
        <v>78</v>
      </c>
      <c r="D5444" t="s">
        <v>90</v>
      </c>
      <c r="E5444" t="s">
        <v>4166</v>
      </c>
      <c r="F5444" t="s">
        <v>153</v>
      </c>
      <c r="G5444" t="s">
        <v>71</v>
      </c>
      <c r="H5444" t="s">
        <v>128</v>
      </c>
      <c r="I5444" t="s">
        <v>22</v>
      </c>
      <c r="J5444" t="s">
        <v>129</v>
      </c>
      <c r="K5444">
        <v>43343.492696759262</v>
      </c>
      <c r="L5444">
        <v>43343.527083333334</v>
      </c>
      <c r="M5444">
        <v>0.83000000000000007</v>
      </c>
      <c r="N5444">
        <v>0</v>
      </c>
      <c r="O5444">
        <v>59</v>
      </c>
      <c r="P5444">
        <v>0</v>
      </c>
      <c r="Q5444">
        <v>0</v>
      </c>
      <c r="R5444">
        <v>0</v>
      </c>
      <c r="S5444">
        <v>49.15</v>
      </c>
      <c r="T5444">
        <v>0</v>
      </c>
      <c r="U5444">
        <v>0</v>
      </c>
    </row>
    <row r="5445" spans="1:21" x14ac:dyDescent="0.3">
      <c r="A5445">
        <v>22044</v>
      </c>
      <c r="B5445">
        <v>1</v>
      </c>
      <c r="C5445" t="s">
        <v>79</v>
      </c>
      <c r="D5445" t="s">
        <v>111</v>
      </c>
      <c r="E5445" t="s">
        <v>4167</v>
      </c>
      <c r="F5445" t="s">
        <v>146</v>
      </c>
      <c r="G5445" t="s">
        <v>71</v>
      </c>
      <c r="H5445" t="s">
        <v>128</v>
      </c>
      <c r="I5445" t="s">
        <v>22</v>
      </c>
      <c r="J5445" t="s">
        <v>129</v>
      </c>
      <c r="K5445">
        <v>43343.413530092592</v>
      </c>
      <c r="L5445">
        <v>43343.529861111114</v>
      </c>
      <c r="M5445">
        <v>2.8</v>
      </c>
      <c r="N5445">
        <v>0</v>
      </c>
      <c r="O5445">
        <v>0</v>
      </c>
      <c r="P5445">
        <v>0</v>
      </c>
      <c r="Q5445">
        <v>5</v>
      </c>
      <c r="R5445">
        <v>0</v>
      </c>
      <c r="S5445">
        <v>0</v>
      </c>
      <c r="T5445">
        <v>0</v>
      </c>
      <c r="U5445">
        <v>14</v>
      </c>
    </row>
    <row r="5446" spans="1:21" x14ac:dyDescent="0.3">
      <c r="A5446">
        <v>22045</v>
      </c>
      <c r="B5446">
        <v>1</v>
      </c>
      <c r="C5446" t="s">
        <v>78</v>
      </c>
      <c r="D5446" t="s">
        <v>101</v>
      </c>
      <c r="E5446" t="s">
        <v>731</v>
      </c>
      <c r="F5446" t="s">
        <v>136</v>
      </c>
      <c r="G5446" t="s">
        <v>72</v>
      </c>
      <c r="H5446" t="s">
        <v>128</v>
      </c>
      <c r="I5446" t="s">
        <v>22</v>
      </c>
      <c r="J5446" t="s">
        <v>137</v>
      </c>
      <c r="K5446">
        <v>43343.519143518519</v>
      </c>
      <c r="L5446">
        <v>43343.699305555558</v>
      </c>
      <c r="M5446">
        <v>4.33</v>
      </c>
      <c r="N5446">
        <v>0</v>
      </c>
      <c r="O5446">
        <v>0</v>
      </c>
      <c r="P5446">
        <v>10</v>
      </c>
      <c r="Q5446">
        <v>984</v>
      </c>
      <c r="R5446">
        <v>0</v>
      </c>
      <c r="S5446">
        <v>0</v>
      </c>
      <c r="T5446">
        <v>43.33</v>
      </c>
      <c r="U5446">
        <v>4263.67</v>
      </c>
    </row>
    <row r="5447" spans="1:21" x14ac:dyDescent="0.3">
      <c r="A5447">
        <v>22046</v>
      </c>
      <c r="B5447">
        <v>1</v>
      </c>
      <c r="C5447" t="s">
        <v>78</v>
      </c>
      <c r="D5447" t="s">
        <v>96</v>
      </c>
      <c r="E5447" t="s">
        <v>4168</v>
      </c>
      <c r="F5447" t="s">
        <v>158</v>
      </c>
      <c r="G5447" t="s">
        <v>71</v>
      </c>
      <c r="H5447" t="s">
        <v>128</v>
      </c>
      <c r="I5447" t="s">
        <v>22</v>
      </c>
      <c r="J5447" t="s">
        <v>129</v>
      </c>
      <c r="K5447">
        <v>43343.489583333336</v>
      </c>
      <c r="L5447">
        <v>43343.540277777778</v>
      </c>
      <c r="M5447">
        <v>1.22</v>
      </c>
      <c r="N5447">
        <v>0</v>
      </c>
      <c r="O5447">
        <v>0</v>
      </c>
      <c r="P5447">
        <v>0</v>
      </c>
      <c r="Q5447">
        <v>4</v>
      </c>
      <c r="R5447">
        <v>0</v>
      </c>
      <c r="S5447">
        <v>0</v>
      </c>
      <c r="T5447">
        <v>0</v>
      </c>
      <c r="U5447">
        <v>4.87</v>
      </c>
    </row>
    <row r="5448" spans="1:21" x14ac:dyDescent="0.3">
      <c r="A5448">
        <v>22050</v>
      </c>
      <c r="B5448">
        <v>1</v>
      </c>
      <c r="C5448" t="s">
        <v>79</v>
      </c>
      <c r="D5448" t="s">
        <v>108</v>
      </c>
      <c r="E5448" t="s">
        <v>4169</v>
      </c>
      <c r="F5448" t="s">
        <v>163</v>
      </c>
      <c r="G5448" t="s">
        <v>71</v>
      </c>
      <c r="H5448" t="s">
        <v>128</v>
      </c>
      <c r="I5448" t="s">
        <v>22</v>
      </c>
      <c r="J5448" t="s">
        <v>129</v>
      </c>
      <c r="K5448">
        <v>43343.487824074073</v>
      </c>
      <c r="L5448">
        <v>43343.554861111108</v>
      </c>
      <c r="M5448">
        <v>1.62</v>
      </c>
      <c r="N5448">
        <v>0</v>
      </c>
      <c r="O5448">
        <v>41</v>
      </c>
      <c r="P5448">
        <v>0</v>
      </c>
      <c r="Q5448">
        <v>0</v>
      </c>
      <c r="R5448">
        <v>0</v>
      </c>
      <c r="S5448">
        <v>66.3</v>
      </c>
      <c r="T5448">
        <v>0</v>
      </c>
      <c r="U5448">
        <v>0</v>
      </c>
    </row>
    <row r="5449" spans="1:21" x14ac:dyDescent="0.3">
      <c r="A5449">
        <v>22051</v>
      </c>
      <c r="B5449">
        <v>1</v>
      </c>
      <c r="C5449" t="s">
        <v>79</v>
      </c>
      <c r="D5449" t="s">
        <v>108</v>
      </c>
      <c r="E5449" t="s">
        <v>4170</v>
      </c>
      <c r="F5449" t="s">
        <v>143</v>
      </c>
      <c r="G5449" t="s">
        <v>72</v>
      </c>
      <c r="H5449" t="s">
        <v>128</v>
      </c>
      <c r="I5449" t="s">
        <v>22</v>
      </c>
      <c r="J5449" t="s">
        <v>129</v>
      </c>
      <c r="K5449">
        <v>43343.412175925929</v>
      </c>
      <c r="L5449">
        <v>43343.5625</v>
      </c>
      <c r="M5449">
        <v>3.62</v>
      </c>
      <c r="N5449">
        <v>0</v>
      </c>
      <c r="O5449">
        <v>0</v>
      </c>
      <c r="P5449">
        <v>0</v>
      </c>
      <c r="Q5449">
        <v>24</v>
      </c>
      <c r="R5449">
        <v>0</v>
      </c>
      <c r="S5449">
        <v>0</v>
      </c>
      <c r="T5449">
        <v>0</v>
      </c>
      <c r="U5449">
        <v>86.81</v>
      </c>
    </row>
    <row r="5450" spans="1:21" x14ac:dyDescent="0.3">
      <c r="A5450">
        <v>22053</v>
      </c>
      <c r="B5450">
        <v>1</v>
      </c>
      <c r="C5450" t="s">
        <v>78</v>
      </c>
      <c r="D5450" t="s">
        <v>88</v>
      </c>
      <c r="E5450" t="s">
        <v>3424</v>
      </c>
      <c r="F5450" t="s">
        <v>164</v>
      </c>
      <c r="G5450" t="s">
        <v>71</v>
      </c>
      <c r="H5450" t="s">
        <v>128</v>
      </c>
      <c r="I5450" t="s">
        <v>22</v>
      </c>
      <c r="J5450" t="s">
        <v>129</v>
      </c>
      <c r="K5450">
        <v>43343.591643518521</v>
      </c>
      <c r="L5450">
        <v>43343.602777777778</v>
      </c>
      <c r="M5450">
        <v>0.28000000000000008</v>
      </c>
      <c r="N5450">
        <v>0</v>
      </c>
      <c r="O5450">
        <v>491</v>
      </c>
      <c r="P5450">
        <v>0</v>
      </c>
      <c r="Q5450">
        <v>0</v>
      </c>
      <c r="R5450">
        <v>0</v>
      </c>
      <c r="S5450">
        <v>138.94999999999999</v>
      </c>
      <c r="T5450">
        <v>0</v>
      </c>
      <c r="U5450">
        <v>0</v>
      </c>
    </row>
    <row r="5451" spans="1:21" x14ac:dyDescent="0.3">
      <c r="A5451">
        <v>22055</v>
      </c>
      <c r="B5451">
        <v>1</v>
      </c>
      <c r="C5451" t="s">
        <v>79</v>
      </c>
      <c r="D5451" t="s">
        <v>113</v>
      </c>
      <c r="E5451" t="s">
        <v>611</v>
      </c>
      <c r="F5451" t="s">
        <v>130</v>
      </c>
      <c r="G5451" t="s">
        <v>72</v>
      </c>
      <c r="H5451" t="s">
        <v>128</v>
      </c>
      <c r="I5451" t="s">
        <v>22</v>
      </c>
      <c r="J5451" t="s">
        <v>129</v>
      </c>
      <c r="K5451">
        <v>43343.539039351854</v>
      </c>
      <c r="L5451">
        <v>43343.57708333333</v>
      </c>
      <c r="M5451">
        <v>0.92</v>
      </c>
      <c r="N5451">
        <v>0</v>
      </c>
      <c r="O5451">
        <v>0</v>
      </c>
      <c r="P5451">
        <v>23</v>
      </c>
      <c r="Q5451">
        <v>892</v>
      </c>
      <c r="R5451">
        <v>0</v>
      </c>
      <c r="S5451">
        <v>0</v>
      </c>
      <c r="T5451">
        <v>21.09</v>
      </c>
      <c r="U5451">
        <v>817.95999999999992</v>
      </c>
    </row>
    <row r="5452" spans="1:21" x14ac:dyDescent="0.3">
      <c r="A5452">
        <v>22057</v>
      </c>
      <c r="B5452">
        <v>1</v>
      </c>
      <c r="C5452" t="s">
        <v>78</v>
      </c>
      <c r="D5452" t="s">
        <v>85</v>
      </c>
      <c r="E5452" t="s">
        <v>4171</v>
      </c>
      <c r="F5452" t="s">
        <v>135</v>
      </c>
      <c r="G5452" t="s">
        <v>71</v>
      </c>
      <c r="H5452" t="s">
        <v>128</v>
      </c>
      <c r="I5452" t="s">
        <v>22</v>
      </c>
      <c r="J5452" t="s">
        <v>137</v>
      </c>
      <c r="K5452">
        <v>43343.585509259261</v>
      </c>
      <c r="L5452">
        <v>43343.609027777777</v>
      </c>
      <c r="M5452">
        <v>0.56999999999999995</v>
      </c>
      <c r="N5452">
        <v>0</v>
      </c>
      <c r="O5452">
        <v>672</v>
      </c>
      <c r="P5452">
        <v>0</v>
      </c>
      <c r="Q5452">
        <v>0</v>
      </c>
      <c r="R5452">
        <v>0</v>
      </c>
      <c r="S5452">
        <v>381.02</v>
      </c>
      <c r="T5452">
        <v>0</v>
      </c>
      <c r="U5452">
        <v>0</v>
      </c>
    </row>
    <row r="5453" spans="1:21" x14ac:dyDescent="0.3">
      <c r="A5453">
        <v>22059</v>
      </c>
      <c r="B5453">
        <v>1</v>
      </c>
      <c r="C5453" t="s">
        <v>78</v>
      </c>
      <c r="D5453" t="s">
        <v>103</v>
      </c>
      <c r="E5453" t="s">
        <v>4172</v>
      </c>
      <c r="F5453" t="s">
        <v>149</v>
      </c>
      <c r="G5453" t="s">
        <v>71</v>
      </c>
      <c r="H5453" t="s">
        <v>128</v>
      </c>
      <c r="I5453" t="s">
        <v>22</v>
      </c>
      <c r="J5453" t="s">
        <v>129</v>
      </c>
      <c r="K5453">
        <v>43343.543564814812</v>
      </c>
      <c r="L5453">
        <v>43343.584722222222</v>
      </c>
      <c r="M5453">
        <v>1</v>
      </c>
      <c r="N5453">
        <v>0</v>
      </c>
      <c r="O5453">
        <v>479</v>
      </c>
      <c r="P5453">
        <v>0</v>
      </c>
      <c r="Q5453">
        <v>0</v>
      </c>
      <c r="R5453">
        <v>0</v>
      </c>
      <c r="S5453">
        <v>479</v>
      </c>
      <c r="T5453">
        <v>0</v>
      </c>
      <c r="U5453">
        <v>0</v>
      </c>
    </row>
    <row r="5454" spans="1:21" x14ac:dyDescent="0.3">
      <c r="A5454">
        <v>22060</v>
      </c>
      <c r="B5454">
        <v>1</v>
      </c>
      <c r="C5454" t="s">
        <v>78</v>
      </c>
      <c r="D5454" t="s">
        <v>101</v>
      </c>
      <c r="E5454" t="s">
        <v>4173</v>
      </c>
      <c r="F5454" t="s">
        <v>130</v>
      </c>
      <c r="G5454" t="s">
        <v>72</v>
      </c>
      <c r="H5454" t="s">
        <v>128</v>
      </c>
      <c r="I5454" t="s">
        <v>22</v>
      </c>
      <c r="J5454" t="s">
        <v>129</v>
      </c>
      <c r="K5454">
        <v>43343.554270833331</v>
      </c>
      <c r="L5454">
        <v>43343.594444444447</v>
      </c>
      <c r="M5454">
        <v>0.97</v>
      </c>
      <c r="N5454">
        <v>1</v>
      </c>
      <c r="O5454">
        <v>1646</v>
      </c>
      <c r="P5454">
        <v>0</v>
      </c>
      <c r="Q5454">
        <v>36</v>
      </c>
      <c r="R5454">
        <v>0.97</v>
      </c>
      <c r="S5454">
        <v>1591.6799999999998</v>
      </c>
      <c r="T5454">
        <v>0</v>
      </c>
      <c r="U5454">
        <v>34.809999999999995</v>
      </c>
    </row>
    <row r="5455" spans="1:21" x14ac:dyDescent="0.3">
      <c r="A5455">
        <v>22062</v>
      </c>
      <c r="B5455">
        <v>1</v>
      </c>
      <c r="C5455" t="s">
        <v>79</v>
      </c>
      <c r="D5455" t="s">
        <v>113</v>
      </c>
      <c r="E5455" t="s">
        <v>4174</v>
      </c>
      <c r="F5455" t="s">
        <v>134</v>
      </c>
      <c r="G5455" t="s">
        <v>72</v>
      </c>
      <c r="H5455" t="s">
        <v>128</v>
      </c>
      <c r="I5455" t="s">
        <v>22</v>
      </c>
      <c r="J5455" t="s">
        <v>129</v>
      </c>
      <c r="K5455">
        <v>43343.539895833332</v>
      </c>
      <c r="L5455">
        <v>43343.59652777778</v>
      </c>
      <c r="M5455">
        <v>1.37</v>
      </c>
      <c r="N5455">
        <v>0</v>
      </c>
      <c r="O5455">
        <v>0</v>
      </c>
      <c r="P5455">
        <v>0</v>
      </c>
      <c r="Q5455">
        <v>43</v>
      </c>
      <c r="R5455">
        <v>0</v>
      </c>
      <c r="S5455">
        <v>0</v>
      </c>
      <c r="T5455">
        <v>0</v>
      </c>
      <c r="U5455">
        <v>58.78</v>
      </c>
    </row>
    <row r="5456" spans="1:21" x14ac:dyDescent="0.3">
      <c r="A5456">
        <v>22064</v>
      </c>
      <c r="B5456">
        <v>1</v>
      </c>
      <c r="C5456" t="s">
        <v>79</v>
      </c>
      <c r="D5456" t="s">
        <v>114</v>
      </c>
      <c r="E5456" t="s">
        <v>4175</v>
      </c>
      <c r="F5456" t="s">
        <v>151</v>
      </c>
      <c r="G5456" t="s">
        <v>71</v>
      </c>
      <c r="H5456" t="s">
        <v>128</v>
      </c>
      <c r="I5456" t="s">
        <v>22</v>
      </c>
      <c r="J5456" t="s">
        <v>129</v>
      </c>
      <c r="K5456">
        <v>43343.532175925924</v>
      </c>
      <c r="L5456">
        <v>43343.603472222225</v>
      </c>
      <c r="M5456">
        <v>1.72</v>
      </c>
      <c r="N5456">
        <v>0</v>
      </c>
      <c r="O5456">
        <v>180</v>
      </c>
      <c r="P5456">
        <v>0</v>
      </c>
      <c r="Q5456">
        <v>0</v>
      </c>
      <c r="R5456">
        <v>0</v>
      </c>
      <c r="S5456">
        <v>309.06</v>
      </c>
      <c r="T5456">
        <v>0</v>
      </c>
      <c r="U5456">
        <v>0</v>
      </c>
    </row>
    <row r="5457" spans="1:21" x14ac:dyDescent="0.3">
      <c r="A5457">
        <v>22067</v>
      </c>
      <c r="B5457">
        <v>1</v>
      </c>
      <c r="C5457" t="s">
        <v>78</v>
      </c>
      <c r="D5457" t="s">
        <v>102</v>
      </c>
      <c r="E5457" t="s">
        <v>812</v>
      </c>
      <c r="F5457" t="s">
        <v>130</v>
      </c>
      <c r="G5457" t="s">
        <v>72</v>
      </c>
      <c r="H5457" t="s">
        <v>128</v>
      </c>
      <c r="I5457" t="s">
        <v>22</v>
      </c>
      <c r="J5457" t="s">
        <v>129</v>
      </c>
      <c r="K5457">
        <v>43343.566712962966</v>
      </c>
      <c r="L5457">
        <v>43343.661759259259</v>
      </c>
      <c r="M5457">
        <v>2.27</v>
      </c>
      <c r="N5457">
        <v>0</v>
      </c>
      <c r="O5457">
        <v>0</v>
      </c>
      <c r="P5457">
        <v>20</v>
      </c>
      <c r="Q5457">
        <v>2068</v>
      </c>
      <c r="R5457">
        <v>0</v>
      </c>
      <c r="S5457">
        <v>0</v>
      </c>
      <c r="T5457">
        <v>45.339999999999996</v>
      </c>
      <c r="U5457">
        <v>4688.1600000000008</v>
      </c>
    </row>
    <row r="5458" spans="1:21" x14ac:dyDescent="0.3">
      <c r="A5458">
        <v>22068</v>
      </c>
      <c r="B5458">
        <v>1</v>
      </c>
      <c r="C5458" t="s">
        <v>79</v>
      </c>
      <c r="D5458" t="s">
        <v>111</v>
      </c>
      <c r="E5458" t="s">
        <v>285</v>
      </c>
      <c r="F5458" t="s">
        <v>130</v>
      </c>
      <c r="G5458" t="s">
        <v>72</v>
      </c>
      <c r="H5458" t="s">
        <v>128</v>
      </c>
      <c r="I5458" t="s">
        <v>22</v>
      </c>
      <c r="J5458" t="s">
        <v>129</v>
      </c>
      <c r="K5458">
        <v>43343.599282407406</v>
      </c>
      <c r="L5458">
        <v>43343.62222222222</v>
      </c>
      <c r="M5458">
        <v>0.56999999999999995</v>
      </c>
      <c r="N5458">
        <v>0</v>
      </c>
      <c r="O5458">
        <v>0</v>
      </c>
      <c r="P5458">
        <v>5</v>
      </c>
      <c r="Q5458">
        <v>722</v>
      </c>
      <c r="R5458">
        <v>0</v>
      </c>
      <c r="S5458">
        <v>0</v>
      </c>
      <c r="T5458">
        <v>2.84</v>
      </c>
      <c r="U5458">
        <v>409.37</v>
      </c>
    </row>
    <row r="5459" spans="1:21" x14ac:dyDescent="0.3">
      <c r="A5459">
        <v>22069</v>
      </c>
      <c r="B5459">
        <v>1</v>
      </c>
      <c r="C5459" t="s">
        <v>79</v>
      </c>
      <c r="D5459" t="s">
        <v>108</v>
      </c>
      <c r="E5459" t="s">
        <v>4176</v>
      </c>
      <c r="F5459" t="s">
        <v>166</v>
      </c>
      <c r="G5459" t="s">
        <v>71</v>
      </c>
      <c r="H5459" t="s">
        <v>128</v>
      </c>
      <c r="I5459" t="s">
        <v>22</v>
      </c>
      <c r="J5459" t="s">
        <v>129</v>
      </c>
      <c r="K5459">
        <v>43343.379155092596</v>
      </c>
      <c r="L5459">
        <v>43343.615972222222</v>
      </c>
      <c r="M5459">
        <v>5.7</v>
      </c>
      <c r="N5459">
        <v>0</v>
      </c>
      <c r="O5459">
        <v>0</v>
      </c>
      <c r="P5459">
        <v>0</v>
      </c>
      <c r="Q5459">
        <v>56</v>
      </c>
      <c r="R5459">
        <v>0</v>
      </c>
      <c r="S5459">
        <v>0</v>
      </c>
      <c r="T5459">
        <v>0</v>
      </c>
      <c r="U5459">
        <v>319.2</v>
      </c>
    </row>
    <row r="5460" spans="1:21" x14ac:dyDescent="0.3">
      <c r="A5460">
        <v>22070</v>
      </c>
      <c r="B5460">
        <v>1</v>
      </c>
      <c r="C5460" t="s">
        <v>79</v>
      </c>
      <c r="D5460" t="s">
        <v>108</v>
      </c>
      <c r="E5460" t="s">
        <v>2860</v>
      </c>
      <c r="F5460" t="s">
        <v>149</v>
      </c>
      <c r="G5460" t="s">
        <v>71</v>
      </c>
      <c r="H5460" t="s">
        <v>128</v>
      </c>
      <c r="I5460" t="s">
        <v>22</v>
      </c>
      <c r="J5460" t="s">
        <v>129</v>
      </c>
      <c r="K5460">
        <v>43343.503032407411</v>
      </c>
      <c r="L5460">
        <v>43343.625</v>
      </c>
      <c r="M5460">
        <v>2.9299999999999997</v>
      </c>
      <c r="N5460">
        <v>0</v>
      </c>
      <c r="O5460">
        <v>0</v>
      </c>
      <c r="P5460">
        <v>0</v>
      </c>
      <c r="Q5460">
        <v>25</v>
      </c>
      <c r="R5460">
        <v>0</v>
      </c>
      <c r="S5460">
        <v>0</v>
      </c>
      <c r="T5460">
        <v>0</v>
      </c>
      <c r="U5460">
        <v>73.33</v>
      </c>
    </row>
    <row r="5461" spans="1:21" x14ac:dyDescent="0.3">
      <c r="A5461">
        <v>22071</v>
      </c>
      <c r="B5461">
        <v>1</v>
      </c>
      <c r="C5461" t="s">
        <v>79</v>
      </c>
      <c r="D5461" t="s">
        <v>117</v>
      </c>
      <c r="E5461" t="s">
        <v>4177</v>
      </c>
      <c r="F5461" t="s">
        <v>134</v>
      </c>
      <c r="G5461" t="s">
        <v>72</v>
      </c>
      <c r="H5461" t="s">
        <v>128</v>
      </c>
      <c r="I5461" t="s">
        <v>22</v>
      </c>
      <c r="J5461" t="s">
        <v>129</v>
      </c>
      <c r="K5461">
        <v>43343.569756944446</v>
      </c>
      <c r="L5461">
        <v>43343.629861111112</v>
      </c>
      <c r="M5461">
        <v>1.45</v>
      </c>
      <c r="N5461">
        <v>0</v>
      </c>
      <c r="O5461">
        <v>0</v>
      </c>
      <c r="P5461">
        <v>2</v>
      </c>
      <c r="Q5461">
        <v>38</v>
      </c>
      <c r="R5461">
        <v>0</v>
      </c>
      <c r="S5461">
        <v>0</v>
      </c>
      <c r="T5461">
        <v>2.9</v>
      </c>
      <c r="U5461">
        <v>55.1</v>
      </c>
    </row>
    <row r="5462" spans="1:21" x14ac:dyDescent="0.3">
      <c r="A5462">
        <v>22072</v>
      </c>
      <c r="B5462">
        <v>1</v>
      </c>
      <c r="C5462" t="s">
        <v>79</v>
      </c>
      <c r="D5462" t="s">
        <v>123</v>
      </c>
      <c r="E5462" t="s">
        <v>373</v>
      </c>
      <c r="F5462" t="s">
        <v>130</v>
      </c>
      <c r="G5462" t="s">
        <v>72</v>
      </c>
      <c r="H5462" t="s">
        <v>128</v>
      </c>
      <c r="I5462" t="s">
        <v>22</v>
      </c>
      <c r="J5462" t="s">
        <v>129</v>
      </c>
      <c r="K5462">
        <v>43343.586145833331</v>
      </c>
      <c r="L5462">
        <v>43343.625</v>
      </c>
      <c r="M5462">
        <v>0.93</v>
      </c>
      <c r="N5462">
        <v>0</v>
      </c>
      <c r="O5462">
        <v>579</v>
      </c>
      <c r="P5462">
        <v>0</v>
      </c>
      <c r="Q5462">
        <v>78</v>
      </c>
      <c r="R5462">
        <v>0</v>
      </c>
      <c r="S5462">
        <v>540.21</v>
      </c>
      <c r="T5462">
        <v>0</v>
      </c>
      <c r="U5462">
        <v>72.77</v>
      </c>
    </row>
    <row r="5463" spans="1:21" x14ac:dyDescent="0.3">
      <c r="A5463">
        <v>22073</v>
      </c>
      <c r="B5463">
        <v>1</v>
      </c>
      <c r="C5463" t="s">
        <v>78</v>
      </c>
      <c r="D5463" t="s">
        <v>105</v>
      </c>
      <c r="E5463" t="s">
        <v>4178</v>
      </c>
      <c r="F5463" t="s">
        <v>163</v>
      </c>
      <c r="G5463" t="s">
        <v>71</v>
      </c>
      <c r="H5463" t="s">
        <v>128</v>
      </c>
      <c r="I5463" t="s">
        <v>22</v>
      </c>
      <c r="J5463" t="s">
        <v>129</v>
      </c>
      <c r="K5463">
        <v>43343.532789351855</v>
      </c>
      <c r="L5463">
        <v>43343.625</v>
      </c>
      <c r="M5463">
        <v>2.2200000000000002</v>
      </c>
      <c r="N5463">
        <v>0</v>
      </c>
      <c r="O5463">
        <v>10</v>
      </c>
      <c r="P5463">
        <v>0</v>
      </c>
      <c r="Q5463">
        <v>0</v>
      </c>
      <c r="R5463">
        <v>0</v>
      </c>
      <c r="S5463">
        <v>22.17</v>
      </c>
      <c r="T5463">
        <v>0</v>
      </c>
      <c r="U5463">
        <v>0</v>
      </c>
    </row>
    <row r="5464" spans="1:21" x14ac:dyDescent="0.3">
      <c r="A5464">
        <v>22074</v>
      </c>
      <c r="B5464">
        <v>1</v>
      </c>
      <c r="C5464" t="s">
        <v>79</v>
      </c>
      <c r="D5464" t="s">
        <v>109</v>
      </c>
      <c r="E5464" t="s">
        <v>4179</v>
      </c>
      <c r="F5464" t="s">
        <v>134</v>
      </c>
      <c r="G5464" t="s">
        <v>72</v>
      </c>
      <c r="H5464" t="s">
        <v>128</v>
      </c>
      <c r="I5464" t="s">
        <v>22</v>
      </c>
      <c r="J5464" t="s">
        <v>129</v>
      </c>
      <c r="K5464">
        <v>43343.589502314811</v>
      </c>
      <c r="L5464">
        <v>43343.644444444442</v>
      </c>
      <c r="M5464">
        <v>1.33</v>
      </c>
      <c r="N5464">
        <v>0</v>
      </c>
      <c r="O5464">
        <v>0</v>
      </c>
      <c r="P5464">
        <v>0</v>
      </c>
      <c r="Q5464">
        <v>5</v>
      </c>
      <c r="R5464">
        <v>0</v>
      </c>
      <c r="S5464">
        <v>0</v>
      </c>
      <c r="T5464">
        <v>0</v>
      </c>
      <c r="U5464">
        <v>6.67</v>
      </c>
    </row>
    <row r="5465" spans="1:21" x14ac:dyDescent="0.3">
      <c r="A5465">
        <v>22075</v>
      </c>
      <c r="B5465">
        <v>1</v>
      </c>
      <c r="C5465" t="s">
        <v>78</v>
      </c>
      <c r="D5465" t="s">
        <v>85</v>
      </c>
      <c r="E5465" t="s">
        <v>4180</v>
      </c>
      <c r="F5465" t="s">
        <v>135</v>
      </c>
      <c r="G5465" t="s">
        <v>71</v>
      </c>
      <c r="H5465" t="s">
        <v>128</v>
      </c>
      <c r="I5465" t="s">
        <v>22</v>
      </c>
      <c r="J5465" t="s">
        <v>137</v>
      </c>
      <c r="K5465">
        <v>43343.607442129629</v>
      </c>
      <c r="L5465">
        <v>43343.648611111108</v>
      </c>
      <c r="M5465">
        <v>1</v>
      </c>
      <c r="N5465">
        <v>0</v>
      </c>
      <c r="O5465">
        <v>27</v>
      </c>
      <c r="P5465">
        <v>0</v>
      </c>
      <c r="Q5465">
        <v>0</v>
      </c>
      <c r="R5465">
        <v>0</v>
      </c>
      <c r="S5465">
        <v>27</v>
      </c>
      <c r="T5465">
        <v>0</v>
      </c>
      <c r="U5465">
        <v>0</v>
      </c>
    </row>
    <row r="5466" spans="1:21" x14ac:dyDescent="0.3">
      <c r="A5466">
        <v>22077</v>
      </c>
      <c r="B5466">
        <v>1</v>
      </c>
      <c r="C5466" t="s">
        <v>78</v>
      </c>
      <c r="D5466" t="s">
        <v>101</v>
      </c>
      <c r="E5466" t="s">
        <v>1727</v>
      </c>
      <c r="F5466" t="s">
        <v>142</v>
      </c>
      <c r="G5466" t="s">
        <v>71</v>
      </c>
      <c r="H5466" t="s">
        <v>128</v>
      </c>
      <c r="I5466" t="s">
        <v>22</v>
      </c>
      <c r="J5466" t="s">
        <v>129</v>
      </c>
      <c r="K5466">
        <v>43343.632071759261</v>
      </c>
      <c r="L5466">
        <v>43343.647222222222</v>
      </c>
      <c r="M5466">
        <v>0.37</v>
      </c>
      <c r="N5466">
        <v>0</v>
      </c>
      <c r="O5466">
        <v>265</v>
      </c>
      <c r="P5466">
        <v>0</v>
      </c>
      <c r="Q5466">
        <v>0</v>
      </c>
      <c r="R5466">
        <v>0</v>
      </c>
      <c r="S5466">
        <v>97.26</v>
      </c>
      <c r="T5466">
        <v>0</v>
      </c>
      <c r="U5466">
        <v>0</v>
      </c>
    </row>
    <row r="5467" spans="1:21" x14ac:dyDescent="0.3">
      <c r="A5467">
        <v>22081</v>
      </c>
      <c r="B5467">
        <v>1</v>
      </c>
      <c r="C5467" t="s">
        <v>78</v>
      </c>
      <c r="D5467" t="s">
        <v>92</v>
      </c>
      <c r="E5467" t="s">
        <v>4181</v>
      </c>
      <c r="F5467" t="s">
        <v>146</v>
      </c>
      <c r="G5467" t="s">
        <v>71</v>
      </c>
      <c r="H5467" t="s">
        <v>128</v>
      </c>
      <c r="I5467" t="s">
        <v>22</v>
      </c>
      <c r="J5467" t="s">
        <v>129</v>
      </c>
      <c r="K5467">
        <v>43343.60732638889</v>
      </c>
      <c r="L5467">
        <v>43343.645833333336</v>
      </c>
      <c r="M5467">
        <v>0.93</v>
      </c>
      <c r="N5467">
        <v>0</v>
      </c>
      <c r="O5467">
        <v>0</v>
      </c>
      <c r="P5467">
        <v>0</v>
      </c>
      <c r="Q5467">
        <v>1</v>
      </c>
      <c r="R5467">
        <v>0</v>
      </c>
      <c r="S5467">
        <v>0</v>
      </c>
      <c r="T5467">
        <v>0</v>
      </c>
      <c r="U5467">
        <v>0.93</v>
      </c>
    </row>
    <row r="5468" spans="1:21" x14ac:dyDescent="0.3">
      <c r="A5468">
        <v>22083</v>
      </c>
      <c r="B5468">
        <v>1</v>
      </c>
      <c r="C5468" t="s">
        <v>78</v>
      </c>
      <c r="D5468" t="s">
        <v>82</v>
      </c>
      <c r="E5468" t="s">
        <v>4182</v>
      </c>
      <c r="F5468" t="s">
        <v>149</v>
      </c>
      <c r="G5468" t="s">
        <v>71</v>
      </c>
      <c r="H5468" t="s">
        <v>128</v>
      </c>
      <c r="I5468" t="s">
        <v>22</v>
      </c>
      <c r="J5468" t="s">
        <v>129</v>
      </c>
      <c r="K5468">
        <v>43343.599849537037</v>
      </c>
      <c r="L5468">
        <v>43343.742361111108</v>
      </c>
      <c r="M5468">
        <v>3.4299999999999997</v>
      </c>
      <c r="N5468">
        <v>0</v>
      </c>
      <c r="O5468">
        <v>33</v>
      </c>
      <c r="P5468">
        <v>0</v>
      </c>
      <c r="Q5468">
        <v>2</v>
      </c>
      <c r="R5468">
        <v>0</v>
      </c>
      <c r="S5468">
        <v>113.29</v>
      </c>
      <c r="T5468">
        <v>0</v>
      </c>
      <c r="U5468">
        <v>6.87</v>
      </c>
    </row>
    <row r="5469" spans="1:21" x14ac:dyDescent="0.3">
      <c r="A5469">
        <v>22085</v>
      </c>
      <c r="B5469">
        <v>1</v>
      </c>
      <c r="C5469" t="s">
        <v>79</v>
      </c>
      <c r="D5469" t="s">
        <v>114</v>
      </c>
      <c r="E5469" t="s">
        <v>4183</v>
      </c>
      <c r="F5469" t="s">
        <v>149</v>
      </c>
      <c r="G5469" t="s">
        <v>71</v>
      </c>
      <c r="H5469" t="s">
        <v>128</v>
      </c>
      <c r="I5469" t="s">
        <v>22</v>
      </c>
      <c r="J5469" t="s">
        <v>129</v>
      </c>
      <c r="K5469">
        <v>43343.620752314811</v>
      </c>
      <c r="L5469">
        <v>43343.665277777778</v>
      </c>
      <c r="M5469">
        <v>1.08</v>
      </c>
      <c r="N5469">
        <v>0</v>
      </c>
      <c r="O5469">
        <v>0</v>
      </c>
      <c r="P5469">
        <v>0</v>
      </c>
      <c r="Q5469">
        <v>9</v>
      </c>
      <c r="R5469">
        <v>0</v>
      </c>
      <c r="S5469">
        <v>0</v>
      </c>
      <c r="T5469">
        <v>0</v>
      </c>
      <c r="U5469">
        <v>9.7199999999999989</v>
      </c>
    </row>
    <row r="5470" spans="1:21" x14ac:dyDescent="0.3">
      <c r="A5470">
        <v>22086</v>
      </c>
      <c r="B5470">
        <v>1</v>
      </c>
      <c r="C5470" t="s">
        <v>79</v>
      </c>
      <c r="D5470" t="s">
        <v>109</v>
      </c>
      <c r="E5470" t="s">
        <v>4184</v>
      </c>
      <c r="F5470" t="s">
        <v>149</v>
      </c>
      <c r="G5470" t="s">
        <v>71</v>
      </c>
      <c r="H5470" t="s">
        <v>128</v>
      </c>
      <c r="I5470" t="s">
        <v>22</v>
      </c>
      <c r="J5470" t="s">
        <v>129</v>
      </c>
      <c r="K5470">
        <v>43343.610173611109</v>
      </c>
      <c r="L5470">
        <v>43343.668055555558</v>
      </c>
      <c r="M5470">
        <v>1.4</v>
      </c>
      <c r="N5470">
        <v>0</v>
      </c>
      <c r="O5470">
        <v>0</v>
      </c>
      <c r="P5470">
        <v>0</v>
      </c>
      <c r="Q5470">
        <v>67</v>
      </c>
      <c r="R5470">
        <v>0</v>
      </c>
      <c r="S5470">
        <v>0</v>
      </c>
      <c r="T5470">
        <v>0</v>
      </c>
      <c r="U5470">
        <v>93.8</v>
      </c>
    </row>
    <row r="5471" spans="1:21" x14ac:dyDescent="0.3">
      <c r="A5471">
        <v>22090</v>
      </c>
      <c r="B5471">
        <v>1</v>
      </c>
      <c r="C5471" t="s">
        <v>78</v>
      </c>
      <c r="D5471" t="s">
        <v>93</v>
      </c>
      <c r="E5471" t="s">
        <v>4185</v>
      </c>
      <c r="F5471" t="s">
        <v>144</v>
      </c>
      <c r="G5471" t="s">
        <v>72</v>
      </c>
      <c r="H5471" t="s">
        <v>128</v>
      </c>
      <c r="I5471" t="s">
        <v>22</v>
      </c>
      <c r="J5471" t="s">
        <v>129</v>
      </c>
      <c r="K5471">
        <v>43343.688668981478</v>
      </c>
      <c r="L5471">
        <v>43343.706250000003</v>
      </c>
      <c r="M5471">
        <v>0.43000000000000005</v>
      </c>
      <c r="N5471">
        <v>0</v>
      </c>
      <c r="O5471">
        <v>20</v>
      </c>
      <c r="P5471">
        <v>3</v>
      </c>
      <c r="Q5471">
        <v>133</v>
      </c>
      <c r="R5471">
        <v>0</v>
      </c>
      <c r="S5471">
        <v>8.66</v>
      </c>
      <c r="T5471">
        <v>1.3</v>
      </c>
      <c r="U5471">
        <v>57.59</v>
      </c>
    </row>
    <row r="5472" spans="1:21" x14ac:dyDescent="0.3">
      <c r="A5472">
        <v>22091</v>
      </c>
      <c r="B5472">
        <v>1</v>
      </c>
      <c r="C5472" t="s">
        <v>78</v>
      </c>
      <c r="D5472" t="s">
        <v>81</v>
      </c>
      <c r="E5472" t="s">
        <v>4186</v>
      </c>
      <c r="F5472" t="s">
        <v>149</v>
      </c>
      <c r="G5472" t="s">
        <v>71</v>
      </c>
      <c r="H5472" t="s">
        <v>128</v>
      </c>
      <c r="I5472" t="s">
        <v>22</v>
      </c>
      <c r="J5472" t="s">
        <v>129</v>
      </c>
      <c r="K5472">
        <v>43343.644108796296</v>
      </c>
      <c r="L5472">
        <v>43343.693749999999</v>
      </c>
      <c r="M5472">
        <v>1.2</v>
      </c>
      <c r="N5472">
        <v>0</v>
      </c>
      <c r="O5472">
        <v>22</v>
      </c>
      <c r="P5472">
        <v>0</v>
      </c>
      <c r="Q5472">
        <v>0</v>
      </c>
      <c r="R5472">
        <v>0</v>
      </c>
      <c r="S5472">
        <v>26.4</v>
      </c>
      <c r="T5472">
        <v>0</v>
      </c>
      <c r="U5472">
        <v>0</v>
      </c>
    </row>
    <row r="5473" spans="1:21" x14ac:dyDescent="0.3">
      <c r="A5473">
        <v>22093</v>
      </c>
      <c r="B5473">
        <v>1</v>
      </c>
      <c r="C5473" t="s">
        <v>78</v>
      </c>
      <c r="D5473" t="s">
        <v>98</v>
      </c>
      <c r="E5473" t="s">
        <v>4109</v>
      </c>
      <c r="F5473" t="s">
        <v>149</v>
      </c>
      <c r="G5473" t="s">
        <v>71</v>
      </c>
      <c r="H5473" t="s">
        <v>128</v>
      </c>
      <c r="I5473" t="s">
        <v>22</v>
      </c>
      <c r="J5473" t="s">
        <v>129</v>
      </c>
      <c r="K5473">
        <v>43343.670613425929</v>
      </c>
      <c r="L5473">
        <v>43343.70416666667</v>
      </c>
      <c r="M5473">
        <v>0.82000000000000006</v>
      </c>
      <c r="N5473">
        <v>0</v>
      </c>
      <c r="O5473">
        <v>256</v>
      </c>
      <c r="P5473">
        <v>0</v>
      </c>
      <c r="Q5473">
        <v>0</v>
      </c>
      <c r="R5473">
        <v>0</v>
      </c>
      <c r="S5473">
        <v>209.15</v>
      </c>
      <c r="T5473">
        <v>0</v>
      </c>
      <c r="U5473">
        <v>0</v>
      </c>
    </row>
    <row r="5474" spans="1:21" x14ac:dyDescent="0.3">
      <c r="A5474">
        <v>22095</v>
      </c>
      <c r="B5474">
        <v>1</v>
      </c>
      <c r="C5474" t="s">
        <v>79</v>
      </c>
      <c r="D5474" t="s">
        <v>114</v>
      </c>
      <c r="E5474" t="s">
        <v>4187</v>
      </c>
      <c r="F5474" t="s">
        <v>149</v>
      </c>
      <c r="G5474" t="s">
        <v>71</v>
      </c>
      <c r="H5474" t="s">
        <v>128</v>
      </c>
      <c r="I5474" t="s">
        <v>22</v>
      </c>
      <c r="J5474" t="s">
        <v>129</v>
      </c>
      <c r="K5474">
        <v>43343.624803240738</v>
      </c>
      <c r="L5474">
        <v>43343.700694444444</v>
      </c>
      <c r="M5474">
        <v>1.83</v>
      </c>
      <c r="N5474">
        <v>0</v>
      </c>
      <c r="O5474">
        <v>647</v>
      </c>
      <c r="P5474">
        <v>0</v>
      </c>
      <c r="Q5474">
        <v>0</v>
      </c>
      <c r="R5474">
        <v>0</v>
      </c>
      <c r="S5474">
        <v>1185.95</v>
      </c>
      <c r="T5474">
        <v>0</v>
      </c>
      <c r="U5474">
        <v>0</v>
      </c>
    </row>
    <row r="5475" spans="1:21" x14ac:dyDescent="0.3">
      <c r="A5475">
        <v>22100</v>
      </c>
      <c r="B5475">
        <v>1</v>
      </c>
      <c r="C5475" t="s">
        <v>79</v>
      </c>
      <c r="D5475" t="s">
        <v>123</v>
      </c>
      <c r="E5475" t="s">
        <v>4188</v>
      </c>
      <c r="F5475" t="s">
        <v>130</v>
      </c>
      <c r="G5475" t="s">
        <v>72</v>
      </c>
      <c r="H5475" t="s">
        <v>128</v>
      </c>
      <c r="I5475" t="s">
        <v>22</v>
      </c>
      <c r="J5475" t="s">
        <v>129</v>
      </c>
      <c r="K5475">
        <v>43343.684907407405</v>
      </c>
      <c r="L5475">
        <v>43343.716666666667</v>
      </c>
      <c r="M5475">
        <v>0.77</v>
      </c>
      <c r="N5475">
        <v>0</v>
      </c>
      <c r="O5475">
        <v>0</v>
      </c>
      <c r="P5475">
        <v>0</v>
      </c>
      <c r="Q5475">
        <v>19</v>
      </c>
      <c r="R5475">
        <v>0</v>
      </c>
      <c r="S5475">
        <v>0</v>
      </c>
      <c r="T5475">
        <v>0</v>
      </c>
      <c r="U5475">
        <v>14.57</v>
      </c>
    </row>
    <row r="5476" spans="1:21" x14ac:dyDescent="0.3">
      <c r="A5476">
        <v>22101</v>
      </c>
      <c r="B5476">
        <v>1</v>
      </c>
      <c r="C5476" t="s">
        <v>78</v>
      </c>
      <c r="D5476" t="s">
        <v>88</v>
      </c>
      <c r="E5476" t="s">
        <v>4189</v>
      </c>
      <c r="F5476" t="s">
        <v>162</v>
      </c>
      <c r="G5476" t="s">
        <v>71</v>
      </c>
      <c r="H5476" t="s">
        <v>128</v>
      </c>
      <c r="I5476" t="s">
        <v>22</v>
      </c>
      <c r="J5476" t="s">
        <v>129</v>
      </c>
      <c r="K5476">
        <v>43343.679398148146</v>
      </c>
      <c r="L5476">
        <v>43343.719444444447</v>
      </c>
      <c r="M5476">
        <v>0.97</v>
      </c>
      <c r="N5476">
        <v>0</v>
      </c>
      <c r="O5476">
        <v>115</v>
      </c>
      <c r="P5476">
        <v>0</v>
      </c>
      <c r="Q5476">
        <v>0</v>
      </c>
      <c r="R5476">
        <v>0</v>
      </c>
      <c r="S5476">
        <v>111.21000000000001</v>
      </c>
      <c r="T5476">
        <v>0</v>
      </c>
      <c r="U5476">
        <v>0</v>
      </c>
    </row>
    <row r="5477" spans="1:21" x14ac:dyDescent="0.3">
      <c r="A5477">
        <v>22103</v>
      </c>
      <c r="B5477">
        <v>1</v>
      </c>
      <c r="C5477" t="s">
        <v>79</v>
      </c>
      <c r="D5477" t="s">
        <v>123</v>
      </c>
      <c r="E5477" t="s">
        <v>4190</v>
      </c>
      <c r="F5477" t="s">
        <v>134</v>
      </c>
      <c r="G5477" t="s">
        <v>72</v>
      </c>
      <c r="H5477" t="s">
        <v>128</v>
      </c>
      <c r="I5477" t="s">
        <v>22</v>
      </c>
      <c r="J5477" t="s">
        <v>129</v>
      </c>
      <c r="K5477">
        <v>43343.631041666667</v>
      </c>
      <c r="L5477">
        <v>43343.715277777781</v>
      </c>
      <c r="M5477">
        <v>2.0299999999999998</v>
      </c>
      <c r="N5477">
        <v>0</v>
      </c>
      <c r="O5477">
        <v>17</v>
      </c>
      <c r="P5477">
        <v>0</v>
      </c>
      <c r="Q5477">
        <v>0</v>
      </c>
      <c r="R5477">
        <v>0</v>
      </c>
      <c r="S5477">
        <v>34.56</v>
      </c>
      <c r="T5477">
        <v>0</v>
      </c>
      <c r="U5477">
        <v>0</v>
      </c>
    </row>
    <row r="5478" spans="1:21" x14ac:dyDescent="0.3">
      <c r="A5478">
        <v>22106</v>
      </c>
      <c r="B5478">
        <v>1</v>
      </c>
      <c r="C5478" t="s">
        <v>79</v>
      </c>
      <c r="D5478" t="s">
        <v>116</v>
      </c>
      <c r="E5478" t="s">
        <v>4191</v>
      </c>
      <c r="F5478" t="s">
        <v>134</v>
      </c>
      <c r="G5478" t="s">
        <v>72</v>
      </c>
      <c r="H5478" t="s">
        <v>128</v>
      </c>
      <c r="I5478" t="s">
        <v>22</v>
      </c>
      <c r="J5478" t="s">
        <v>129</v>
      </c>
      <c r="K5478">
        <v>43343.687326388892</v>
      </c>
      <c r="L5478">
        <v>43343.720833333333</v>
      </c>
      <c r="M5478">
        <v>0.82000000000000006</v>
      </c>
      <c r="N5478">
        <v>0</v>
      </c>
      <c r="O5478">
        <v>0</v>
      </c>
      <c r="P5478">
        <v>0</v>
      </c>
      <c r="Q5478">
        <v>131</v>
      </c>
      <c r="R5478">
        <v>0</v>
      </c>
      <c r="S5478">
        <v>0</v>
      </c>
      <c r="T5478">
        <v>0</v>
      </c>
      <c r="U5478">
        <v>107.03</v>
      </c>
    </row>
    <row r="5479" spans="1:21" x14ac:dyDescent="0.3">
      <c r="A5479">
        <v>22107</v>
      </c>
      <c r="B5479">
        <v>1</v>
      </c>
      <c r="C5479" t="s">
        <v>78</v>
      </c>
      <c r="D5479" t="s">
        <v>91</v>
      </c>
      <c r="E5479" t="s">
        <v>4192</v>
      </c>
      <c r="F5479" t="s">
        <v>142</v>
      </c>
      <c r="G5479" t="s">
        <v>71</v>
      </c>
      <c r="H5479" t="s">
        <v>128</v>
      </c>
      <c r="I5479" t="s">
        <v>22</v>
      </c>
      <c r="J5479" t="s">
        <v>129</v>
      </c>
      <c r="K5479">
        <v>43343.698206018518</v>
      </c>
      <c r="L5479">
        <v>43343.709027777775</v>
      </c>
      <c r="M5479">
        <v>0.27</v>
      </c>
      <c r="N5479">
        <v>0</v>
      </c>
      <c r="O5479">
        <v>1056</v>
      </c>
      <c r="P5479">
        <v>0</v>
      </c>
      <c r="Q5479">
        <v>0</v>
      </c>
      <c r="R5479">
        <v>0</v>
      </c>
      <c r="S5479">
        <v>281.95</v>
      </c>
      <c r="T5479">
        <v>0</v>
      </c>
      <c r="U5479">
        <v>0</v>
      </c>
    </row>
    <row r="5480" spans="1:21" x14ac:dyDescent="0.3">
      <c r="A5480">
        <v>22108</v>
      </c>
      <c r="B5480">
        <v>1</v>
      </c>
      <c r="C5480" t="s">
        <v>78</v>
      </c>
      <c r="D5480" t="s">
        <v>104</v>
      </c>
      <c r="E5480" t="s">
        <v>2422</v>
      </c>
      <c r="F5480" t="s">
        <v>134</v>
      </c>
      <c r="G5480" t="s">
        <v>72</v>
      </c>
      <c r="H5480" t="s">
        <v>128</v>
      </c>
      <c r="I5480" t="s">
        <v>22</v>
      </c>
      <c r="J5480" t="s">
        <v>129</v>
      </c>
      <c r="K5480">
        <v>43343.670185185183</v>
      </c>
      <c r="L5480">
        <v>43343.724999999999</v>
      </c>
      <c r="M5480">
        <v>1.32</v>
      </c>
      <c r="N5480">
        <v>1</v>
      </c>
      <c r="O5480">
        <v>10</v>
      </c>
      <c r="P5480">
        <v>4</v>
      </c>
      <c r="Q5480">
        <v>72</v>
      </c>
      <c r="R5480">
        <v>1.32</v>
      </c>
      <c r="S5480">
        <v>13.17</v>
      </c>
      <c r="T5480">
        <v>5.2700000000000005</v>
      </c>
      <c r="U5480">
        <v>94.82</v>
      </c>
    </row>
    <row r="5481" spans="1:21" x14ac:dyDescent="0.3">
      <c r="A5481">
        <v>22110</v>
      </c>
      <c r="B5481">
        <v>1</v>
      </c>
      <c r="C5481" t="s">
        <v>79</v>
      </c>
      <c r="D5481" t="s">
        <v>115</v>
      </c>
      <c r="E5481" t="s">
        <v>4193</v>
      </c>
      <c r="F5481" t="s">
        <v>146</v>
      </c>
      <c r="G5481" t="s">
        <v>71</v>
      </c>
      <c r="H5481" t="s">
        <v>128</v>
      </c>
      <c r="I5481" t="s">
        <v>22</v>
      </c>
      <c r="J5481" t="s">
        <v>129</v>
      </c>
      <c r="K5481">
        <v>43343.587500000001</v>
      </c>
      <c r="L5481">
        <v>43343.724305555559</v>
      </c>
      <c r="M5481">
        <v>3.2800000000000002</v>
      </c>
      <c r="N5481">
        <v>0</v>
      </c>
      <c r="O5481">
        <v>0</v>
      </c>
      <c r="P5481">
        <v>0</v>
      </c>
      <c r="Q5481">
        <v>23</v>
      </c>
      <c r="R5481">
        <v>0</v>
      </c>
      <c r="S5481">
        <v>0</v>
      </c>
      <c r="T5481">
        <v>0</v>
      </c>
      <c r="U5481">
        <v>75.510000000000005</v>
      </c>
    </row>
    <row r="5482" spans="1:21" x14ac:dyDescent="0.3">
      <c r="A5482">
        <v>22111</v>
      </c>
      <c r="B5482">
        <v>1</v>
      </c>
      <c r="C5482" t="s">
        <v>79</v>
      </c>
      <c r="D5482" t="s">
        <v>109</v>
      </c>
      <c r="E5482" t="s">
        <v>1633</v>
      </c>
      <c r="F5482" t="s">
        <v>153</v>
      </c>
      <c r="G5482" t="s">
        <v>71</v>
      </c>
      <c r="H5482" t="s">
        <v>128</v>
      </c>
      <c r="I5482" t="s">
        <v>22</v>
      </c>
      <c r="J5482" t="s">
        <v>129</v>
      </c>
      <c r="K5482">
        <v>43343.691574074073</v>
      </c>
      <c r="L5482">
        <v>43343.732638888891</v>
      </c>
      <c r="M5482">
        <v>1</v>
      </c>
      <c r="N5482">
        <v>0</v>
      </c>
      <c r="O5482">
        <v>0</v>
      </c>
      <c r="P5482">
        <v>0</v>
      </c>
      <c r="Q5482">
        <v>96</v>
      </c>
      <c r="R5482">
        <v>0</v>
      </c>
      <c r="S5482">
        <v>0</v>
      </c>
      <c r="T5482">
        <v>0</v>
      </c>
      <c r="U5482">
        <v>96</v>
      </c>
    </row>
    <row r="5483" spans="1:21" x14ac:dyDescent="0.3">
      <c r="A5483">
        <v>22114</v>
      </c>
      <c r="B5483">
        <v>1</v>
      </c>
      <c r="C5483" t="s">
        <v>78</v>
      </c>
      <c r="D5483" t="s">
        <v>81</v>
      </c>
      <c r="E5483" t="s">
        <v>4123</v>
      </c>
      <c r="F5483" t="s">
        <v>127</v>
      </c>
      <c r="G5483" t="s">
        <v>72</v>
      </c>
      <c r="H5483" t="s">
        <v>128</v>
      </c>
      <c r="I5483" t="s">
        <v>22</v>
      </c>
      <c r="J5483" t="s">
        <v>129</v>
      </c>
      <c r="K5483">
        <v>43343.734953703701</v>
      </c>
      <c r="L5483">
        <v>43343.767592592594</v>
      </c>
      <c r="M5483">
        <v>0.77999999999999992</v>
      </c>
      <c r="N5483">
        <v>5</v>
      </c>
      <c r="O5483">
        <v>1165</v>
      </c>
      <c r="P5483">
        <v>0</v>
      </c>
      <c r="Q5483">
        <v>0</v>
      </c>
      <c r="R5483">
        <v>3.92</v>
      </c>
      <c r="S5483">
        <v>912.2</v>
      </c>
      <c r="T5483">
        <v>0</v>
      </c>
      <c r="U5483">
        <v>0</v>
      </c>
    </row>
    <row r="5484" spans="1:21" x14ac:dyDescent="0.3">
      <c r="A5484">
        <v>22116</v>
      </c>
      <c r="B5484">
        <v>1</v>
      </c>
      <c r="C5484" t="s">
        <v>79</v>
      </c>
      <c r="D5484" t="s">
        <v>113</v>
      </c>
      <c r="E5484" t="s">
        <v>2547</v>
      </c>
      <c r="F5484" t="s">
        <v>130</v>
      </c>
      <c r="G5484" t="s">
        <v>72</v>
      </c>
      <c r="H5484" t="s">
        <v>128</v>
      </c>
      <c r="I5484" t="s">
        <v>22</v>
      </c>
      <c r="J5484" t="s">
        <v>129</v>
      </c>
      <c r="K5484">
        <v>43343.722511574073</v>
      </c>
      <c r="L5484">
        <v>43343.739583333336</v>
      </c>
      <c r="M5484">
        <v>0.42000000000000004</v>
      </c>
      <c r="N5484">
        <v>0</v>
      </c>
      <c r="O5484">
        <v>0</v>
      </c>
      <c r="P5484">
        <v>9</v>
      </c>
      <c r="Q5484">
        <v>389</v>
      </c>
      <c r="R5484">
        <v>0</v>
      </c>
      <c r="S5484">
        <v>0</v>
      </c>
      <c r="T5484">
        <v>3.75</v>
      </c>
      <c r="U5484">
        <v>162.20999999999998</v>
      </c>
    </row>
    <row r="5485" spans="1:21" x14ac:dyDescent="0.3">
      <c r="A5485">
        <v>22117</v>
      </c>
      <c r="B5485">
        <v>1</v>
      </c>
      <c r="C5485" t="s">
        <v>79</v>
      </c>
      <c r="D5485" t="s">
        <v>111</v>
      </c>
      <c r="E5485" t="s">
        <v>4194</v>
      </c>
      <c r="F5485" t="s">
        <v>149</v>
      </c>
      <c r="G5485" t="s">
        <v>71</v>
      </c>
      <c r="H5485" t="s">
        <v>128</v>
      </c>
      <c r="I5485" t="s">
        <v>22</v>
      </c>
      <c r="J5485" t="s">
        <v>129</v>
      </c>
      <c r="K5485">
        <v>43343.673935185187</v>
      </c>
      <c r="L5485">
        <v>43343.740972222222</v>
      </c>
      <c r="M5485">
        <v>1.62</v>
      </c>
      <c r="N5485">
        <v>0</v>
      </c>
      <c r="O5485">
        <v>0</v>
      </c>
      <c r="P5485">
        <v>0</v>
      </c>
      <c r="Q5485">
        <v>5</v>
      </c>
      <c r="R5485">
        <v>0</v>
      </c>
      <c r="S5485">
        <v>0</v>
      </c>
      <c r="T5485">
        <v>0</v>
      </c>
      <c r="U5485">
        <v>8.09</v>
      </c>
    </row>
    <row r="5486" spans="1:21" x14ac:dyDescent="0.3">
      <c r="A5486">
        <v>22121</v>
      </c>
      <c r="B5486">
        <v>1</v>
      </c>
      <c r="C5486" t="s">
        <v>79</v>
      </c>
      <c r="D5486" t="s">
        <v>118</v>
      </c>
      <c r="E5486" t="s">
        <v>4195</v>
      </c>
      <c r="F5486" t="s">
        <v>134</v>
      </c>
      <c r="G5486" t="s">
        <v>72</v>
      </c>
      <c r="H5486" t="s">
        <v>128</v>
      </c>
      <c r="I5486" t="s">
        <v>22</v>
      </c>
      <c r="J5486" t="s">
        <v>129</v>
      </c>
      <c r="K5486">
        <v>43343.696018518516</v>
      </c>
      <c r="L5486">
        <v>43343.756944444445</v>
      </c>
      <c r="M5486">
        <v>1.47</v>
      </c>
      <c r="N5486">
        <v>0</v>
      </c>
      <c r="O5486">
        <v>0</v>
      </c>
      <c r="P5486">
        <v>0</v>
      </c>
      <c r="Q5486">
        <v>159</v>
      </c>
      <c r="R5486">
        <v>0</v>
      </c>
      <c r="S5486">
        <v>0</v>
      </c>
      <c r="T5486">
        <v>0</v>
      </c>
      <c r="U5486">
        <v>233.73</v>
      </c>
    </row>
    <row r="5487" spans="1:21" x14ac:dyDescent="0.3">
      <c r="A5487">
        <v>22122</v>
      </c>
      <c r="B5487">
        <v>1</v>
      </c>
      <c r="C5487" t="s">
        <v>78</v>
      </c>
      <c r="D5487" t="s">
        <v>88</v>
      </c>
      <c r="E5487" t="s">
        <v>4196</v>
      </c>
      <c r="F5487" t="s">
        <v>134</v>
      </c>
      <c r="G5487" t="s">
        <v>72</v>
      </c>
      <c r="H5487" t="s">
        <v>128</v>
      </c>
      <c r="I5487" t="s">
        <v>22</v>
      </c>
      <c r="J5487" t="s">
        <v>129</v>
      </c>
      <c r="K5487">
        <v>43343.735578703701</v>
      </c>
      <c r="L5487">
        <v>43343.929166666669</v>
      </c>
      <c r="M5487">
        <v>4.6499999999999995</v>
      </c>
      <c r="N5487">
        <v>0</v>
      </c>
      <c r="O5487">
        <v>2197</v>
      </c>
      <c r="P5487">
        <v>0</v>
      </c>
      <c r="Q5487">
        <v>0</v>
      </c>
      <c r="R5487">
        <v>0</v>
      </c>
      <c r="S5487">
        <v>10216.049999999997</v>
      </c>
      <c r="T5487">
        <v>0</v>
      </c>
      <c r="U5487">
        <v>0</v>
      </c>
    </row>
    <row r="5488" spans="1:21" x14ac:dyDescent="0.3">
      <c r="A5488">
        <v>22123</v>
      </c>
      <c r="B5488">
        <v>1</v>
      </c>
      <c r="C5488" t="s">
        <v>78</v>
      </c>
      <c r="D5488" t="s">
        <v>81</v>
      </c>
      <c r="E5488" t="s">
        <v>4123</v>
      </c>
      <c r="F5488" t="s">
        <v>130</v>
      </c>
      <c r="G5488" t="s">
        <v>72</v>
      </c>
      <c r="H5488" t="s">
        <v>128</v>
      </c>
      <c r="I5488" t="s">
        <v>22</v>
      </c>
      <c r="J5488" t="s">
        <v>129</v>
      </c>
      <c r="K5488">
        <v>43343.759074074071</v>
      </c>
      <c r="L5488">
        <v>43343.761805555558</v>
      </c>
      <c r="M5488">
        <v>7.0000000000000007E-2</v>
      </c>
      <c r="N5488">
        <v>5</v>
      </c>
      <c r="O5488">
        <v>1165</v>
      </c>
      <c r="P5488">
        <v>0</v>
      </c>
      <c r="Q5488">
        <v>0</v>
      </c>
      <c r="R5488">
        <v>0.33999999999999997</v>
      </c>
      <c r="S5488">
        <v>78.06</v>
      </c>
      <c r="T5488">
        <v>0</v>
      </c>
      <c r="U5488">
        <v>0</v>
      </c>
    </row>
    <row r="5489" spans="1:21" x14ac:dyDescent="0.3">
      <c r="A5489">
        <v>22125</v>
      </c>
      <c r="B5489">
        <v>1</v>
      </c>
      <c r="C5489" t="s">
        <v>79</v>
      </c>
      <c r="D5489" t="s">
        <v>112</v>
      </c>
      <c r="E5489" t="s">
        <v>4197</v>
      </c>
      <c r="F5489" t="s">
        <v>149</v>
      </c>
      <c r="G5489" t="s">
        <v>71</v>
      </c>
      <c r="H5489" t="s">
        <v>128</v>
      </c>
      <c r="I5489" t="s">
        <v>22</v>
      </c>
      <c r="J5489" t="s">
        <v>129</v>
      </c>
      <c r="K5489">
        <v>43343.729861111111</v>
      </c>
      <c r="L5489">
        <v>43343.76458333333</v>
      </c>
      <c r="M5489">
        <v>0.83000000000000007</v>
      </c>
      <c r="N5489">
        <v>0</v>
      </c>
      <c r="O5489">
        <v>88</v>
      </c>
      <c r="P5489">
        <v>0</v>
      </c>
      <c r="Q5489">
        <v>5</v>
      </c>
      <c r="R5489">
        <v>0</v>
      </c>
      <c r="S5489">
        <v>73.3</v>
      </c>
      <c r="T5489">
        <v>0</v>
      </c>
      <c r="U5489">
        <v>4.17</v>
      </c>
    </row>
    <row r="5490" spans="1:21" x14ac:dyDescent="0.3">
      <c r="A5490">
        <v>22127</v>
      </c>
      <c r="B5490">
        <v>1</v>
      </c>
      <c r="C5490" t="s">
        <v>79</v>
      </c>
      <c r="D5490" t="s">
        <v>116</v>
      </c>
      <c r="E5490" t="s">
        <v>3364</v>
      </c>
      <c r="F5490" t="s">
        <v>130</v>
      </c>
      <c r="G5490" t="s">
        <v>72</v>
      </c>
      <c r="H5490" t="s">
        <v>128</v>
      </c>
      <c r="I5490" t="s">
        <v>22</v>
      </c>
      <c r="J5490" t="s">
        <v>129</v>
      </c>
      <c r="K5490">
        <v>43343.717638888891</v>
      </c>
      <c r="L5490">
        <v>43343.770833333336</v>
      </c>
      <c r="M5490">
        <v>1.28</v>
      </c>
      <c r="N5490">
        <v>0</v>
      </c>
      <c r="O5490">
        <v>0</v>
      </c>
      <c r="P5490">
        <v>0</v>
      </c>
      <c r="Q5490">
        <v>115</v>
      </c>
      <c r="R5490">
        <v>0</v>
      </c>
      <c r="S5490">
        <v>0</v>
      </c>
      <c r="T5490">
        <v>0</v>
      </c>
      <c r="U5490">
        <v>147.55000000000001</v>
      </c>
    </row>
    <row r="5491" spans="1:21" x14ac:dyDescent="0.3">
      <c r="A5491">
        <v>22128</v>
      </c>
      <c r="B5491">
        <v>1</v>
      </c>
      <c r="C5491" t="s">
        <v>79</v>
      </c>
      <c r="D5491" t="s">
        <v>108</v>
      </c>
      <c r="E5491" t="s">
        <v>4198</v>
      </c>
      <c r="F5491" t="s">
        <v>163</v>
      </c>
      <c r="G5491" t="s">
        <v>71</v>
      </c>
      <c r="H5491" t="s">
        <v>128</v>
      </c>
      <c r="I5491" t="s">
        <v>22</v>
      </c>
      <c r="J5491" t="s">
        <v>129</v>
      </c>
      <c r="K5491">
        <v>43343.671527777777</v>
      </c>
      <c r="L5491">
        <v>43343.770833333336</v>
      </c>
      <c r="M5491">
        <v>2.38</v>
      </c>
      <c r="N5491">
        <v>0</v>
      </c>
      <c r="O5491">
        <v>3</v>
      </c>
      <c r="P5491">
        <v>0</v>
      </c>
      <c r="Q5491">
        <v>22</v>
      </c>
      <c r="R5491">
        <v>0</v>
      </c>
      <c r="S5491">
        <v>7.1499999999999995</v>
      </c>
      <c r="T5491">
        <v>0</v>
      </c>
      <c r="U5491">
        <v>52.43</v>
      </c>
    </row>
    <row r="5492" spans="1:21" x14ac:dyDescent="0.3">
      <c r="A5492">
        <v>22131</v>
      </c>
      <c r="B5492">
        <v>1</v>
      </c>
      <c r="C5492" t="s">
        <v>79</v>
      </c>
      <c r="D5492" t="s">
        <v>124</v>
      </c>
      <c r="E5492" t="s">
        <v>2184</v>
      </c>
      <c r="F5492" t="s">
        <v>146</v>
      </c>
      <c r="G5492" t="s">
        <v>71</v>
      </c>
      <c r="H5492" t="s">
        <v>128</v>
      </c>
      <c r="I5492" t="s">
        <v>22</v>
      </c>
      <c r="J5492" t="s">
        <v>129</v>
      </c>
      <c r="K5492">
        <v>43343.746145833335</v>
      </c>
      <c r="L5492">
        <v>43343.771527777775</v>
      </c>
      <c r="M5492">
        <v>0.62</v>
      </c>
      <c r="N5492">
        <v>0</v>
      </c>
      <c r="O5492">
        <v>4</v>
      </c>
      <c r="P5492">
        <v>0</v>
      </c>
      <c r="Q5492">
        <v>0</v>
      </c>
      <c r="R5492">
        <v>0</v>
      </c>
      <c r="S5492">
        <v>2.4699999999999998</v>
      </c>
      <c r="T5492">
        <v>0</v>
      </c>
      <c r="U5492">
        <v>0</v>
      </c>
    </row>
    <row r="5493" spans="1:21" x14ac:dyDescent="0.3">
      <c r="A5493">
        <v>22133</v>
      </c>
      <c r="B5493">
        <v>1</v>
      </c>
      <c r="C5493" t="s">
        <v>78</v>
      </c>
      <c r="D5493" t="s">
        <v>97</v>
      </c>
      <c r="E5493" t="s">
        <v>4199</v>
      </c>
      <c r="F5493" t="s">
        <v>146</v>
      </c>
      <c r="G5493" t="s">
        <v>71</v>
      </c>
      <c r="H5493" t="s">
        <v>128</v>
      </c>
      <c r="I5493" t="s">
        <v>22</v>
      </c>
      <c r="J5493" t="s">
        <v>129</v>
      </c>
      <c r="K5493">
        <v>43343.611597222225</v>
      </c>
      <c r="L5493">
        <v>43343.8</v>
      </c>
      <c r="M5493">
        <v>4.53</v>
      </c>
      <c r="N5493">
        <v>0</v>
      </c>
      <c r="O5493">
        <v>325</v>
      </c>
      <c r="P5493">
        <v>0</v>
      </c>
      <c r="Q5493">
        <v>0</v>
      </c>
      <c r="R5493">
        <v>0</v>
      </c>
      <c r="S5493">
        <v>1473.23</v>
      </c>
      <c r="T5493">
        <v>0</v>
      </c>
      <c r="U5493">
        <v>0</v>
      </c>
    </row>
    <row r="5494" spans="1:21" x14ac:dyDescent="0.3">
      <c r="A5494">
        <v>22139</v>
      </c>
      <c r="B5494">
        <v>1</v>
      </c>
      <c r="C5494" t="s">
        <v>79</v>
      </c>
      <c r="D5494" t="s">
        <v>108</v>
      </c>
      <c r="E5494" t="s">
        <v>4200</v>
      </c>
      <c r="F5494" t="s">
        <v>149</v>
      </c>
      <c r="G5494" t="s">
        <v>71</v>
      </c>
      <c r="H5494" t="s">
        <v>128</v>
      </c>
      <c r="I5494" t="s">
        <v>22</v>
      </c>
      <c r="J5494" t="s">
        <v>129</v>
      </c>
      <c r="K5494">
        <v>43343.742245370369</v>
      </c>
      <c r="L5494">
        <v>43343.78402777778</v>
      </c>
      <c r="M5494">
        <v>1.02</v>
      </c>
      <c r="N5494">
        <v>0</v>
      </c>
      <c r="O5494">
        <v>237</v>
      </c>
      <c r="P5494">
        <v>0</v>
      </c>
      <c r="Q5494">
        <v>0</v>
      </c>
      <c r="R5494">
        <v>0</v>
      </c>
      <c r="S5494">
        <v>241.03</v>
      </c>
      <c r="T5494">
        <v>0</v>
      </c>
      <c r="U5494">
        <v>0</v>
      </c>
    </row>
    <row r="5495" spans="1:21" x14ac:dyDescent="0.3">
      <c r="A5495">
        <v>22140</v>
      </c>
      <c r="B5495">
        <v>1</v>
      </c>
      <c r="C5495" t="s">
        <v>78</v>
      </c>
      <c r="D5495" t="s">
        <v>106</v>
      </c>
      <c r="E5495" t="s">
        <v>4201</v>
      </c>
      <c r="F5495" t="s">
        <v>146</v>
      </c>
      <c r="G5495" t="s">
        <v>71</v>
      </c>
      <c r="H5495" t="s">
        <v>128</v>
      </c>
      <c r="I5495" t="s">
        <v>22</v>
      </c>
      <c r="J5495" t="s">
        <v>129</v>
      </c>
      <c r="K5495">
        <v>43343.760787037034</v>
      </c>
      <c r="L5495">
        <v>43343.805555555555</v>
      </c>
      <c r="M5495">
        <v>1.08</v>
      </c>
      <c r="N5495">
        <v>0</v>
      </c>
      <c r="O5495">
        <v>70</v>
      </c>
      <c r="P5495">
        <v>0</v>
      </c>
      <c r="Q5495">
        <v>46</v>
      </c>
      <c r="R5495">
        <v>0</v>
      </c>
      <c r="S5495">
        <v>75.81</v>
      </c>
      <c r="T5495">
        <v>0</v>
      </c>
      <c r="U5495">
        <v>49.82</v>
      </c>
    </row>
    <row r="5496" spans="1:21" x14ac:dyDescent="0.3">
      <c r="A5496">
        <v>22141</v>
      </c>
      <c r="B5496">
        <v>1</v>
      </c>
      <c r="C5496" t="s">
        <v>79</v>
      </c>
      <c r="D5496" t="s">
        <v>109</v>
      </c>
      <c r="E5496" t="s">
        <v>4202</v>
      </c>
      <c r="F5496" t="s">
        <v>134</v>
      </c>
      <c r="G5496" t="s">
        <v>72</v>
      </c>
      <c r="H5496" t="s">
        <v>128</v>
      </c>
      <c r="I5496" t="s">
        <v>22</v>
      </c>
      <c r="J5496" t="s">
        <v>129</v>
      </c>
      <c r="K5496">
        <v>43343.711111111108</v>
      </c>
      <c r="L5496">
        <v>43343.785416666666</v>
      </c>
      <c r="M5496">
        <v>1.78</v>
      </c>
      <c r="N5496">
        <v>0</v>
      </c>
      <c r="O5496">
        <v>0</v>
      </c>
      <c r="P5496">
        <v>0</v>
      </c>
      <c r="Q5496">
        <v>12</v>
      </c>
      <c r="R5496">
        <v>0</v>
      </c>
      <c r="S5496">
        <v>0</v>
      </c>
      <c r="T5496">
        <v>0</v>
      </c>
      <c r="U5496">
        <v>21.4</v>
      </c>
    </row>
    <row r="5497" spans="1:21" x14ac:dyDescent="0.3">
      <c r="A5497">
        <v>22144</v>
      </c>
      <c r="B5497">
        <v>1</v>
      </c>
      <c r="C5497" t="s">
        <v>78</v>
      </c>
      <c r="D5497" t="s">
        <v>105</v>
      </c>
      <c r="E5497" t="s">
        <v>4203</v>
      </c>
      <c r="F5497" t="s">
        <v>142</v>
      </c>
      <c r="G5497" t="s">
        <v>71</v>
      </c>
      <c r="H5497" t="s">
        <v>128</v>
      </c>
      <c r="I5497" t="s">
        <v>22</v>
      </c>
      <c r="J5497" t="s">
        <v>129</v>
      </c>
      <c r="K5497">
        <v>43343.717615740738</v>
      </c>
      <c r="L5497">
        <v>43343.803981481484</v>
      </c>
      <c r="M5497">
        <v>2.0699999999999998</v>
      </c>
      <c r="N5497">
        <v>0</v>
      </c>
      <c r="O5497">
        <v>234</v>
      </c>
      <c r="P5497">
        <v>0</v>
      </c>
      <c r="Q5497">
        <v>0</v>
      </c>
      <c r="R5497">
        <v>0</v>
      </c>
      <c r="S5497">
        <v>483.68</v>
      </c>
      <c r="T5497">
        <v>0</v>
      </c>
      <c r="U5497">
        <v>0</v>
      </c>
    </row>
    <row r="5498" spans="1:21" x14ac:dyDescent="0.3">
      <c r="A5498">
        <v>22146</v>
      </c>
      <c r="B5498">
        <v>1</v>
      </c>
      <c r="C5498" t="s">
        <v>78</v>
      </c>
      <c r="D5498" t="s">
        <v>96</v>
      </c>
      <c r="E5498" t="s">
        <v>4204</v>
      </c>
      <c r="F5498" t="s">
        <v>153</v>
      </c>
      <c r="G5498" t="s">
        <v>71</v>
      </c>
      <c r="H5498" t="s">
        <v>128</v>
      </c>
      <c r="I5498" t="s">
        <v>22</v>
      </c>
      <c r="J5498" t="s">
        <v>129</v>
      </c>
      <c r="K5498">
        <v>43343.735844907409</v>
      </c>
      <c r="L5498">
        <v>43343.789583333331</v>
      </c>
      <c r="M5498">
        <v>1.3</v>
      </c>
      <c r="N5498">
        <v>0</v>
      </c>
      <c r="O5498">
        <v>0</v>
      </c>
      <c r="P5498">
        <v>0</v>
      </c>
      <c r="Q5498">
        <v>9</v>
      </c>
      <c r="R5498">
        <v>0</v>
      </c>
      <c r="S5498">
        <v>0</v>
      </c>
      <c r="T5498">
        <v>0</v>
      </c>
      <c r="U5498">
        <v>11.7</v>
      </c>
    </row>
    <row r="5499" spans="1:21" x14ac:dyDescent="0.3">
      <c r="A5499">
        <v>22147</v>
      </c>
      <c r="B5499">
        <v>1</v>
      </c>
      <c r="C5499" t="s">
        <v>79</v>
      </c>
      <c r="D5499" t="s">
        <v>108</v>
      </c>
      <c r="E5499" t="s">
        <v>4205</v>
      </c>
      <c r="F5499" t="s">
        <v>130</v>
      </c>
      <c r="G5499" t="s">
        <v>72</v>
      </c>
      <c r="H5499" t="s">
        <v>128</v>
      </c>
      <c r="I5499" t="s">
        <v>22</v>
      </c>
      <c r="J5499" t="s">
        <v>129</v>
      </c>
      <c r="K5499">
        <v>43343.74832175926</v>
      </c>
      <c r="L5499">
        <v>43343.794444444444</v>
      </c>
      <c r="M5499">
        <v>1.1200000000000001</v>
      </c>
      <c r="N5499">
        <v>0</v>
      </c>
      <c r="O5499">
        <v>513</v>
      </c>
      <c r="P5499">
        <v>0</v>
      </c>
      <c r="Q5499">
        <v>12</v>
      </c>
      <c r="R5499">
        <v>0</v>
      </c>
      <c r="S5499">
        <v>573.02</v>
      </c>
      <c r="T5499">
        <v>0</v>
      </c>
      <c r="U5499">
        <v>13.4</v>
      </c>
    </row>
    <row r="5500" spans="1:21" x14ac:dyDescent="0.3">
      <c r="A5500">
        <v>22148</v>
      </c>
      <c r="B5500">
        <v>1</v>
      </c>
      <c r="C5500" t="s">
        <v>79</v>
      </c>
      <c r="D5500" t="s">
        <v>111</v>
      </c>
      <c r="E5500" t="s">
        <v>3309</v>
      </c>
      <c r="F5500" t="s">
        <v>130</v>
      </c>
      <c r="G5500" t="s">
        <v>72</v>
      </c>
      <c r="H5500" t="s">
        <v>128</v>
      </c>
      <c r="I5500" t="s">
        <v>22</v>
      </c>
      <c r="J5500" t="s">
        <v>129</v>
      </c>
      <c r="K5500">
        <v>43343.726284722223</v>
      </c>
      <c r="L5500">
        <v>43343.79791666667</v>
      </c>
      <c r="M5500">
        <v>1.73</v>
      </c>
      <c r="N5500">
        <v>0</v>
      </c>
      <c r="O5500">
        <v>0</v>
      </c>
      <c r="P5500">
        <v>1</v>
      </c>
      <c r="Q5500">
        <v>87</v>
      </c>
      <c r="R5500">
        <v>0</v>
      </c>
      <c r="S5500">
        <v>0</v>
      </c>
      <c r="T5500">
        <v>1.73</v>
      </c>
      <c r="U5500">
        <v>150.76999999999998</v>
      </c>
    </row>
    <row r="5501" spans="1:21" x14ac:dyDescent="0.3">
      <c r="A5501">
        <v>22151</v>
      </c>
      <c r="B5501">
        <v>1</v>
      </c>
      <c r="C5501" t="s">
        <v>78</v>
      </c>
      <c r="D5501" t="s">
        <v>101</v>
      </c>
      <c r="E5501" t="s">
        <v>4206</v>
      </c>
      <c r="F5501" t="s">
        <v>149</v>
      </c>
      <c r="G5501" t="s">
        <v>71</v>
      </c>
      <c r="H5501" t="s">
        <v>128</v>
      </c>
      <c r="I5501" t="s">
        <v>22</v>
      </c>
      <c r="J5501" t="s">
        <v>129</v>
      </c>
      <c r="K5501">
        <v>43343.767407407409</v>
      </c>
      <c r="L5501">
        <v>43343.801388888889</v>
      </c>
      <c r="M5501">
        <v>0.82000000000000006</v>
      </c>
      <c r="N5501">
        <v>0</v>
      </c>
      <c r="O5501">
        <v>0</v>
      </c>
      <c r="P5501">
        <v>0</v>
      </c>
      <c r="Q5501">
        <v>18</v>
      </c>
      <c r="R5501">
        <v>0</v>
      </c>
      <c r="S5501">
        <v>0</v>
      </c>
      <c r="T5501">
        <v>0</v>
      </c>
      <c r="U5501">
        <v>14.709999999999999</v>
      </c>
    </row>
    <row r="5502" spans="1:21" x14ac:dyDescent="0.3">
      <c r="A5502">
        <v>22153</v>
      </c>
      <c r="B5502">
        <v>1</v>
      </c>
      <c r="C5502" t="s">
        <v>79</v>
      </c>
      <c r="D5502" t="s">
        <v>115</v>
      </c>
      <c r="E5502" t="s">
        <v>4207</v>
      </c>
      <c r="F5502" t="s">
        <v>149</v>
      </c>
      <c r="G5502" t="s">
        <v>71</v>
      </c>
      <c r="H5502" t="s">
        <v>128</v>
      </c>
      <c r="I5502" t="s">
        <v>22</v>
      </c>
      <c r="J5502" t="s">
        <v>129</v>
      </c>
      <c r="K5502">
        <v>43343.764768518522</v>
      </c>
      <c r="L5502">
        <v>43343.801388888889</v>
      </c>
      <c r="M5502">
        <v>0.88</v>
      </c>
      <c r="N5502">
        <v>0</v>
      </c>
      <c r="O5502">
        <v>0</v>
      </c>
      <c r="P5502">
        <v>0</v>
      </c>
      <c r="Q5502">
        <v>9</v>
      </c>
      <c r="R5502">
        <v>0</v>
      </c>
      <c r="S5502">
        <v>0</v>
      </c>
      <c r="T5502">
        <v>0</v>
      </c>
      <c r="U5502">
        <v>7.95</v>
      </c>
    </row>
    <row r="5503" spans="1:21" x14ac:dyDescent="0.3">
      <c r="A5503">
        <v>22156</v>
      </c>
      <c r="B5503">
        <v>1</v>
      </c>
      <c r="C5503" t="s">
        <v>78</v>
      </c>
      <c r="D5503" t="s">
        <v>94</v>
      </c>
      <c r="E5503" t="s">
        <v>4208</v>
      </c>
      <c r="F5503" t="s">
        <v>165</v>
      </c>
      <c r="G5503" t="s">
        <v>71</v>
      </c>
      <c r="H5503" t="s">
        <v>128</v>
      </c>
      <c r="I5503" t="s">
        <v>22</v>
      </c>
      <c r="J5503" t="s">
        <v>129</v>
      </c>
      <c r="K5503">
        <v>43343.758310185185</v>
      </c>
      <c r="L5503">
        <v>43343.816666666666</v>
      </c>
      <c r="M5503">
        <v>1.42</v>
      </c>
      <c r="N5503">
        <v>0</v>
      </c>
      <c r="O5503">
        <v>165</v>
      </c>
      <c r="P5503">
        <v>0</v>
      </c>
      <c r="Q5503">
        <v>0</v>
      </c>
      <c r="R5503">
        <v>0</v>
      </c>
      <c r="S5503">
        <v>233.81</v>
      </c>
      <c r="T5503">
        <v>0</v>
      </c>
      <c r="U5503">
        <v>0</v>
      </c>
    </row>
    <row r="5504" spans="1:21" x14ac:dyDescent="0.3">
      <c r="A5504">
        <v>22157</v>
      </c>
      <c r="B5504">
        <v>1</v>
      </c>
      <c r="C5504" t="s">
        <v>79</v>
      </c>
      <c r="D5504" t="s">
        <v>116</v>
      </c>
      <c r="E5504" t="s">
        <v>3129</v>
      </c>
      <c r="F5504" t="s">
        <v>149</v>
      </c>
      <c r="G5504" t="s">
        <v>71</v>
      </c>
      <c r="H5504" t="s">
        <v>128</v>
      </c>
      <c r="I5504" t="s">
        <v>22</v>
      </c>
      <c r="J5504" t="s">
        <v>129</v>
      </c>
      <c r="K5504">
        <v>43343.724363425928</v>
      </c>
      <c r="L5504">
        <v>43343.804861111108</v>
      </c>
      <c r="M5504">
        <v>1.93</v>
      </c>
      <c r="N5504">
        <v>0</v>
      </c>
      <c r="O5504">
        <v>0</v>
      </c>
      <c r="P5504">
        <v>0</v>
      </c>
      <c r="Q5504">
        <v>40</v>
      </c>
      <c r="R5504">
        <v>0</v>
      </c>
      <c r="S5504">
        <v>0</v>
      </c>
      <c r="T5504">
        <v>0</v>
      </c>
      <c r="U5504">
        <v>77.319999999999993</v>
      </c>
    </row>
    <row r="5505" spans="1:21" x14ac:dyDescent="0.3">
      <c r="A5505">
        <v>22158</v>
      </c>
      <c r="B5505">
        <v>1</v>
      </c>
      <c r="C5505" t="s">
        <v>79</v>
      </c>
      <c r="D5505" t="s">
        <v>116</v>
      </c>
      <c r="E5505" t="s">
        <v>4209</v>
      </c>
      <c r="F5505" t="s">
        <v>130</v>
      </c>
      <c r="G5505" t="s">
        <v>72</v>
      </c>
      <c r="H5505" t="s">
        <v>128</v>
      </c>
      <c r="I5505" t="s">
        <v>22</v>
      </c>
      <c r="J5505" t="s">
        <v>129</v>
      </c>
      <c r="K5505">
        <v>43343.781458333331</v>
      </c>
      <c r="L5505">
        <v>43343.808333333334</v>
      </c>
      <c r="M5505">
        <v>0.65</v>
      </c>
      <c r="N5505">
        <v>0</v>
      </c>
      <c r="O5505">
        <v>1062</v>
      </c>
      <c r="P5505">
        <v>0</v>
      </c>
      <c r="Q5505">
        <v>14</v>
      </c>
      <c r="R5505">
        <v>0</v>
      </c>
      <c r="S5505">
        <v>690.3</v>
      </c>
      <c r="T5505">
        <v>0</v>
      </c>
      <c r="U5505">
        <v>9.1</v>
      </c>
    </row>
    <row r="5506" spans="1:21" x14ac:dyDescent="0.3">
      <c r="A5506">
        <v>22159</v>
      </c>
      <c r="B5506">
        <v>1</v>
      </c>
      <c r="C5506" t="s">
        <v>78</v>
      </c>
      <c r="D5506" t="s">
        <v>91</v>
      </c>
      <c r="E5506" t="s">
        <v>4210</v>
      </c>
      <c r="F5506" t="s">
        <v>149</v>
      </c>
      <c r="G5506" t="s">
        <v>71</v>
      </c>
      <c r="H5506" t="s">
        <v>128</v>
      </c>
      <c r="I5506" t="s">
        <v>22</v>
      </c>
      <c r="J5506" t="s">
        <v>129</v>
      </c>
      <c r="K5506">
        <v>43343.722928240742</v>
      </c>
      <c r="L5506">
        <v>43343.829861111109</v>
      </c>
      <c r="M5506">
        <v>2.57</v>
      </c>
      <c r="N5506">
        <v>0</v>
      </c>
      <c r="O5506">
        <v>0</v>
      </c>
      <c r="P5506">
        <v>0</v>
      </c>
      <c r="Q5506">
        <v>75</v>
      </c>
      <c r="R5506">
        <v>0</v>
      </c>
      <c r="S5506">
        <v>0</v>
      </c>
      <c r="T5506">
        <v>0</v>
      </c>
      <c r="U5506">
        <v>192.53</v>
      </c>
    </row>
    <row r="5507" spans="1:21" x14ac:dyDescent="0.3">
      <c r="A5507">
        <v>22161</v>
      </c>
      <c r="B5507">
        <v>1</v>
      </c>
      <c r="C5507" t="s">
        <v>78</v>
      </c>
      <c r="D5507" t="s">
        <v>83</v>
      </c>
      <c r="E5507" t="s">
        <v>3203</v>
      </c>
      <c r="F5507" t="s">
        <v>142</v>
      </c>
      <c r="G5507" t="s">
        <v>71</v>
      </c>
      <c r="H5507" t="s">
        <v>128</v>
      </c>
      <c r="I5507" t="s">
        <v>22</v>
      </c>
      <c r="J5507" t="s">
        <v>129</v>
      </c>
      <c r="K5507">
        <v>43343.652083333334</v>
      </c>
      <c r="L5507">
        <v>43343.818749999999</v>
      </c>
      <c r="M5507">
        <v>4</v>
      </c>
      <c r="N5507">
        <v>0</v>
      </c>
      <c r="O5507">
        <v>467</v>
      </c>
      <c r="P5507">
        <v>0</v>
      </c>
      <c r="Q5507">
        <v>0</v>
      </c>
      <c r="R5507">
        <v>0</v>
      </c>
      <c r="S5507">
        <v>1868</v>
      </c>
      <c r="T5507">
        <v>0</v>
      </c>
      <c r="U5507">
        <v>0</v>
      </c>
    </row>
    <row r="5508" spans="1:21" x14ac:dyDescent="0.3">
      <c r="A5508">
        <v>22162</v>
      </c>
      <c r="B5508">
        <v>1</v>
      </c>
      <c r="C5508" t="s">
        <v>78</v>
      </c>
      <c r="D5508" t="s">
        <v>98</v>
      </c>
      <c r="E5508" t="s">
        <v>4211</v>
      </c>
      <c r="F5508" t="s">
        <v>130</v>
      </c>
      <c r="G5508" t="s">
        <v>72</v>
      </c>
      <c r="H5508" t="s">
        <v>128</v>
      </c>
      <c r="I5508" t="s">
        <v>22</v>
      </c>
      <c r="J5508" t="s">
        <v>129</v>
      </c>
      <c r="K5508">
        <v>43343.79451388889</v>
      </c>
      <c r="L5508">
        <v>43343.845625000002</v>
      </c>
      <c r="M5508">
        <v>1.22</v>
      </c>
      <c r="N5508">
        <v>0</v>
      </c>
      <c r="O5508">
        <v>714</v>
      </c>
      <c r="P5508">
        <v>0</v>
      </c>
      <c r="Q5508">
        <v>334</v>
      </c>
      <c r="R5508">
        <v>0</v>
      </c>
      <c r="S5508">
        <v>868.93999999999994</v>
      </c>
      <c r="T5508">
        <v>0</v>
      </c>
      <c r="U5508">
        <v>406.47999999999996</v>
      </c>
    </row>
    <row r="5509" spans="1:21" x14ac:dyDescent="0.3">
      <c r="A5509">
        <v>22164</v>
      </c>
      <c r="B5509">
        <v>1</v>
      </c>
      <c r="C5509" t="s">
        <v>79</v>
      </c>
      <c r="D5509" t="s">
        <v>119</v>
      </c>
      <c r="E5509" t="s">
        <v>4212</v>
      </c>
      <c r="F5509" t="s">
        <v>130</v>
      </c>
      <c r="G5509" t="s">
        <v>72</v>
      </c>
      <c r="H5509" t="s">
        <v>128</v>
      </c>
      <c r="I5509" t="s">
        <v>22</v>
      </c>
      <c r="J5509" t="s">
        <v>129</v>
      </c>
      <c r="K5509">
        <v>43343.787835648145</v>
      </c>
      <c r="L5509">
        <v>43343.820833333331</v>
      </c>
      <c r="M5509">
        <v>0.8</v>
      </c>
      <c r="N5509">
        <v>1</v>
      </c>
      <c r="O5509">
        <v>655</v>
      </c>
      <c r="P5509">
        <v>0</v>
      </c>
      <c r="Q5509">
        <v>829</v>
      </c>
      <c r="R5509">
        <v>0.8</v>
      </c>
      <c r="S5509">
        <v>524</v>
      </c>
      <c r="T5509">
        <v>0</v>
      </c>
      <c r="U5509">
        <v>663.2</v>
      </c>
    </row>
    <row r="5510" spans="1:21" x14ac:dyDescent="0.3">
      <c r="A5510">
        <v>22165</v>
      </c>
      <c r="B5510">
        <v>1</v>
      </c>
      <c r="C5510" t="s">
        <v>79</v>
      </c>
      <c r="D5510" t="s">
        <v>110</v>
      </c>
      <c r="E5510" t="s">
        <v>601</v>
      </c>
      <c r="F5510" t="s">
        <v>130</v>
      </c>
      <c r="G5510" t="s">
        <v>72</v>
      </c>
      <c r="H5510" t="s">
        <v>128</v>
      </c>
      <c r="I5510" t="s">
        <v>22</v>
      </c>
      <c r="J5510" t="s">
        <v>129</v>
      </c>
      <c r="K5510">
        <v>43343.820972222224</v>
      </c>
      <c r="L5510">
        <v>43343.828055555554</v>
      </c>
      <c r="M5510">
        <v>0.17</v>
      </c>
      <c r="N5510">
        <v>4</v>
      </c>
      <c r="O5510">
        <v>767</v>
      </c>
      <c r="P5510">
        <v>71</v>
      </c>
      <c r="Q5510">
        <v>4873</v>
      </c>
      <c r="R5510">
        <v>0.66999999999999993</v>
      </c>
      <c r="S5510">
        <v>128.09</v>
      </c>
      <c r="T5510">
        <v>11.860000000000001</v>
      </c>
      <c r="U5510">
        <v>813.79000000000008</v>
      </c>
    </row>
    <row r="5511" spans="1:21" x14ac:dyDescent="0.3">
      <c r="A5511">
        <v>22166</v>
      </c>
      <c r="B5511">
        <v>1</v>
      </c>
      <c r="C5511" t="s">
        <v>79</v>
      </c>
      <c r="D5511" t="s">
        <v>109</v>
      </c>
      <c r="E5511" t="s">
        <v>4213</v>
      </c>
      <c r="F5511" t="s">
        <v>157</v>
      </c>
      <c r="G5511" t="s">
        <v>71</v>
      </c>
      <c r="H5511" t="s">
        <v>128</v>
      </c>
      <c r="I5511" t="s">
        <v>22</v>
      </c>
      <c r="J5511" t="s">
        <v>129</v>
      </c>
      <c r="K5511">
        <v>43343.794166666667</v>
      </c>
      <c r="L5511">
        <v>43343.824305555558</v>
      </c>
      <c r="M5511">
        <v>0.73</v>
      </c>
      <c r="N5511">
        <v>0</v>
      </c>
      <c r="O5511">
        <v>171</v>
      </c>
      <c r="P5511">
        <v>0</v>
      </c>
      <c r="Q5511">
        <v>0</v>
      </c>
      <c r="R5511">
        <v>0</v>
      </c>
      <c r="S5511">
        <v>125.34</v>
      </c>
      <c r="T5511">
        <v>0</v>
      </c>
      <c r="U5511">
        <v>0</v>
      </c>
    </row>
    <row r="5512" spans="1:21" x14ac:dyDescent="0.3">
      <c r="A5512">
        <v>22168</v>
      </c>
      <c r="B5512">
        <v>1</v>
      </c>
      <c r="C5512" t="s">
        <v>79</v>
      </c>
      <c r="D5512" t="s">
        <v>108</v>
      </c>
      <c r="E5512" t="s">
        <v>4214</v>
      </c>
      <c r="F5512" t="s">
        <v>130</v>
      </c>
      <c r="G5512" t="s">
        <v>72</v>
      </c>
      <c r="H5512" t="s">
        <v>128</v>
      </c>
      <c r="I5512" t="s">
        <v>22</v>
      </c>
      <c r="J5512" t="s">
        <v>129</v>
      </c>
      <c r="K5512">
        <v>43343.799849537034</v>
      </c>
      <c r="L5512">
        <v>43343.826388888891</v>
      </c>
      <c r="M5512">
        <v>0.65</v>
      </c>
      <c r="N5512">
        <v>0</v>
      </c>
      <c r="O5512">
        <v>0</v>
      </c>
      <c r="P5512">
        <v>2</v>
      </c>
      <c r="Q5512">
        <v>484</v>
      </c>
      <c r="R5512">
        <v>0</v>
      </c>
      <c r="S5512">
        <v>0</v>
      </c>
      <c r="T5512">
        <v>1.3</v>
      </c>
      <c r="U5512">
        <v>314.60000000000002</v>
      </c>
    </row>
    <row r="5513" spans="1:21" x14ac:dyDescent="0.3">
      <c r="A5513">
        <v>22169</v>
      </c>
      <c r="B5513">
        <v>1</v>
      </c>
      <c r="C5513" t="s">
        <v>79</v>
      </c>
      <c r="D5513" t="s">
        <v>114</v>
      </c>
      <c r="E5513" t="s">
        <v>4215</v>
      </c>
      <c r="F5513" t="s">
        <v>134</v>
      </c>
      <c r="G5513" t="s">
        <v>72</v>
      </c>
      <c r="H5513" t="s">
        <v>128</v>
      </c>
      <c r="I5513" t="s">
        <v>22</v>
      </c>
      <c r="J5513" t="s">
        <v>129</v>
      </c>
      <c r="K5513">
        <v>43343.736064814817</v>
      </c>
      <c r="L5513">
        <v>43343.826388888891</v>
      </c>
      <c r="M5513">
        <v>2.1800000000000002</v>
      </c>
      <c r="N5513">
        <v>0</v>
      </c>
      <c r="O5513">
        <v>0</v>
      </c>
      <c r="P5513">
        <v>0</v>
      </c>
      <c r="Q5513">
        <v>88</v>
      </c>
      <c r="R5513">
        <v>0</v>
      </c>
      <c r="S5513">
        <v>0</v>
      </c>
      <c r="T5513">
        <v>0</v>
      </c>
      <c r="U5513">
        <v>192.1</v>
      </c>
    </row>
    <row r="5514" spans="1:21" x14ac:dyDescent="0.3">
      <c r="A5514">
        <v>22170</v>
      </c>
      <c r="B5514">
        <v>1</v>
      </c>
      <c r="C5514" t="s">
        <v>79</v>
      </c>
      <c r="D5514" t="s">
        <v>123</v>
      </c>
      <c r="E5514" t="s">
        <v>4216</v>
      </c>
      <c r="F5514" t="s">
        <v>134</v>
      </c>
      <c r="G5514" t="s">
        <v>72</v>
      </c>
      <c r="H5514" t="s">
        <v>128</v>
      </c>
      <c r="I5514" t="s">
        <v>22</v>
      </c>
      <c r="J5514" t="s">
        <v>129</v>
      </c>
      <c r="K5514">
        <v>43343.685162037036</v>
      </c>
      <c r="L5514">
        <v>43343.826388888891</v>
      </c>
      <c r="M5514">
        <v>3.4</v>
      </c>
      <c r="N5514">
        <v>0</v>
      </c>
      <c r="O5514">
        <v>21</v>
      </c>
      <c r="P5514">
        <v>0</v>
      </c>
      <c r="Q5514">
        <v>0</v>
      </c>
      <c r="R5514">
        <v>0</v>
      </c>
      <c r="S5514">
        <v>71.400000000000006</v>
      </c>
      <c r="T5514">
        <v>0</v>
      </c>
      <c r="U5514">
        <v>0</v>
      </c>
    </row>
    <row r="5515" spans="1:21" x14ac:dyDescent="0.3">
      <c r="A5515">
        <v>22171</v>
      </c>
      <c r="B5515">
        <v>1</v>
      </c>
      <c r="C5515" t="s">
        <v>78</v>
      </c>
      <c r="D5515" t="s">
        <v>95</v>
      </c>
      <c r="E5515" t="s">
        <v>4217</v>
      </c>
      <c r="F5515" t="s">
        <v>130</v>
      </c>
      <c r="G5515" t="s">
        <v>72</v>
      </c>
      <c r="H5515" t="s">
        <v>128</v>
      </c>
      <c r="I5515" t="s">
        <v>22</v>
      </c>
      <c r="J5515" t="s">
        <v>129</v>
      </c>
      <c r="K5515">
        <v>43343.817453703705</v>
      </c>
      <c r="L5515">
        <v>43343.829861111109</v>
      </c>
      <c r="M5515">
        <v>0.3</v>
      </c>
      <c r="N5515">
        <v>0</v>
      </c>
      <c r="O5515">
        <v>2283</v>
      </c>
      <c r="P5515">
        <v>0</v>
      </c>
      <c r="Q5515">
        <v>0</v>
      </c>
      <c r="R5515">
        <v>0</v>
      </c>
      <c r="S5515">
        <v>684.9</v>
      </c>
      <c r="T5515">
        <v>0</v>
      </c>
      <c r="U5515">
        <v>0</v>
      </c>
    </row>
    <row r="5516" spans="1:21" x14ac:dyDescent="0.3">
      <c r="A5516">
        <v>22174</v>
      </c>
      <c r="B5516">
        <v>1</v>
      </c>
      <c r="C5516" t="s">
        <v>79</v>
      </c>
      <c r="D5516" t="s">
        <v>113</v>
      </c>
      <c r="E5516" t="s">
        <v>1201</v>
      </c>
      <c r="F5516" t="s">
        <v>134</v>
      </c>
      <c r="G5516" t="s">
        <v>72</v>
      </c>
      <c r="H5516" t="s">
        <v>128</v>
      </c>
      <c r="I5516" t="s">
        <v>22</v>
      </c>
      <c r="J5516" t="s">
        <v>129</v>
      </c>
      <c r="K5516">
        <v>43343.738703703704</v>
      </c>
      <c r="L5516">
        <v>43343.831944444442</v>
      </c>
      <c r="M5516">
        <v>2.25</v>
      </c>
      <c r="N5516">
        <v>0</v>
      </c>
      <c r="O5516">
        <v>0</v>
      </c>
      <c r="P5516">
        <v>0</v>
      </c>
      <c r="Q5516">
        <v>33</v>
      </c>
      <c r="R5516">
        <v>0</v>
      </c>
      <c r="S5516">
        <v>0</v>
      </c>
      <c r="T5516">
        <v>0</v>
      </c>
      <c r="U5516">
        <v>74.25</v>
      </c>
    </row>
    <row r="5517" spans="1:21" x14ac:dyDescent="0.3">
      <c r="A5517">
        <v>22176</v>
      </c>
      <c r="B5517">
        <v>1</v>
      </c>
      <c r="C5517" t="s">
        <v>78</v>
      </c>
      <c r="D5517" t="s">
        <v>91</v>
      </c>
      <c r="E5517" t="s">
        <v>4218</v>
      </c>
      <c r="F5517" t="s">
        <v>149</v>
      </c>
      <c r="G5517" t="s">
        <v>71</v>
      </c>
      <c r="H5517" t="s">
        <v>128</v>
      </c>
      <c r="I5517" t="s">
        <v>22</v>
      </c>
      <c r="J5517" t="s">
        <v>129</v>
      </c>
      <c r="K5517">
        <v>43343.824999999997</v>
      </c>
      <c r="L5517">
        <v>43343.855555555558</v>
      </c>
      <c r="M5517">
        <v>0.73</v>
      </c>
      <c r="N5517">
        <v>0</v>
      </c>
      <c r="O5517">
        <v>0</v>
      </c>
      <c r="P5517">
        <v>0</v>
      </c>
      <c r="Q5517">
        <v>5</v>
      </c>
      <c r="R5517">
        <v>0</v>
      </c>
      <c r="S5517">
        <v>0</v>
      </c>
      <c r="T5517">
        <v>0</v>
      </c>
      <c r="U5517">
        <v>3.67</v>
      </c>
    </row>
    <row r="5518" spans="1:21" x14ac:dyDescent="0.3">
      <c r="A5518">
        <v>22177</v>
      </c>
      <c r="B5518">
        <v>1</v>
      </c>
      <c r="C5518" t="s">
        <v>78</v>
      </c>
      <c r="D5518" t="s">
        <v>93</v>
      </c>
      <c r="E5518" t="s">
        <v>4219</v>
      </c>
      <c r="F5518" t="s">
        <v>130</v>
      </c>
      <c r="G5518" t="s">
        <v>72</v>
      </c>
      <c r="H5518" t="s">
        <v>128</v>
      </c>
      <c r="I5518" t="s">
        <v>22</v>
      </c>
      <c r="J5518" t="s">
        <v>129</v>
      </c>
      <c r="K5518">
        <v>43343.761863425927</v>
      </c>
      <c r="L5518">
        <v>43343.84097222222</v>
      </c>
      <c r="M5518">
        <v>1.9</v>
      </c>
      <c r="N5518">
        <v>0</v>
      </c>
      <c r="O5518">
        <v>259</v>
      </c>
      <c r="P5518">
        <v>0</v>
      </c>
      <c r="Q5518">
        <v>0</v>
      </c>
      <c r="R5518">
        <v>0</v>
      </c>
      <c r="S5518">
        <v>492.1</v>
      </c>
      <c r="T5518">
        <v>0</v>
      </c>
      <c r="U5518">
        <v>0</v>
      </c>
    </row>
    <row r="5519" spans="1:21" x14ac:dyDescent="0.3">
      <c r="A5519">
        <v>22178</v>
      </c>
      <c r="B5519">
        <v>1</v>
      </c>
      <c r="C5519" t="s">
        <v>78</v>
      </c>
      <c r="D5519" t="s">
        <v>95</v>
      </c>
      <c r="E5519" t="s">
        <v>4220</v>
      </c>
      <c r="F5519" t="s">
        <v>146</v>
      </c>
      <c r="G5519" t="s">
        <v>71</v>
      </c>
      <c r="H5519" t="s">
        <v>128</v>
      </c>
      <c r="I5519" t="s">
        <v>22</v>
      </c>
      <c r="J5519" t="s">
        <v>129</v>
      </c>
      <c r="K5519">
        <v>43343.746967592589</v>
      </c>
      <c r="L5519">
        <v>43343.842361111114</v>
      </c>
      <c r="M5519">
        <v>2.2999999999999998</v>
      </c>
      <c r="N5519">
        <v>0</v>
      </c>
      <c r="O5519">
        <v>0</v>
      </c>
      <c r="P5519">
        <v>0</v>
      </c>
      <c r="Q5519">
        <v>149</v>
      </c>
      <c r="R5519">
        <v>0</v>
      </c>
      <c r="S5519">
        <v>0</v>
      </c>
      <c r="T5519">
        <v>0</v>
      </c>
      <c r="U5519">
        <v>342.7</v>
      </c>
    </row>
    <row r="5520" spans="1:21" x14ac:dyDescent="0.3">
      <c r="A5520">
        <v>22181</v>
      </c>
      <c r="B5520">
        <v>1</v>
      </c>
      <c r="C5520" t="s">
        <v>78</v>
      </c>
      <c r="D5520" t="s">
        <v>102</v>
      </c>
      <c r="E5520" t="s">
        <v>812</v>
      </c>
      <c r="F5520" t="s">
        <v>130</v>
      </c>
      <c r="G5520" t="s">
        <v>72</v>
      </c>
      <c r="H5520" t="s">
        <v>128</v>
      </c>
      <c r="I5520" t="s">
        <v>22</v>
      </c>
      <c r="J5520" t="s">
        <v>129</v>
      </c>
      <c r="K5520">
        <v>43343.823344907411</v>
      </c>
      <c r="L5520">
        <v>43343.852777777778</v>
      </c>
      <c r="M5520">
        <v>0.72</v>
      </c>
      <c r="N5520">
        <v>0</v>
      </c>
      <c r="O5520">
        <v>0</v>
      </c>
      <c r="P5520">
        <v>20</v>
      </c>
      <c r="Q5520">
        <v>2068</v>
      </c>
      <c r="R5520">
        <v>0</v>
      </c>
      <c r="S5520">
        <v>0</v>
      </c>
      <c r="T5520">
        <v>14.34</v>
      </c>
      <c r="U5520">
        <v>1482.76</v>
      </c>
    </row>
    <row r="5521" spans="1:21" x14ac:dyDescent="0.3">
      <c r="A5521">
        <v>22194</v>
      </c>
      <c r="B5521">
        <v>1</v>
      </c>
      <c r="C5521" t="s">
        <v>79</v>
      </c>
      <c r="D5521" t="s">
        <v>109</v>
      </c>
      <c r="E5521" t="s">
        <v>4221</v>
      </c>
      <c r="F5521" t="s">
        <v>142</v>
      </c>
      <c r="G5521" t="s">
        <v>71</v>
      </c>
      <c r="H5521" t="s">
        <v>128</v>
      </c>
      <c r="I5521" t="s">
        <v>22</v>
      </c>
      <c r="J5521" t="s">
        <v>129</v>
      </c>
      <c r="K5521">
        <v>43343.818113425928</v>
      </c>
      <c r="L5521">
        <v>43343.881249999999</v>
      </c>
      <c r="M5521">
        <v>1.52</v>
      </c>
      <c r="N5521">
        <v>0</v>
      </c>
      <c r="O5521">
        <v>0</v>
      </c>
      <c r="P5521">
        <v>0</v>
      </c>
      <c r="Q5521">
        <v>184</v>
      </c>
      <c r="R5521">
        <v>0</v>
      </c>
      <c r="S5521">
        <v>0</v>
      </c>
      <c r="T5521">
        <v>0</v>
      </c>
      <c r="U5521">
        <v>279.13</v>
      </c>
    </row>
    <row r="5522" spans="1:21" x14ac:dyDescent="0.3">
      <c r="A5522">
        <v>22196</v>
      </c>
      <c r="B5522">
        <v>1</v>
      </c>
      <c r="C5522" t="s">
        <v>78</v>
      </c>
      <c r="D5522" t="s">
        <v>91</v>
      </c>
      <c r="E5522" t="s">
        <v>4222</v>
      </c>
      <c r="F5522" t="s">
        <v>149</v>
      </c>
      <c r="G5522" t="s">
        <v>71</v>
      </c>
      <c r="H5522" t="s">
        <v>128</v>
      </c>
      <c r="I5522" t="s">
        <v>22</v>
      </c>
      <c r="J5522" t="s">
        <v>129</v>
      </c>
      <c r="K5522">
        <v>43343.802141203705</v>
      </c>
      <c r="L5522">
        <v>43343.88958333333</v>
      </c>
      <c r="M5522">
        <v>2.1</v>
      </c>
      <c r="N5522">
        <v>0</v>
      </c>
      <c r="O5522">
        <v>0</v>
      </c>
      <c r="P5522">
        <v>0</v>
      </c>
      <c r="Q5522">
        <v>4</v>
      </c>
      <c r="R5522">
        <v>0</v>
      </c>
      <c r="S5522">
        <v>0</v>
      </c>
      <c r="T5522">
        <v>0</v>
      </c>
      <c r="U5522">
        <v>8.4</v>
      </c>
    </row>
    <row r="5523" spans="1:21" x14ac:dyDescent="0.3">
      <c r="A5523">
        <v>22197</v>
      </c>
      <c r="B5523">
        <v>1</v>
      </c>
      <c r="C5523" t="s">
        <v>79</v>
      </c>
      <c r="D5523" t="s">
        <v>111</v>
      </c>
      <c r="E5523" t="s">
        <v>1238</v>
      </c>
      <c r="F5523" t="s">
        <v>134</v>
      </c>
      <c r="G5523" t="s">
        <v>72</v>
      </c>
      <c r="H5523" t="s">
        <v>128</v>
      </c>
      <c r="I5523" t="s">
        <v>22</v>
      </c>
      <c r="J5523" t="s">
        <v>129</v>
      </c>
      <c r="K5523">
        <v>43343.814803240741</v>
      </c>
      <c r="L5523">
        <v>43343.88958333333</v>
      </c>
      <c r="M5523">
        <v>1.8</v>
      </c>
      <c r="N5523">
        <v>0</v>
      </c>
      <c r="O5523">
        <v>0</v>
      </c>
      <c r="P5523">
        <v>0</v>
      </c>
      <c r="Q5523">
        <v>8</v>
      </c>
      <c r="R5523">
        <v>0</v>
      </c>
      <c r="S5523">
        <v>0</v>
      </c>
      <c r="T5523">
        <v>0</v>
      </c>
      <c r="U5523">
        <v>14.4</v>
      </c>
    </row>
    <row r="5524" spans="1:21" x14ac:dyDescent="0.3">
      <c r="A5524">
        <v>22200</v>
      </c>
      <c r="B5524">
        <v>1</v>
      </c>
      <c r="C5524" t="s">
        <v>78</v>
      </c>
      <c r="D5524" t="s">
        <v>104</v>
      </c>
      <c r="E5524" t="s">
        <v>4223</v>
      </c>
      <c r="F5524" t="s">
        <v>157</v>
      </c>
      <c r="G5524" t="s">
        <v>71</v>
      </c>
      <c r="H5524" t="s">
        <v>128</v>
      </c>
      <c r="I5524" t="s">
        <v>22</v>
      </c>
      <c r="J5524" t="s">
        <v>129</v>
      </c>
      <c r="K5524">
        <v>43343.82335648148</v>
      </c>
      <c r="L5524">
        <v>43343.894444444442</v>
      </c>
      <c r="M5524">
        <v>1.72</v>
      </c>
      <c r="N5524">
        <v>0</v>
      </c>
      <c r="O5524">
        <v>371</v>
      </c>
      <c r="P5524">
        <v>0</v>
      </c>
      <c r="Q5524">
        <v>0</v>
      </c>
      <c r="R5524">
        <v>0</v>
      </c>
      <c r="S5524">
        <v>637.01</v>
      </c>
      <c r="T5524">
        <v>0</v>
      </c>
      <c r="U5524">
        <v>0</v>
      </c>
    </row>
    <row r="5525" spans="1:21" x14ac:dyDescent="0.3">
      <c r="A5525">
        <v>22202</v>
      </c>
      <c r="B5525">
        <v>1</v>
      </c>
      <c r="C5525" t="s">
        <v>78</v>
      </c>
      <c r="D5525" t="s">
        <v>91</v>
      </c>
      <c r="E5525" t="s">
        <v>616</v>
      </c>
      <c r="F5525" t="s">
        <v>142</v>
      </c>
      <c r="G5525" t="s">
        <v>71</v>
      </c>
      <c r="H5525" t="s">
        <v>128</v>
      </c>
      <c r="I5525" t="s">
        <v>22</v>
      </c>
      <c r="J5525" t="s">
        <v>129</v>
      </c>
      <c r="K5525">
        <v>43343.806319444448</v>
      </c>
      <c r="L5525">
        <v>43343.908333333333</v>
      </c>
      <c r="M5525">
        <v>2.4499999999999997</v>
      </c>
      <c r="N5525">
        <v>0</v>
      </c>
      <c r="O5525">
        <v>0</v>
      </c>
      <c r="P5525">
        <v>0</v>
      </c>
      <c r="Q5525">
        <v>128</v>
      </c>
      <c r="R5525">
        <v>0</v>
      </c>
      <c r="S5525">
        <v>0</v>
      </c>
      <c r="T5525">
        <v>0</v>
      </c>
      <c r="U5525">
        <v>313.60000000000002</v>
      </c>
    </row>
    <row r="5526" spans="1:21" x14ac:dyDescent="0.3">
      <c r="A5526">
        <v>22204</v>
      </c>
      <c r="B5526">
        <v>1</v>
      </c>
      <c r="C5526" t="s">
        <v>79</v>
      </c>
      <c r="D5526" t="s">
        <v>109</v>
      </c>
      <c r="E5526" t="s">
        <v>4221</v>
      </c>
      <c r="F5526" t="s">
        <v>166</v>
      </c>
      <c r="G5526" t="s">
        <v>71</v>
      </c>
      <c r="H5526" t="s">
        <v>128</v>
      </c>
      <c r="I5526" t="s">
        <v>22</v>
      </c>
      <c r="J5526" t="s">
        <v>129</v>
      </c>
      <c r="K5526">
        <v>43343.901145833333</v>
      </c>
      <c r="L5526">
        <v>43343.929861111108</v>
      </c>
      <c r="M5526">
        <v>0.7</v>
      </c>
      <c r="N5526">
        <v>0</v>
      </c>
      <c r="O5526">
        <v>0</v>
      </c>
      <c r="P5526">
        <v>0</v>
      </c>
      <c r="Q5526">
        <v>184</v>
      </c>
      <c r="R5526">
        <v>0</v>
      </c>
      <c r="S5526">
        <v>0</v>
      </c>
      <c r="T5526">
        <v>0</v>
      </c>
      <c r="U5526">
        <v>128.80000000000001</v>
      </c>
    </row>
    <row r="5527" spans="1:21" x14ac:dyDescent="0.3">
      <c r="A5527">
        <v>22205</v>
      </c>
      <c r="B5527">
        <v>1</v>
      </c>
      <c r="C5527" t="s">
        <v>78</v>
      </c>
      <c r="D5527" t="s">
        <v>94</v>
      </c>
      <c r="E5527" t="s">
        <v>4224</v>
      </c>
      <c r="F5527" t="s">
        <v>149</v>
      </c>
      <c r="G5527" t="s">
        <v>71</v>
      </c>
      <c r="H5527" t="s">
        <v>128</v>
      </c>
      <c r="I5527" t="s">
        <v>22</v>
      </c>
      <c r="J5527" t="s">
        <v>129</v>
      </c>
      <c r="K5527">
        <v>43343.915289351855</v>
      </c>
      <c r="L5527">
        <v>43343.95</v>
      </c>
      <c r="M5527">
        <v>0.83000000000000007</v>
      </c>
      <c r="N5527">
        <v>3</v>
      </c>
      <c r="O5527">
        <v>128</v>
      </c>
      <c r="P5527">
        <v>0</v>
      </c>
      <c r="Q5527">
        <v>0</v>
      </c>
      <c r="R5527">
        <v>2.4899999999999998</v>
      </c>
      <c r="S5527">
        <v>106.24000000000001</v>
      </c>
      <c r="T5527">
        <v>0</v>
      </c>
      <c r="U5527">
        <v>0</v>
      </c>
    </row>
    <row r="5528" spans="1:21" x14ac:dyDescent="0.3">
      <c r="A5528">
        <v>22207</v>
      </c>
      <c r="B5528">
        <v>1</v>
      </c>
      <c r="C5528" t="s">
        <v>78</v>
      </c>
      <c r="D5528" t="s">
        <v>98</v>
      </c>
      <c r="E5528" t="s">
        <v>4225</v>
      </c>
      <c r="F5528" t="s">
        <v>130</v>
      </c>
      <c r="G5528" t="s">
        <v>72</v>
      </c>
      <c r="H5528" t="s">
        <v>128</v>
      </c>
      <c r="I5528" t="s">
        <v>22</v>
      </c>
      <c r="J5528" t="s">
        <v>129</v>
      </c>
      <c r="K5528">
        <v>43343.910844907405</v>
      </c>
      <c r="L5528">
        <v>43343.960902777777</v>
      </c>
      <c r="M5528">
        <v>1.2</v>
      </c>
      <c r="N5528">
        <v>0</v>
      </c>
      <c r="O5528">
        <v>446</v>
      </c>
      <c r="P5528">
        <v>0</v>
      </c>
      <c r="Q5528">
        <v>0</v>
      </c>
      <c r="R5528">
        <v>0</v>
      </c>
      <c r="S5528">
        <v>535.20000000000005</v>
      </c>
      <c r="T5528">
        <v>0</v>
      </c>
      <c r="U5528">
        <v>0</v>
      </c>
    </row>
    <row r="5529" spans="1:21" x14ac:dyDescent="0.3">
      <c r="A5529">
        <v>22210</v>
      </c>
      <c r="B5529">
        <v>1</v>
      </c>
      <c r="C5529" t="s">
        <v>79</v>
      </c>
      <c r="D5529" t="s">
        <v>108</v>
      </c>
      <c r="E5529" t="s">
        <v>4226</v>
      </c>
      <c r="F5529" t="s">
        <v>156</v>
      </c>
      <c r="G5529" t="s">
        <v>71</v>
      </c>
      <c r="H5529" t="s">
        <v>128</v>
      </c>
      <c r="I5529" t="s">
        <v>22</v>
      </c>
      <c r="J5529" t="s">
        <v>129</v>
      </c>
      <c r="K5529">
        <v>43343.812627314815</v>
      </c>
      <c r="L5529">
        <v>43343.963888888888</v>
      </c>
      <c r="M5529">
        <v>3.63</v>
      </c>
      <c r="N5529">
        <v>0</v>
      </c>
      <c r="O5529">
        <v>611</v>
      </c>
      <c r="P5529">
        <v>0</v>
      </c>
      <c r="Q5529">
        <v>0</v>
      </c>
      <c r="R5529">
        <v>0</v>
      </c>
      <c r="S5529">
        <v>2219.7599999999998</v>
      </c>
      <c r="T5529">
        <v>0</v>
      </c>
      <c r="U5529">
        <v>0</v>
      </c>
    </row>
    <row r="5530" spans="1:21" x14ac:dyDescent="0.3">
      <c r="A5530">
        <v>22211</v>
      </c>
      <c r="B5530">
        <v>1</v>
      </c>
      <c r="C5530" t="s">
        <v>78</v>
      </c>
      <c r="D5530" t="s">
        <v>94</v>
      </c>
      <c r="E5530" t="s">
        <v>2977</v>
      </c>
      <c r="F5530" t="s">
        <v>149</v>
      </c>
      <c r="G5530" t="s">
        <v>71</v>
      </c>
      <c r="H5530" t="s">
        <v>128</v>
      </c>
      <c r="I5530" t="s">
        <v>22</v>
      </c>
      <c r="J5530" t="s">
        <v>129</v>
      </c>
      <c r="K5530">
        <v>43343.934699074074</v>
      </c>
      <c r="L5530">
        <v>43343.967361111114</v>
      </c>
      <c r="M5530">
        <v>0.8</v>
      </c>
      <c r="N5530">
        <v>0</v>
      </c>
      <c r="O5530">
        <v>27</v>
      </c>
      <c r="P5530">
        <v>0</v>
      </c>
      <c r="Q5530">
        <v>0</v>
      </c>
      <c r="R5530">
        <v>0</v>
      </c>
      <c r="S5530">
        <v>21.6</v>
      </c>
      <c r="T5530">
        <v>0</v>
      </c>
      <c r="U5530">
        <v>0</v>
      </c>
    </row>
    <row r="5531" spans="1:21" x14ac:dyDescent="0.3">
      <c r="A5531">
        <v>22212</v>
      </c>
      <c r="B5531">
        <v>1</v>
      </c>
      <c r="C5531" t="s">
        <v>78</v>
      </c>
      <c r="D5531" t="s">
        <v>104</v>
      </c>
      <c r="E5531" t="s">
        <v>4227</v>
      </c>
      <c r="F5531" t="s">
        <v>157</v>
      </c>
      <c r="G5531" t="s">
        <v>71</v>
      </c>
      <c r="H5531" t="s">
        <v>128</v>
      </c>
      <c r="I5531" t="s">
        <v>22</v>
      </c>
      <c r="J5531" t="s">
        <v>129</v>
      </c>
      <c r="K5531">
        <v>43343.921064814815</v>
      </c>
      <c r="L5531">
        <v>43343.964583333334</v>
      </c>
      <c r="M5531">
        <v>1.05</v>
      </c>
      <c r="N5531">
        <v>0</v>
      </c>
      <c r="O5531">
        <v>26</v>
      </c>
      <c r="P5531">
        <v>0</v>
      </c>
      <c r="Q5531">
        <v>0</v>
      </c>
      <c r="R5531">
        <v>0</v>
      </c>
      <c r="S5531">
        <v>27.3</v>
      </c>
      <c r="T5531">
        <v>0</v>
      </c>
      <c r="U5531">
        <v>0</v>
      </c>
    </row>
    <row r="5532" spans="1:21" x14ac:dyDescent="0.3">
      <c r="A5532">
        <v>22213</v>
      </c>
      <c r="B5532">
        <v>1</v>
      </c>
      <c r="C5532" t="s">
        <v>79</v>
      </c>
      <c r="D5532" t="s">
        <v>109</v>
      </c>
      <c r="E5532" t="s">
        <v>4228</v>
      </c>
      <c r="F5532" t="s">
        <v>153</v>
      </c>
      <c r="G5532" t="s">
        <v>71</v>
      </c>
      <c r="H5532" t="s">
        <v>128</v>
      </c>
      <c r="I5532" t="s">
        <v>22</v>
      </c>
      <c r="J5532" t="s">
        <v>129</v>
      </c>
      <c r="K5532">
        <v>43343.940127314818</v>
      </c>
      <c r="L5532">
        <v>43343.978472222225</v>
      </c>
      <c r="M5532">
        <v>0.93</v>
      </c>
      <c r="N5532">
        <v>0</v>
      </c>
      <c r="O5532">
        <v>0</v>
      </c>
      <c r="P5532">
        <v>0</v>
      </c>
      <c r="Q5532">
        <v>50</v>
      </c>
      <c r="R5532">
        <v>0</v>
      </c>
      <c r="S5532">
        <v>0</v>
      </c>
      <c r="T5532">
        <v>0</v>
      </c>
      <c r="U5532">
        <v>46.65</v>
      </c>
    </row>
    <row r="5533" spans="1:21" x14ac:dyDescent="0.3">
      <c r="A5533">
        <v>22214</v>
      </c>
      <c r="B5533">
        <v>1</v>
      </c>
      <c r="C5533" t="s">
        <v>79</v>
      </c>
      <c r="D5533" t="s">
        <v>109</v>
      </c>
      <c r="E5533" t="s">
        <v>4229</v>
      </c>
      <c r="F5533" t="s">
        <v>157</v>
      </c>
      <c r="G5533" t="s">
        <v>71</v>
      </c>
      <c r="H5533" t="s">
        <v>128</v>
      </c>
      <c r="I5533" t="s">
        <v>22</v>
      </c>
      <c r="J5533" t="s">
        <v>129</v>
      </c>
      <c r="K5533">
        <v>43343.943807870368</v>
      </c>
      <c r="L5533">
        <v>43343.979861111111</v>
      </c>
      <c r="M5533">
        <v>0.87000000000000011</v>
      </c>
      <c r="N5533">
        <v>0</v>
      </c>
      <c r="O5533">
        <v>147</v>
      </c>
      <c r="P5533">
        <v>0</v>
      </c>
      <c r="Q5533">
        <v>0</v>
      </c>
      <c r="R5533">
        <v>0</v>
      </c>
      <c r="S5533">
        <v>127.45</v>
      </c>
      <c r="T5533">
        <v>0</v>
      </c>
      <c r="U5533">
        <v>0</v>
      </c>
    </row>
    <row r="5534" spans="1:21" x14ac:dyDescent="0.3">
      <c r="A5534">
        <v>22216</v>
      </c>
      <c r="B5534">
        <v>1</v>
      </c>
      <c r="C5534" t="s">
        <v>79</v>
      </c>
      <c r="D5534" t="s">
        <v>114</v>
      </c>
      <c r="E5534" t="s">
        <v>4230</v>
      </c>
      <c r="F5534" t="s">
        <v>149</v>
      </c>
      <c r="G5534" t="s">
        <v>71</v>
      </c>
      <c r="H5534" t="s">
        <v>128</v>
      </c>
      <c r="I5534" t="s">
        <v>22</v>
      </c>
      <c r="J5534" t="s">
        <v>129</v>
      </c>
      <c r="K5534">
        <v>43343.954606481479</v>
      </c>
      <c r="L5534">
        <v>43343.988194444442</v>
      </c>
      <c r="M5534">
        <v>0.82000000000000006</v>
      </c>
      <c r="N5534">
        <v>0</v>
      </c>
      <c r="O5534">
        <v>0</v>
      </c>
      <c r="P5534">
        <v>0</v>
      </c>
      <c r="Q5534">
        <v>3</v>
      </c>
      <c r="R5534">
        <v>0</v>
      </c>
      <c r="S5534">
        <v>0</v>
      </c>
      <c r="T5534">
        <v>0</v>
      </c>
      <c r="U5534">
        <v>2.4499999999999997</v>
      </c>
    </row>
    <row r="5535" spans="1:21" x14ac:dyDescent="0.3">
      <c r="A5535">
        <v>22218</v>
      </c>
      <c r="B5535">
        <v>1</v>
      </c>
      <c r="C5535" t="s">
        <v>78</v>
      </c>
      <c r="D5535" t="s">
        <v>94</v>
      </c>
      <c r="E5535" t="s">
        <v>4231</v>
      </c>
      <c r="F5535" t="s">
        <v>149</v>
      </c>
      <c r="G5535" t="s">
        <v>71</v>
      </c>
      <c r="H5535" t="s">
        <v>128</v>
      </c>
      <c r="I5535" t="s">
        <v>22</v>
      </c>
      <c r="J5535" t="s">
        <v>129</v>
      </c>
      <c r="K5535">
        <v>43343.907893518517</v>
      </c>
      <c r="L5535">
        <v>43344.011111111111</v>
      </c>
      <c r="M5535">
        <v>2.48</v>
      </c>
      <c r="N5535">
        <v>0</v>
      </c>
      <c r="O5535">
        <v>0</v>
      </c>
      <c r="P5535">
        <v>0</v>
      </c>
      <c r="Q5535">
        <v>17</v>
      </c>
      <c r="R5535">
        <v>0</v>
      </c>
      <c r="S5535">
        <v>0</v>
      </c>
      <c r="T5535">
        <v>0</v>
      </c>
      <c r="U5535">
        <v>42.21</v>
      </c>
    </row>
    <row r="5536" spans="1:21" x14ac:dyDescent="0.3">
      <c r="A5536">
        <v>22219</v>
      </c>
      <c r="B5536">
        <v>1</v>
      </c>
      <c r="C5536" t="s">
        <v>78</v>
      </c>
      <c r="D5536" t="s">
        <v>96</v>
      </c>
      <c r="E5536" t="s">
        <v>4232</v>
      </c>
      <c r="F5536" t="s">
        <v>146</v>
      </c>
      <c r="G5536" t="s">
        <v>71</v>
      </c>
      <c r="H5536" t="s">
        <v>128</v>
      </c>
      <c r="I5536" t="s">
        <v>22</v>
      </c>
      <c r="J5536" t="s">
        <v>129</v>
      </c>
      <c r="K5536">
        <v>43343.969907407409</v>
      </c>
      <c r="L5536">
        <v>43344.027083333334</v>
      </c>
      <c r="M5536">
        <v>1.3800000000000001</v>
      </c>
      <c r="N5536">
        <v>0</v>
      </c>
      <c r="O5536">
        <v>114</v>
      </c>
      <c r="P5536">
        <v>0</v>
      </c>
      <c r="Q5536">
        <v>0</v>
      </c>
      <c r="R5536">
        <v>0</v>
      </c>
      <c r="S5536">
        <v>157.66</v>
      </c>
      <c r="T5536">
        <v>0</v>
      </c>
      <c r="U5536">
        <v>0</v>
      </c>
    </row>
    <row r="5537" spans="1:21" x14ac:dyDescent="0.3">
      <c r="A5537">
        <v>22220</v>
      </c>
      <c r="B5537">
        <v>1</v>
      </c>
      <c r="C5537" t="s">
        <v>78</v>
      </c>
      <c r="D5537" t="s">
        <v>83</v>
      </c>
      <c r="E5537" t="s">
        <v>4233</v>
      </c>
      <c r="F5537" t="s">
        <v>150</v>
      </c>
      <c r="G5537" t="s">
        <v>71</v>
      </c>
      <c r="H5537" t="s">
        <v>128</v>
      </c>
      <c r="I5537" t="s">
        <v>22</v>
      </c>
      <c r="J5537" t="s">
        <v>129</v>
      </c>
      <c r="K5537">
        <v>43343.952604166669</v>
      </c>
      <c r="L5537">
        <v>43344.047222222223</v>
      </c>
      <c r="M5537">
        <v>2.2799999999999998</v>
      </c>
      <c r="N5537">
        <v>0</v>
      </c>
      <c r="O5537">
        <v>7</v>
      </c>
      <c r="P5537">
        <v>0</v>
      </c>
      <c r="Q5537">
        <v>0</v>
      </c>
      <c r="R5537">
        <v>0</v>
      </c>
      <c r="S5537">
        <v>15.98</v>
      </c>
      <c r="T5537">
        <v>0</v>
      </c>
      <c r="U5537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85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9.1494584837545112</v>
      </c>
      <c r="D17" s="20">
        <f t="shared" si="1"/>
        <v>34.567727435588424</v>
      </c>
      <c r="E17" s="20">
        <f t="shared" si="2"/>
        <v>34.453574150034868</v>
      </c>
      <c r="F17" s="20">
        <f t="shared" si="3"/>
        <v>0</v>
      </c>
      <c r="G17" s="20">
        <v>0</v>
      </c>
      <c r="H17" s="20">
        <f t="shared" si="4"/>
        <v>2854.7249999999999</v>
      </c>
      <c r="I17" s="20">
        <f t="shared" si="5"/>
        <v>34.819326600418236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1.7111913357400723</v>
      </c>
      <c r="D21" s="20">
        <f t="shared" si="1"/>
        <v>0.62070616592293415</v>
      </c>
      <c r="E21" s="20">
        <f t="shared" si="2"/>
        <v>0.62560352794306007</v>
      </c>
      <c r="F21" s="20">
        <f t="shared" si="3"/>
        <v>0</v>
      </c>
      <c r="G21" s="20">
        <v>0</v>
      </c>
      <c r="H21" s="20">
        <f t="shared" si="4"/>
        <v>245.02500000000001</v>
      </c>
      <c r="I21" s="20">
        <f t="shared" si="5"/>
        <v>0.65729894467229721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97.95</v>
      </c>
      <c r="I22" s="20">
        <f t="shared" si="5"/>
        <v>1.2702838523513869E-2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10.860649819494583</v>
      </c>
      <c r="D25" s="20">
        <f t="shared" si="6"/>
        <v>35.188433601511356</v>
      </c>
      <c r="E25" s="20">
        <f t="shared" si="6"/>
        <v>35.079177677977931</v>
      </c>
      <c r="F25" s="20">
        <f t="shared" si="6"/>
        <v>0</v>
      </c>
      <c r="G25" s="20">
        <f t="shared" si="6"/>
        <v>0</v>
      </c>
      <c r="H25" s="20">
        <f t="shared" si="6"/>
        <v>3197.7</v>
      </c>
      <c r="I25" s="20">
        <f t="shared" si="6"/>
        <v>35.489328383614051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3.7087782156933002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3.692122116117317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1847.7750000000001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3.9312756334397849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3.7087782156933002</v>
      </c>
      <c r="E33" s="20">
        <f t="shared" si="7"/>
        <v>3.692122116117317</v>
      </c>
      <c r="F33" s="20">
        <f t="shared" si="7"/>
        <v>0</v>
      </c>
      <c r="G33" s="20">
        <f t="shared" si="7"/>
        <v>0</v>
      </c>
      <c r="H33" s="20">
        <f t="shared" si="7"/>
        <v>1847.7750000000001</v>
      </c>
      <c r="I33" s="20">
        <f t="shared" si="7"/>
        <v>3.9312756334397849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0.1407942238267148</v>
      </c>
      <c r="D38" s="20">
        <f t="shared" si="9"/>
        <v>1.2717012475163676</v>
      </c>
      <c r="E38" s="20">
        <f t="shared" si="10"/>
        <v>1.2666223512054346</v>
      </c>
      <c r="F38" s="20">
        <f t="shared" si="11"/>
        <v>0</v>
      </c>
      <c r="G38" s="20">
        <v>0</v>
      </c>
      <c r="H38" s="20">
        <f t="shared" si="12"/>
        <v>98.625</v>
      </c>
      <c r="I38" s="20">
        <f t="shared" si="13"/>
        <v>1.2792484640199717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1.0830324909747292E-2</v>
      </c>
      <c r="D42" s="20">
        <f t="shared" si="9"/>
        <v>9.0713657535585156E-3</v>
      </c>
      <c r="E42" s="20">
        <f t="shared" si="10"/>
        <v>9.0792652280354737E-3</v>
      </c>
      <c r="F42" s="20">
        <f t="shared" si="11"/>
        <v>0</v>
      </c>
      <c r="G42" s="20">
        <v>0</v>
      </c>
      <c r="H42" s="20">
        <f t="shared" si="12"/>
        <v>4.625</v>
      </c>
      <c r="I42" s="20">
        <f t="shared" si="13"/>
        <v>9.6778899930293257E-3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1.75</v>
      </c>
      <c r="I43" s="20">
        <f t="shared" si="13"/>
        <v>2.2695219414139121E-4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0.15162454873646208</v>
      </c>
      <c r="D46" s="20">
        <f t="shared" ref="D46:I46" si="14">SUM(D36:D45)</f>
        <v>1.2807726132699262</v>
      </c>
      <c r="E46" s="20">
        <f t="shared" si="14"/>
        <v>1.27570161643347</v>
      </c>
      <c r="F46" s="20">
        <f t="shared" si="14"/>
        <v>0</v>
      </c>
      <c r="G46" s="20">
        <f t="shared" si="14"/>
        <v>0</v>
      </c>
      <c r="H46" s="20">
        <f t="shared" si="14"/>
        <v>105</v>
      </c>
      <c r="I46" s="20">
        <f t="shared" si="14"/>
        <v>1.2891533062071425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5.2099280153740921E-2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5.1865302615152646E-2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10.75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5.3252711268176441E-2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5.2099280153740921E-2</v>
      </c>
      <c r="E54" s="20">
        <f t="shared" si="15"/>
        <v>5.1865302615152646E-2</v>
      </c>
      <c r="F54" s="20">
        <f t="shared" si="15"/>
        <v>0</v>
      </c>
      <c r="G54" s="20">
        <f t="shared" si="15"/>
        <v>0</v>
      </c>
      <c r="H54" s="20">
        <f t="shared" si="15"/>
        <v>10.75</v>
      </c>
      <c r="I54" s="20">
        <f t="shared" si="15"/>
        <v>5.3252711268176441E-2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0.26202729552783299</v>
      </c>
      <c r="E58" s="20">
        <f>((SUMIFS(OGİİ1,KAYNAK,A58,SÜRE,"Kısa",İL,$B$10,İLÇE,$B$11)+SUMIFS(AGİİ1,KAYNAK,A58,SÜRE,"Kısa",İL,$B$10,İLÇE,$B$11))/VLOOKUP($B$11,ABONE,5,FALSE))</f>
        <v>0.26085053259618346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13.5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0.26256747775057954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6">SUM(D57:D58)</f>
        <v>0.26202729552783299</v>
      </c>
      <c r="E59" s="20">
        <f t="shared" si="16"/>
        <v>0.26085053259618346</v>
      </c>
      <c r="F59" s="20">
        <f t="shared" si="16"/>
        <v>0</v>
      </c>
      <c r="G59" s="20">
        <f t="shared" si="16"/>
        <v>0</v>
      </c>
      <c r="H59" s="20">
        <f t="shared" si="16"/>
        <v>13.5</v>
      </c>
      <c r="I59" s="20">
        <f t="shared" si="16"/>
        <v>0.26256747775057954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277</v>
      </c>
      <c r="D63" s="31">
        <f>VLOOKUP($B$11,ABONE,4,FALSE)</f>
        <v>61402</v>
      </c>
      <c r="E63" s="31">
        <f>VLOOKUP($B$11,ABONE,5,FALSE)</f>
        <v>61679</v>
      </c>
      <c r="F63" s="31">
        <f>VLOOKUP($B$11,ABONE,6,FALSE)</f>
        <v>8</v>
      </c>
      <c r="G63" s="31">
        <f>VLOOKUP($B$11,ABONE,7,FALSE)</f>
        <v>0</v>
      </c>
      <c r="H63" s="31">
        <f>VLOOKUP($B$11,ABONE,8,FALSE)</f>
        <v>8</v>
      </c>
      <c r="I63" s="31">
        <f>VLOOKUP($B$11,ABONE,9,FALSE)</f>
        <v>61687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37" zoomScale="70" zoomScaleNormal="70" workbookViewId="0">
      <selection activeCell="L16" sqref="L16:M16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86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25.630872483221477</v>
      </c>
      <c r="D17" s="20">
        <f t="shared" si="1"/>
        <v>36.732462537567514</v>
      </c>
      <c r="E17" s="20">
        <f t="shared" si="2"/>
        <v>36.715107385296548</v>
      </c>
      <c r="F17" s="20">
        <f t="shared" si="3"/>
        <v>34.071428571428569</v>
      </c>
      <c r="G17" s="20">
        <v>0</v>
      </c>
      <c r="H17" s="20">
        <f t="shared" si="4"/>
        <v>3155.1857142857148</v>
      </c>
      <c r="I17" s="20">
        <f t="shared" si="5"/>
        <v>37.17310464201416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2.9385006620289609</v>
      </c>
      <c r="E21" s="20">
        <f t="shared" si="2"/>
        <v>2.9339068942724342</v>
      </c>
      <c r="F21" s="20">
        <f t="shared" si="3"/>
        <v>0</v>
      </c>
      <c r="G21" s="20">
        <v>0</v>
      </c>
      <c r="H21" s="20">
        <f t="shared" si="4"/>
        <v>3128.8285714285716</v>
      </c>
      <c r="I21" s="20">
        <f t="shared" si="5"/>
        <v>3.3929944925255704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25.630872483221477</v>
      </c>
      <c r="D25" s="20">
        <f t="shared" si="6"/>
        <v>39.670963199596471</v>
      </c>
      <c r="E25" s="20">
        <f t="shared" si="6"/>
        <v>39.649014279568981</v>
      </c>
      <c r="F25" s="20">
        <f t="shared" si="6"/>
        <v>34.071428571428569</v>
      </c>
      <c r="G25" s="20">
        <f t="shared" si="6"/>
        <v>0</v>
      </c>
      <c r="H25" s="20">
        <f t="shared" si="6"/>
        <v>6284.0142857142864</v>
      </c>
      <c r="I25" s="20">
        <f t="shared" si="6"/>
        <v>40.566099134539726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0.25330489060759548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0.25290889823839852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0.25287175452399685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0.25330489060759548</v>
      </c>
      <c r="E33" s="20">
        <f t="shared" si="7"/>
        <v>0.25290889823839852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0.25287175452399685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0.22147651006711411</v>
      </c>
      <c r="D38" s="20">
        <f t="shared" si="9"/>
        <v>0.81756373342300503</v>
      </c>
      <c r="E38" s="20">
        <f t="shared" si="10"/>
        <v>0.81663186830481271</v>
      </c>
      <c r="F38" s="20">
        <f t="shared" si="11"/>
        <v>0.9285714285714286</v>
      </c>
      <c r="G38" s="20">
        <v>0</v>
      </c>
      <c r="H38" s="20">
        <f t="shared" si="12"/>
        <v>108.5</v>
      </c>
      <c r="I38" s="20">
        <f t="shared" si="13"/>
        <v>0.83244689221085755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2.9539101742292091E-2</v>
      </c>
      <c r="E42" s="20">
        <f t="shared" si="10"/>
        <v>2.9492923167315419E-2</v>
      </c>
      <c r="F42" s="20">
        <f t="shared" si="11"/>
        <v>0</v>
      </c>
      <c r="G42" s="20">
        <v>0</v>
      </c>
      <c r="H42" s="20">
        <f t="shared" si="12"/>
        <v>34.142857142857146</v>
      </c>
      <c r="I42" s="20">
        <f t="shared" si="13"/>
        <v>3.4503015997901912E-2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0.22147651006711411</v>
      </c>
      <c r="D46" s="20">
        <f t="shared" ref="D46:I46" si="14">SUM(D36:D45)</f>
        <v>0.84710283516529716</v>
      </c>
      <c r="E46" s="20">
        <f t="shared" si="14"/>
        <v>0.84612479147212816</v>
      </c>
      <c r="F46" s="20">
        <f t="shared" si="14"/>
        <v>0.9285714285714286</v>
      </c>
      <c r="G46" s="20">
        <f t="shared" si="14"/>
        <v>0</v>
      </c>
      <c r="H46" s="20">
        <f t="shared" si="14"/>
        <v>142.64285714285714</v>
      </c>
      <c r="I46" s="20">
        <f t="shared" si="14"/>
        <v>0.8669499082087595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7.5975704587965785E-3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7.5856931518922264E-3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7.5845790715971676E-3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7.5975704587965785E-3</v>
      </c>
      <c r="E54" s="20">
        <f t="shared" si="15"/>
        <v>7.5856931518922264E-3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7.5845790715971676E-3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3.3557046979865772E-2</v>
      </c>
      <c r="D58" s="20">
        <f>(SUMIFS(AGİİ1,KAYNAK,A58,SÜRE,"Kısa",İL,$B$10,İLÇE,$B$11)/VLOOKUP($B$11,ABONE,4,FALSE))</f>
        <v>0.36870809777011831</v>
      </c>
      <c r="E58" s="20">
        <f>((SUMIFS(OGİİ1,KAYNAK,A58,SÜRE,"Kısa",İL,$B$10,İLÇE,$B$11)+SUMIFS(AGİİ1,KAYNAK,A58,SÜRE,"Kısa",İL,$B$10,İLÇE,$B$11))/VLOOKUP($B$11,ABONE,5,FALSE))</f>
        <v>0.36818415502932506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0.36813008130081298</v>
      </c>
    </row>
    <row r="59" spans="1:9" ht="15" thickBot="1" x14ac:dyDescent="0.35">
      <c r="A59" s="57" t="s">
        <v>60</v>
      </c>
      <c r="B59" s="58"/>
      <c r="C59" s="20">
        <f>SUM(C57:C58)</f>
        <v>3.3557046979865772E-2</v>
      </c>
      <c r="D59" s="20">
        <f t="shared" ref="D59:I59" si="16">SUM(D57:D58)</f>
        <v>0.36870809777011831</v>
      </c>
      <c r="E59" s="20">
        <f t="shared" si="16"/>
        <v>0.36818415502932506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0.36813008130081298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149</v>
      </c>
      <c r="D63" s="31">
        <f>VLOOKUP($B$11,ABONE,4,FALSE)</f>
        <v>95162</v>
      </c>
      <c r="E63" s="31">
        <f>VLOOKUP($B$11,ABONE,5,FALSE)</f>
        <v>95311</v>
      </c>
      <c r="F63" s="31">
        <f>VLOOKUP($B$11,ABONE,6,FALSE)</f>
        <v>14</v>
      </c>
      <c r="G63" s="31">
        <f>VLOOKUP($B$11,ABONE,7,FALSE)</f>
        <v>0</v>
      </c>
      <c r="H63" s="31">
        <f>VLOOKUP($B$11,ABONE,8,FALSE)</f>
        <v>14</v>
      </c>
      <c r="I63" s="31">
        <f>VLOOKUP($B$11,ABONE,9,FALSE)</f>
        <v>95325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87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1.3603960396039603</v>
      </c>
      <c r="D17" s="20">
        <f t="shared" si="1"/>
        <v>11.370914127423822</v>
      </c>
      <c r="E17" s="20">
        <f t="shared" si="2"/>
        <v>11.317342234938801</v>
      </c>
      <c r="F17" s="20">
        <f t="shared" si="3"/>
        <v>45</v>
      </c>
      <c r="G17" s="20">
        <f t="shared" si="4"/>
        <v>23.155670103092785</v>
      </c>
      <c r="H17" s="20">
        <f t="shared" si="5"/>
        <v>23.37857142857143</v>
      </c>
      <c r="I17" s="20">
        <f t="shared" si="6"/>
        <v>11.441313126016047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5.2027913914340509</v>
      </c>
      <c r="E21" s="20">
        <f t="shared" si="2"/>
        <v>5.1749483388968374</v>
      </c>
      <c r="F21" s="20">
        <f t="shared" si="3"/>
        <v>0</v>
      </c>
      <c r="G21" s="20">
        <f t="shared" si="4"/>
        <v>3.3742268041237127</v>
      </c>
      <c r="H21" s="20">
        <f t="shared" si="5"/>
        <v>3.3397959183673485</v>
      </c>
      <c r="I21" s="20">
        <f t="shared" si="6"/>
        <v>5.156085793696576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1.3603960396039603</v>
      </c>
      <c r="D25" s="20">
        <f t="shared" si="7"/>
        <v>16.573705518857871</v>
      </c>
      <c r="E25" s="20">
        <f t="shared" si="7"/>
        <v>16.492290573835639</v>
      </c>
      <c r="F25" s="20">
        <f t="shared" si="7"/>
        <v>45</v>
      </c>
      <c r="G25" s="20">
        <f t="shared" si="7"/>
        <v>26.529896907216497</v>
      </c>
      <c r="H25" s="20">
        <f t="shared" si="7"/>
        <v>26.718367346938777</v>
      </c>
      <c r="I25" s="20">
        <f t="shared" si="7"/>
        <v>16.597398919712624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0.87372682718943107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0.86905102527420131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18.627835051546391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18.437755102040818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1.0496302899994756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0.87372682718943107</v>
      </c>
      <c r="E33" s="20">
        <f t="shared" si="8"/>
        <v>0.86905102527420131</v>
      </c>
      <c r="F33" s="20">
        <f t="shared" si="8"/>
        <v>0</v>
      </c>
      <c r="G33" s="20">
        <f t="shared" si="8"/>
        <v>18.627835051546391</v>
      </c>
      <c r="H33" s="20">
        <f t="shared" si="8"/>
        <v>18.437755102040818</v>
      </c>
      <c r="I33" s="20">
        <f t="shared" si="8"/>
        <v>1.0496302899994756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7.9207920792079209E-2</v>
      </c>
      <c r="D38" s="20">
        <f t="shared" si="10"/>
        <v>0.61692946942254423</v>
      </c>
      <c r="E38" s="20">
        <f t="shared" si="11"/>
        <v>0.61405182006040371</v>
      </c>
      <c r="F38" s="20">
        <f t="shared" si="12"/>
        <v>2</v>
      </c>
      <c r="G38" s="20">
        <f t="shared" si="13"/>
        <v>0.95360824742268047</v>
      </c>
      <c r="H38" s="20">
        <f t="shared" si="14"/>
        <v>0.9642857142857143</v>
      </c>
      <c r="I38" s="20">
        <f t="shared" si="15"/>
        <v>0.61765168598248466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3.8141913488173876E-2</v>
      </c>
      <c r="E42" s="20">
        <f t="shared" si="11"/>
        <v>3.7937794733216762E-2</v>
      </c>
      <c r="F42" s="20">
        <f t="shared" si="12"/>
        <v>0</v>
      </c>
      <c r="G42" s="20">
        <f t="shared" si="13"/>
        <v>0.1134020618556701</v>
      </c>
      <c r="H42" s="20">
        <f t="shared" si="14"/>
        <v>0.11224489795918367</v>
      </c>
      <c r="I42" s="20">
        <f t="shared" si="15"/>
        <v>3.8701557501704335E-2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7.9207920792079209E-2</v>
      </c>
      <c r="D46" s="20">
        <f t="shared" ref="D46:I46" si="16">SUM(D36:D45)</f>
        <v>0.65507138291071809</v>
      </c>
      <c r="E46" s="20">
        <f t="shared" si="16"/>
        <v>0.6519896147936205</v>
      </c>
      <c r="F46" s="20">
        <f t="shared" si="16"/>
        <v>2</v>
      </c>
      <c r="G46" s="20">
        <f t="shared" si="16"/>
        <v>1.0670103092783505</v>
      </c>
      <c r="H46" s="20">
        <f t="shared" si="16"/>
        <v>1.0765306122448979</v>
      </c>
      <c r="I46" s="20">
        <f t="shared" si="16"/>
        <v>0.656353243484189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1.3850415512465374E-2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1.3776294176866422E-2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0.14432989690721648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0.14285714285714285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1.51030468299334E-2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1.3850415512465374E-2</v>
      </c>
      <c r="E54" s="20">
        <f t="shared" si="17"/>
        <v>1.3776294176866422E-2</v>
      </c>
      <c r="F54" s="20">
        <f t="shared" si="17"/>
        <v>0</v>
      </c>
      <c r="G54" s="20">
        <f t="shared" si="17"/>
        <v>0.14432989690721648</v>
      </c>
      <c r="H54" s="20">
        <f t="shared" si="17"/>
        <v>0.14285714285714285</v>
      </c>
      <c r="I54" s="20">
        <f t="shared" si="17"/>
        <v>1.51030468299334E-2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101</v>
      </c>
      <c r="D63" s="31">
        <f>VLOOKUP($B$11,ABONE,4,FALSE)</f>
        <v>18772</v>
      </c>
      <c r="E63" s="31">
        <f>VLOOKUP($B$11,ABONE,5,FALSE)</f>
        <v>18873</v>
      </c>
      <c r="F63" s="31">
        <f>VLOOKUP($B$11,ABONE,6,FALSE)</f>
        <v>2</v>
      </c>
      <c r="G63" s="31">
        <f>VLOOKUP($B$11,ABONE,7,FALSE)</f>
        <v>194</v>
      </c>
      <c r="H63" s="31">
        <f>VLOOKUP($B$11,ABONE,8,FALSE)</f>
        <v>196</v>
      </c>
      <c r="I63" s="31">
        <f>VLOOKUP($B$11,ABONE,9,FALSE)</f>
        <v>19069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88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354</v>
      </c>
      <c r="D15" s="20">
        <f t="shared" ref="D15:D24" si="1">(SUMIFS(AGİİ2,KAYNAK,A15,SEBEP,B15,SÜRE,"Uzun",BİLDİRİM,"Bildirimsiz",İL,$B$10,İLÇE,$B$11)/VLOOKUP($B$11,ABONE,4,FALSE))*60</f>
        <v>11.709188304583211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11.712445053376721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12.604584118285095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2527.8000000000002</v>
      </c>
      <c r="D17" s="20">
        <f t="shared" si="1"/>
        <v>82.752691220825668</v>
      </c>
      <c r="E17" s="20">
        <f t="shared" si="2"/>
        <v>82.775954786778556</v>
      </c>
      <c r="F17" s="20">
        <v>0</v>
      </c>
      <c r="G17" s="20">
        <v>0</v>
      </c>
      <c r="H17" s="20">
        <v>0</v>
      </c>
      <c r="I17" s="20">
        <f t="shared" si="3"/>
        <v>82.784415139578698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235.2</v>
      </c>
      <c r="D18" s="20">
        <f t="shared" si="1"/>
        <v>2.1746510499424363</v>
      </c>
      <c r="E18" s="20">
        <f t="shared" si="2"/>
        <v>2.1768681851915286</v>
      </c>
      <c r="F18" s="20">
        <v>0</v>
      </c>
      <c r="G18" s="20">
        <v>0</v>
      </c>
      <c r="H18" s="20">
        <v>0</v>
      </c>
      <c r="I18" s="20">
        <f t="shared" si="3"/>
        <v>2.1768681851915286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18</v>
      </c>
      <c r="D21" s="20">
        <f t="shared" si="1"/>
        <v>16.68222757157401</v>
      </c>
      <c r="E21" s="20">
        <f t="shared" si="2"/>
        <v>16.682240109607807</v>
      </c>
      <c r="F21" s="20">
        <v>0</v>
      </c>
      <c r="G21" s="20">
        <v>0</v>
      </c>
      <c r="H21" s="20">
        <v>0</v>
      </c>
      <c r="I21" s="20">
        <f t="shared" si="3"/>
        <v>16.832619740823198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57" t="s">
        <v>60</v>
      </c>
      <c r="B25" s="58"/>
      <c r="C25" s="20">
        <f t="shared" ref="C25:I25" si="4">SUM(C15:C24)</f>
        <v>3135</v>
      </c>
      <c r="D25" s="20">
        <f t="shared" si="4"/>
        <v>113.31875814692532</v>
      </c>
      <c r="E25" s="20">
        <f t="shared" si="4"/>
        <v>113.34750813495461</v>
      </c>
      <c r="F25" s="20">
        <f t="shared" si="4"/>
        <v>0</v>
      </c>
      <c r="G25" s="20">
        <f t="shared" si="4"/>
        <v>0</v>
      </c>
      <c r="H25" s="20">
        <f t="shared" si="4"/>
        <v>0</v>
      </c>
      <c r="I25" s="20">
        <f t="shared" si="4"/>
        <v>114.3984871838785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7145.4000000000005</v>
      </c>
      <c r="D28" s="20">
        <f>(SUMIFS(AGİİ2,KAYNAK,A28,SEBEP,B28,SÜRE,"Uzun",BİLDİRİM,"Bildirimli",İL,$B$10,İLÇE,$B$11)/VLOOKUP($B$11,ABONE,4,FALSE))*60</f>
        <v>127.9220825681963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127.98885083062169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128.0218873094708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9.8389986774626319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9.8389050636524527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9.8442598618484904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7145.4000000000005</v>
      </c>
      <c r="D33" s="20">
        <f t="shared" ref="D33:I33" si="5">SUM(D28:D32)</f>
        <v>137.76108124565894</v>
      </c>
      <c r="E33" s="20">
        <f t="shared" si="5"/>
        <v>137.82775589427413</v>
      </c>
      <c r="F33" s="20">
        <f t="shared" si="5"/>
        <v>0</v>
      </c>
      <c r="G33" s="20">
        <f t="shared" si="5"/>
        <v>0</v>
      </c>
      <c r="H33" s="20">
        <f t="shared" si="5"/>
        <v>0</v>
      </c>
      <c r="I33" s="20">
        <f t="shared" si="5"/>
        <v>137.86614717131928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6">(SUMIFS(OGİİ1,KAYNAK,A36,SEBEP,B36,SÜRE,"Uzun",BİLDİRİM,"Bildirimsiz",İL,$B$10,İLÇE,$B$11)/VLOOKUP($B$11,ABONE,3,FALSE))</f>
        <v>46</v>
      </c>
      <c r="D36" s="20">
        <f t="shared" ref="D36:D45" si="7">(SUMIFS(AGİİ1,KAYNAK,A36,SEBEP,B36,SÜRE,"Uzun",BİLDİRİM,"Bildirimsiz",İL,$B$10,İLÇE,$B$11)/VLOOKUP($B$11,ABONE,4,FALSE))</f>
        <v>0.71907974234307948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0.71951057068371682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0.94120949173184143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6"/>
        <v>37</v>
      </c>
      <c r="D38" s="20">
        <f t="shared" si="7"/>
        <v>1.0405229255668358</v>
      </c>
      <c r="E38" s="20">
        <f t="shared" si="8"/>
        <v>1.0408650644136173</v>
      </c>
      <c r="F38" s="20">
        <v>0</v>
      </c>
      <c r="G38" s="20">
        <v>0</v>
      </c>
      <c r="H38" s="20">
        <v>0</v>
      </c>
      <c r="I38" s="20">
        <f t="shared" si="9"/>
        <v>1.0411790451180758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5</v>
      </c>
      <c r="D39" s="20">
        <f t="shared" si="7"/>
        <v>4.6288807908583175E-2</v>
      </c>
      <c r="E39" s="20">
        <f t="shared" si="8"/>
        <v>4.6335940324637018E-2</v>
      </c>
      <c r="F39" s="20">
        <v>0</v>
      </c>
      <c r="G39" s="20">
        <v>0</v>
      </c>
      <c r="H39" s="20">
        <v>0</v>
      </c>
      <c r="I39" s="20">
        <f t="shared" si="9"/>
        <v>4.6335940324637018E-2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6"/>
        <v>3</v>
      </c>
      <c r="D42" s="20">
        <f t="shared" si="7"/>
        <v>0.25415552658870993</v>
      </c>
      <c r="E42" s="20">
        <f t="shared" si="8"/>
        <v>0.25418165210937949</v>
      </c>
      <c r="F42" s="20">
        <v>0</v>
      </c>
      <c r="G42" s="20">
        <v>0</v>
      </c>
      <c r="H42" s="20">
        <v>0</v>
      </c>
      <c r="I42" s="20">
        <f t="shared" si="9"/>
        <v>0.25745466308918957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57" t="s">
        <v>60</v>
      </c>
      <c r="B46" s="58"/>
      <c r="C46" s="20">
        <f>SUM(C36:C45)</f>
        <v>91</v>
      </c>
      <c r="D46" s="20">
        <f t="shared" ref="D46:I46" si="10">SUM(D36:D45)</f>
        <v>2.0600470024072086</v>
      </c>
      <c r="E46" s="20">
        <f t="shared" si="10"/>
        <v>2.0608932275313507</v>
      </c>
      <c r="F46" s="20">
        <f t="shared" si="10"/>
        <v>0</v>
      </c>
      <c r="G46" s="20">
        <f t="shared" si="10"/>
        <v>0</v>
      </c>
      <c r="H46" s="20">
        <f t="shared" si="10"/>
        <v>0</v>
      </c>
      <c r="I46" s="20">
        <f t="shared" si="10"/>
        <v>2.2861791402637435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47</v>
      </c>
      <c r="D49" s="20">
        <f>(SUMIFS(AGİİ1,KAYNAK,A49,SEBEP,B49,SÜRE,"Uzun",BİLDİRİM,"Bildirimli",İL,$B$10,İLÇE,$B$11)/VLOOKUP($B$11,ABONE,4,FALSE))</f>
        <v>0.61399986679479734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0.61444120949173187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0.61457441342695662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9.7268341880667172E-2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9.7267416414530641E-2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9.8237902228311538E-2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47</v>
      </c>
      <c r="D54" s="20">
        <f t="shared" ref="D54:I54" si="11">SUM(D49:D53)</f>
        <v>0.71126820867546448</v>
      </c>
      <c r="E54" s="20">
        <f t="shared" si="11"/>
        <v>0.71170862590626249</v>
      </c>
      <c r="F54" s="20">
        <f t="shared" si="11"/>
        <v>0</v>
      </c>
      <c r="G54" s="20">
        <f t="shared" si="11"/>
        <v>0</v>
      </c>
      <c r="H54" s="20">
        <f t="shared" si="11"/>
        <v>0</v>
      </c>
      <c r="I54" s="20">
        <f t="shared" si="11"/>
        <v>0.71281231565526815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1.1531764683494924E-2</v>
      </c>
      <c r="E57" s="20">
        <f>((SUMIFS(OGİİ1,KAYNAK,A57,SÜRE,"Kısa",İL,$B$10,İLÇE,$B$11)+SUMIFS(AGİİ1,KAYNAK,A57,SÜRE,"Kısa",İL,$B$10,İLÇE,$B$11))/VLOOKUP($B$11,ABONE,5,FALSE))</f>
        <v>1.1531654963749501E-2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7.3490513976898639E-2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5</v>
      </c>
      <c r="D58" s="20">
        <f>(SUMIFS(AGİİ1,KAYNAK,A58,SÜRE,"Kısa",İL,$B$10,İLÇE,$B$11)/VLOOKUP($B$11,ABONE,4,FALSE))</f>
        <v>9.3005775396999071E-2</v>
      </c>
      <c r="E58" s="20">
        <f>((SUMIFS(OGİİ1,KAYNAK,A58,SÜRE,"Kısa",İL,$B$10,İLÇE,$B$11)+SUMIFS(AGİİ1,KAYNAK,A58,SÜRE,"Kısa",İL,$B$10,İLÇE,$B$11))/VLOOKUP($B$11,ABONE,5,FALSE))</f>
        <v>9.305246332134498E-2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9.305246332134498E-2</v>
      </c>
    </row>
    <row r="59" spans="1:9" ht="15" thickBot="1" x14ac:dyDescent="0.35">
      <c r="A59" s="57" t="s">
        <v>60</v>
      </c>
      <c r="B59" s="58"/>
      <c r="C59" s="20">
        <f>SUM(C57:C58)</f>
        <v>5</v>
      </c>
      <c r="D59" s="20">
        <f t="shared" ref="D59:I59" si="12">SUM(D57:D58)</f>
        <v>0.104537540080494</v>
      </c>
      <c r="E59" s="20">
        <f t="shared" si="12"/>
        <v>0.10458411828509448</v>
      </c>
      <c r="F59" s="20">
        <f t="shared" si="12"/>
        <v>0</v>
      </c>
      <c r="G59" s="20">
        <f t="shared" si="12"/>
        <v>0</v>
      </c>
      <c r="H59" s="20">
        <f t="shared" si="12"/>
        <v>0</v>
      </c>
      <c r="I59" s="20">
        <f t="shared" si="12"/>
        <v>0.16654297729824363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</v>
      </c>
      <c r="D63" s="31">
        <f>VLOOKUP($B$11,ABONE,4,FALSE)</f>
        <v>105101</v>
      </c>
      <c r="E63" s="31">
        <f>VLOOKUP($B$11,ABONE,5,FALSE)</f>
        <v>105102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105102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89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0.2971291866028708</v>
      </c>
      <c r="D17" s="20">
        <f t="shared" si="1"/>
        <v>2.6944252248690321</v>
      </c>
      <c r="E17" s="20">
        <f t="shared" si="2"/>
        <v>2.6459035444509009</v>
      </c>
      <c r="F17" s="20">
        <f t="shared" si="3"/>
        <v>0</v>
      </c>
      <c r="G17" s="20">
        <f t="shared" si="4"/>
        <v>0.94413407821229056</v>
      </c>
      <c r="H17" s="20">
        <f t="shared" si="5"/>
        <v>0.9232169954476479</v>
      </c>
      <c r="I17" s="20">
        <f t="shared" si="6"/>
        <v>2.4088695870046353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2.218582583769892</v>
      </c>
      <c r="E21" s="20">
        <f t="shared" si="2"/>
        <v>2.173678094131319</v>
      </c>
      <c r="F21" s="20">
        <f t="shared" si="3"/>
        <v>0</v>
      </c>
      <c r="G21" s="20">
        <f t="shared" si="4"/>
        <v>15.290502793296088</v>
      </c>
      <c r="H21" s="20">
        <f t="shared" si="5"/>
        <v>14.951745068285279</v>
      </c>
      <c r="I21" s="20">
        <f t="shared" si="6"/>
        <v>3.9318829080886957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0.2971291866028708</v>
      </c>
      <c r="D25" s="20">
        <f t="shared" si="7"/>
        <v>4.9130078086389242</v>
      </c>
      <c r="E25" s="20">
        <f t="shared" si="7"/>
        <v>4.8195816385822194</v>
      </c>
      <c r="F25" s="20">
        <f t="shared" si="7"/>
        <v>0</v>
      </c>
      <c r="G25" s="20">
        <f t="shared" si="7"/>
        <v>16.234636871508378</v>
      </c>
      <c r="H25" s="20">
        <f t="shared" si="7"/>
        <v>15.874962063732927</v>
      </c>
      <c r="I25" s="20">
        <f t="shared" si="7"/>
        <v>6.3407524950933309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2.0932391025007413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2.0508715862870424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1.7686808368480393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5.5865921787709494E-2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5.4628224582701064E-2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7.5165991564705393E-3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2.0932391025007413</v>
      </c>
      <c r="E33" s="20">
        <f t="shared" si="8"/>
        <v>2.0508715862870424</v>
      </c>
      <c r="F33" s="20">
        <f t="shared" si="8"/>
        <v>0</v>
      </c>
      <c r="G33" s="20">
        <f t="shared" si="8"/>
        <v>5.5865921787709494E-2</v>
      </c>
      <c r="H33" s="20">
        <f t="shared" si="8"/>
        <v>5.4628224582701064E-2</v>
      </c>
      <c r="I33" s="20">
        <f t="shared" si="8"/>
        <v>1.7761974360045099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9.5693779904306216E-3</v>
      </c>
      <c r="D38" s="20">
        <f t="shared" si="10"/>
        <v>6.2963329050113676E-2</v>
      </c>
      <c r="E38" s="20">
        <f t="shared" si="11"/>
        <v>6.1882626380011622E-2</v>
      </c>
      <c r="F38" s="20">
        <f t="shared" si="12"/>
        <v>0</v>
      </c>
      <c r="G38" s="20">
        <f t="shared" si="13"/>
        <v>1.9242706393544383E-2</v>
      </c>
      <c r="H38" s="20">
        <f t="shared" si="14"/>
        <v>1.8816388467374809E-2</v>
      </c>
      <c r="I38" s="20">
        <f t="shared" si="15"/>
        <v>5.5956904831502903E-2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4.1860235247603045E-2</v>
      </c>
      <c r="E42" s="20">
        <f t="shared" si="11"/>
        <v>4.1012976951384852E-2</v>
      </c>
      <c r="F42" s="20">
        <f t="shared" si="12"/>
        <v>0</v>
      </c>
      <c r="G42" s="20">
        <f t="shared" si="13"/>
        <v>0.12631905648665426</v>
      </c>
      <c r="H42" s="20">
        <f t="shared" si="14"/>
        <v>0.12352048558421851</v>
      </c>
      <c r="I42" s="20">
        <f t="shared" si="15"/>
        <v>5.2365640790078091E-2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9.5693779904306216E-3</v>
      </c>
      <c r="D46" s="20">
        <f t="shared" ref="D46:I46" si="16">SUM(D36:D45)</f>
        <v>0.10482356429771672</v>
      </c>
      <c r="E46" s="20">
        <f t="shared" si="16"/>
        <v>0.10289560333139647</v>
      </c>
      <c r="F46" s="20">
        <f t="shared" si="16"/>
        <v>0</v>
      </c>
      <c r="G46" s="20">
        <f t="shared" si="16"/>
        <v>0.14556176288019865</v>
      </c>
      <c r="H46" s="20">
        <f t="shared" si="16"/>
        <v>0.14233687405159332</v>
      </c>
      <c r="I46" s="20">
        <f t="shared" si="16"/>
        <v>0.108322545621581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3.6077888702184445E-2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3.5347666085609145E-2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3.0483985467908297E-2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6.2073246430788334E-3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6.0698027314112293E-3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8.3517768405228215E-4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3.6077888702184445E-2</v>
      </c>
      <c r="E54" s="20">
        <f t="shared" si="17"/>
        <v>3.5347666085609145E-2</v>
      </c>
      <c r="F54" s="20">
        <f t="shared" si="17"/>
        <v>0</v>
      </c>
      <c r="G54" s="20">
        <f t="shared" si="17"/>
        <v>6.2073246430788334E-3</v>
      </c>
      <c r="H54" s="20">
        <f t="shared" si="17"/>
        <v>6.0698027314112293E-3</v>
      </c>
      <c r="I54" s="20">
        <f t="shared" si="17"/>
        <v>3.131916315196058E-2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418</v>
      </c>
      <c r="D63" s="31">
        <f>VLOOKUP($B$11,ABONE,4,FALSE)</f>
        <v>20234</v>
      </c>
      <c r="E63" s="31">
        <f>VLOOKUP($B$11,ABONE,5,FALSE)</f>
        <v>20652</v>
      </c>
      <c r="F63" s="31">
        <f>VLOOKUP($B$11,ABONE,6,FALSE)</f>
        <v>73</v>
      </c>
      <c r="G63" s="31">
        <f>VLOOKUP($B$11,ABONE,7,FALSE)</f>
        <v>3222</v>
      </c>
      <c r="H63" s="31">
        <f>VLOOKUP($B$11,ABONE,8,FALSE)</f>
        <v>3295</v>
      </c>
      <c r="I63" s="31">
        <f>VLOOKUP($B$11,ABONE,9,FALSE)</f>
        <v>23947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90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5.0222950819672132</v>
      </c>
      <c r="D17" s="20">
        <f t="shared" si="1"/>
        <v>22.865432985986345</v>
      </c>
      <c r="E17" s="20">
        <f t="shared" si="2"/>
        <v>22.726839330735732</v>
      </c>
      <c r="F17" s="20">
        <f t="shared" si="3"/>
        <v>8.5111111111111111</v>
      </c>
      <c r="G17" s="20">
        <f t="shared" si="4"/>
        <v>73.593030436700474</v>
      </c>
      <c r="H17" s="20">
        <f t="shared" si="5"/>
        <v>72.827027027027015</v>
      </c>
      <c r="I17" s="20">
        <f t="shared" si="6"/>
        <v>25.492168138398981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3.9650017966223503</v>
      </c>
      <c r="E21" s="20">
        <f t="shared" si="2"/>
        <v>3.9342042936817179</v>
      </c>
      <c r="F21" s="20">
        <f t="shared" si="3"/>
        <v>2.9555555555555557</v>
      </c>
      <c r="G21" s="20">
        <f t="shared" si="4"/>
        <v>20.560652845169823</v>
      </c>
      <c r="H21" s="20">
        <f t="shared" si="5"/>
        <v>20.353443766346992</v>
      </c>
      <c r="I21" s="20">
        <f t="shared" si="6"/>
        <v>4.8404802579341215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5.0222950819672132</v>
      </c>
      <c r="D25" s="20">
        <f t="shared" si="7"/>
        <v>26.830434782608695</v>
      </c>
      <c r="E25" s="20">
        <f t="shared" si="7"/>
        <v>26.661043624417449</v>
      </c>
      <c r="F25" s="20">
        <f t="shared" si="7"/>
        <v>11.466666666666667</v>
      </c>
      <c r="G25" s="20">
        <f t="shared" si="7"/>
        <v>94.1536832818703</v>
      </c>
      <c r="H25" s="20">
        <f t="shared" si="7"/>
        <v>93.180470793374013</v>
      </c>
      <c r="I25" s="20">
        <f t="shared" si="7"/>
        <v>30.332648396333102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14.281693868548743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14.113600697471666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0.77901397945188999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3.9176633643036807E-2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3.8872335548934212E-2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21.165416850463167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20.916303400174368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1.1912225403623591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3.9176633643036807E-2</v>
      </c>
      <c r="E33" s="20">
        <f t="shared" si="8"/>
        <v>3.8872335548934212E-2</v>
      </c>
      <c r="F33" s="20">
        <f t="shared" si="8"/>
        <v>0</v>
      </c>
      <c r="G33" s="20">
        <f t="shared" si="8"/>
        <v>35.44711071901191</v>
      </c>
      <c r="H33" s="20">
        <f t="shared" si="8"/>
        <v>35.029904097646032</v>
      </c>
      <c r="I33" s="20">
        <f t="shared" si="8"/>
        <v>1.9702365198142491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0.18032786885245902</v>
      </c>
      <c r="D38" s="20">
        <f t="shared" si="10"/>
        <v>0.32411067193675891</v>
      </c>
      <c r="E38" s="20">
        <f t="shared" si="11"/>
        <v>0.32299386253087836</v>
      </c>
      <c r="F38" s="20">
        <f t="shared" si="12"/>
        <v>0.51851851851851849</v>
      </c>
      <c r="G38" s="20">
        <f t="shared" si="13"/>
        <v>1.0789589766210852</v>
      </c>
      <c r="H38" s="20">
        <f t="shared" si="14"/>
        <v>1.0723626852659112</v>
      </c>
      <c r="I38" s="20">
        <f t="shared" si="15"/>
        <v>0.3643560068333293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5.7568913300138594E-2</v>
      </c>
      <c r="E42" s="20">
        <f t="shared" si="11"/>
        <v>5.7121756182035806E-2</v>
      </c>
      <c r="F42" s="20">
        <f t="shared" si="12"/>
        <v>3.7037037037037035E-2</v>
      </c>
      <c r="G42" s="20">
        <f t="shared" si="13"/>
        <v>0.28275253639170711</v>
      </c>
      <c r="H42" s="20">
        <f t="shared" si="14"/>
        <v>0.2798605056669573</v>
      </c>
      <c r="I42" s="20">
        <f t="shared" si="15"/>
        <v>6.9416039075094443E-2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0.18032786885245902</v>
      </c>
      <c r="D46" s="20">
        <f t="shared" ref="D46:I46" si="16">SUM(D36:D45)</f>
        <v>0.38167958523689749</v>
      </c>
      <c r="E46" s="20">
        <f t="shared" si="16"/>
        <v>0.38011561871291416</v>
      </c>
      <c r="F46" s="20">
        <f t="shared" si="16"/>
        <v>0.55555555555555558</v>
      </c>
      <c r="G46" s="20">
        <f t="shared" si="16"/>
        <v>1.3617115130127924</v>
      </c>
      <c r="H46" s="20">
        <f t="shared" si="16"/>
        <v>1.3522231909328686</v>
      </c>
      <c r="I46" s="20">
        <f t="shared" si="16"/>
        <v>0.43377204590842378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3.2201146890163214E-2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3.1822144725370531E-2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1.7564543682779528E-3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3.5675786663928958E-3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3.5398680826138995E-3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0.15703573003970003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0.15518744551002617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1.1910204278049133E-2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3.5675786663928958E-3</v>
      </c>
      <c r="E54" s="20">
        <f t="shared" si="17"/>
        <v>3.5398680826138995E-3</v>
      </c>
      <c r="F54" s="20">
        <f t="shared" si="17"/>
        <v>0</v>
      </c>
      <c r="G54" s="20">
        <f t="shared" si="17"/>
        <v>0.18923687692986324</v>
      </c>
      <c r="H54" s="20">
        <f t="shared" si="17"/>
        <v>0.18700959023539671</v>
      </c>
      <c r="I54" s="20">
        <f t="shared" si="17"/>
        <v>1.3666658646327086E-2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305</v>
      </c>
      <c r="D63" s="31">
        <f>VLOOKUP($B$11,ABONE,4,FALSE)</f>
        <v>38962</v>
      </c>
      <c r="E63" s="31">
        <f>VLOOKUP($B$11,ABONE,5,FALSE)</f>
        <v>39267</v>
      </c>
      <c r="F63" s="31">
        <f>VLOOKUP($B$11,ABONE,6,FALSE)</f>
        <v>27</v>
      </c>
      <c r="G63" s="31">
        <f>VLOOKUP($B$11,ABONE,7,FALSE)</f>
        <v>2267</v>
      </c>
      <c r="H63" s="31">
        <f>VLOOKUP($B$11,ABONE,8,FALSE)</f>
        <v>2294</v>
      </c>
      <c r="I63" s="31">
        <f>VLOOKUP($B$11,ABONE,9,FALSE)</f>
        <v>41561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91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5.0392982456140345</v>
      </c>
      <c r="D17" s="20">
        <f t="shared" si="1"/>
        <v>30.021715773605592</v>
      </c>
      <c r="E17" s="20">
        <f t="shared" si="2"/>
        <v>29.732383338977307</v>
      </c>
      <c r="F17" s="20">
        <f t="shared" si="3"/>
        <v>99.891978609625681</v>
      </c>
      <c r="G17" s="20">
        <f t="shared" si="4"/>
        <v>324.1814238628873</v>
      </c>
      <c r="H17" s="20">
        <f t="shared" si="5"/>
        <v>316.18279829635759</v>
      </c>
      <c r="I17" s="20">
        <f t="shared" si="6"/>
        <v>80.048961543615178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0.18035087719298248</v>
      </c>
      <c r="D21" s="20">
        <f t="shared" si="1"/>
        <v>17.969938330820884</v>
      </c>
      <c r="E21" s="20">
        <f t="shared" si="2"/>
        <v>17.763909244835762</v>
      </c>
      <c r="F21" s="20">
        <f t="shared" si="3"/>
        <v>0</v>
      </c>
      <c r="G21" s="20">
        <f t="shared" si="4"/>
        <v>26.440896506262366</v>
      </c>
      <c r="H21" s="20">
        <f t="shared" si="5"/>
        <v>25.497959443137759</v>
      </c>
      <c r="I21" s="20">
        <f t="shared" si="6"/>
        <v>19.122437357630979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5.2196491228070165</v>
      </c>
      <c r="D25" s="20">
        <f t="shared" si="7"/>
        <v>47.991654104426473</v>
      </c>
      <c r="E25" s="20">
        <f t="shared" si="7"/>
        <v>47.496292583813073</v>
      </c>
      <c r="F25" s="20">
        <f t="shared" si="7"/>
        <v>99.891978609625681</v>
      </c>
      <c r="G25" s="20">
        <f t="shared" si="7"/>
        <v>350.62232036914969</v>
      </c>
      <c r="H25" s="20">
        <f t="shared" si="7"/>
        <v>341.68075773949533</v>
      </c>
      <c r="I25" s="20">
        <f t="shared" si="7"/>
        <v>99.171398901246164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8.0581938035596572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7.7708219439323631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1.3649872705346375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0.48743319172262567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0.48178801219099221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22.65215557020435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21.844332845972914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4.2342355621063907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0.48743319172262567</v>
      </c>
      <c r="E33" s="20">
        <f t="shared" si="8"/>
        <v>0.48178801219099221</v>
      </c>
      <c r="F33" s="20">
        <f t="shared" si="8"/>
        <v>0</v>
      </c>
      <c r="G33" s="20">
        <f t="shared" si="8"/>
        <v>30.710349373764007</v>
      </c>
      <c r="H33" s="20">
        <f t="shared" si="8"/>
        <v>29.615154789905276</v>
      </c>
      <c r="I33" s="20">
        <f t="shared" si="8"/>
        <v>5.5992228326410283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0.12280701754385964</v>
      </c>
      <c r="D38" s="20">
        <f t="shared" si="10"/>
        <v>0.60590653693298613</v>
      </c>
      <c r="E38" s="20">
        <f t="shared" si="11"/>
        <v>0.60031154757873351</v>
      </c>
      <c r="F38" s="20">
        <f t="shared" si="12"/>
        <v>1.6167557932263814</v>
      </c>
      <c r="G38" s="20">
        <f t="shared" si="13"/>
        <v>5.8687541199736319</v>
      </c>
      <c r="H38" s="20">
        <f t="shared" si="14"/>
        <v>5.7171190642680054</v>
      </c>
      <c r="I38" s="20">
        <f t="shared" si="15"/>
        <v>1.499106704185091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2.3391812865497076E-3</v>
      </c>
      <c r="D42" s="20">
        <f t="shared" si="10"/>
        <v>0.12392764149650541</v>
      </c>
      <c r="E42" s="20">
        <f t="shared" si="11"/>
        <v>0.12251947172367084</v>
      </c>
      <c r="F42" s="20">
        <f t="shared" si="12"/>
        <v>0</v>
      </c>
      <c r="G42" s="20">
        <f t="shared" si="13"/>
        <v>0.14845088991430455</v>
      </c>
      <c r="H42" s="20">
        <f t="shared" si="14"/>
        <v>0.14315682410526984</v>
      </c>
      <c r="I42" s="20">
        <f t="shared" si="15"/>
        <v>0.1261445352628523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0.12514619883040934</v>
      </c>
      <c r="D46" s="20">
        <f t="shared" ref="D46:I46" si="16">SUM(D36:D45)</f>
        <v>0.7298341784294915</v>
      </c>
      <c r="E46" s="20">
        <f t="shared" si="16"/>
        <v>0.72283101930240434</v>
      </c>
      <c r="F46" s="20">
        <f t="shared" si="16"/>
        <v>1.6167557932263814</v>
      </c>
      <c r="G46" s="20">
        <f t="shared" si="16"/>
        <v>6.0172050098879364</v>
      </c>
      <c r="H46" s="20">
        <f t="shared" si="16"/>
        <v>5.8602758883732751</v>
      </c>
      <c r="I46" s="20">
        <f t="shared" si="16"/>
        <v>1.6252512394479433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2.5313117996044826E-2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2.4410399847435E-2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4.2878199115637143E-3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1.3539810881184049E-2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1.3383000338638672E-2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5.5636123928806853E-2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5.3652024664674842E-2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2.0456474161418554E-2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1.3539810881184049E-2</v>
      </c>
      <c r="E54" s="20">
        <f t="shared" si="17"/>
        <v>1.3383000338638672E-2</v>
      </c>
      <c r="F54" s="20">
        <f t="shared" si="17"/>
        <v>0</v>
      </c>
      <c r="G54" s="20">
        <f t="shared" si="17"/>
        <v>8.0949241924851673E-2</v>
      </c>
      <c r="H54" s="20">
        <f t="shared" si="17"/>
        <v>7.8062424512109846E-2</v>
      </c>
      <c r="I54" s="20">
        <f t="shared" si="17"/>
        <v>2.474429407298227E-2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5.0294641633548036E-3</v>
      </c>
      <c r="E58" s="20">
        <f>((SUMIFS(OGİİ1,KAYNAK,A58,SÜRE,"Kısa",İL,$B$10,İLÇE,$B$11)+SUMIFS(AGİİ1,KAYNAK,A58,SÜRE,"Kısa",İL,$B$10,İLÇE,$B$11))/VLOOKUP($B$11,ABONE,5,FALSE))</f>
        <v>4.9712157128344054E-3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2.9004614370468028E-3</v>
      </c>
      <c r="H58" s="20">
        <f>((SUMIFS(OGİD1,KAYNAK,A58,SÜRE,"Kısa",İL,$B$10,İLÇE,$B$11)+SUMIFS(AGİD1,KAYNAK,A58,SÜRE,"Kısa",İL,$B$10,İLÇE,$B$11))/VLOOKUP($B$11,ABONE,8,FALSE))</f>
        <v>2.7970249825185938E-3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4.5893072490955384E-3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5.0294641633548036E-3</v>
      </c>
      <c r="E59" s="20">
        <f t="shared" si="18"/>
        <v>4.9712157128344054E-3</v>
      </c>
      <c r="F59" s="20">
        <f t="shared" si="18"/>
        <v>0</v>
      </c>
      <c r="G59" s="20">
        <f t="shared" si="18"/>
        <v>2.9004614370468028E-3</v>
      </c>
      <c r="H59" s="20">
        <f t="shared" si="18"/>
        <v>2.7970249825185938E-3</v>
      </c>
      <c r="I59" s="20">
        <f t="shared" si="18"/>
        <v>4.5893072490955384E-3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855</v>
      </c>
      <c r="D63" s="31">
        <f>VLOOKUP($B$11,ABONE,4,FALSE)</f>
        <v>72970</v>
      </c>
      <c r="E63" s="31">
        <f>VLOOKUP($B$11,ABONE,5,FALSE)</f>
        <v>73825</v>
      </c>
      <c r="F63" s="31">
        <f>VLOOKUP($B$11,ABONE,6,FALSE)</f>
        <v>561</v>
      </c>
      <c r="G63" s="31">
        <f>VLOOKUP($B$11,ABONE,7,FALSE)</f>
        <v>15170</v>
      </c>
      <c r="H63" s="31">
        <f>VLOOKUP($B$11,ABONE,8,FALSE)</f>
        <v>15731</v>
      </c>
      <c r="I63" s="31">
        <f>VLOOKUP($B$11,ABONE,9,FALSE)</f>
        <v>89556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92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5.3000228628437222E-2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5.2274451118263253E-2</v>
      </c>
      <c r="F15" s="20">
        <f t="shared" ref="F15:F24" si="3">(SUMIFS(OGİD2,KAYNAK,A15,SEBEP,B15,SÜRE,"Uzun",BİLDİRİM,"Bildirimsiz",İL,$B$10,İLÇE,$B$11)/VLOOKUP($B$11,ABONE,6,FALSE))*60</f>
        <v>1.6260162601626015E-2</v>
      </c>
      <c r="G15" s="20">
        <f t="shared" ref="G15:G24" si="4">(SUMIFS(AGİD2,KAYNAK,A15,SEBEP,B15,SÜRE,"Uzun",BİLDİRİM,"Bildirimsiz",İL,$B$10,İLÇE,$B$11)/VLOOKUP($B$11,ABONE,7,FALSE))*60</f>
        <v>0.57187883032743836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0.56016455262255738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0.18638263204743297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2.5131736526946105</v>
      </c>
      <c r="D17" s="20">
        <f t="shared" si="1"/>
        <v>52.20929062831253</v>
      </c>
      <c r="E17" s="20">
        <f t="shared" si="2"/>
        <v>51.528759148028961</v>
      </c>
      <c r="F17" s="20">
        <f t="shared" si="3"/>
        <v>6.3105691056910569</v>
      </c>
      <c r="G17" s="20">
        <f t="shared" si="4"/>
        <v>55.576641568902112</v>
      </c>
      <c r="H17" s="20">
        <f t="shared" si="5"/>
        <v>54.537949948577293</v>
      </c>
      <c r="I17" s="20">
        <f t="shared" si="6"/>
        <v>52.323334791726388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6.9965414752769517</v>
      </c>
      <c r="E21" s="20">
        <f t="shared" si="2"/>
        <v>6.9007318423156558</v>
      </c>
      <c r="F21" s="20">
        <f t="shared" si="3"/>
        <v>2.2959349593495935</v>
      </c>
      <c r="G21" s="20">
        <f t="shared" si="4"/>
        <v>11.341166170548066</v>
      </c>
      <c r="H21" s="20">
        <f t="shared" si="5"/>
        <v>11.150462804250944</v>
      </c>
      <c r="I21" s="20">
        <f t="shared" si="6"/>
        <v>8.0228716262088327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0.11241463841708983</v>
      </c>
      <c r="H22" s="20">
        <f t="shared" si="5"/>
        <v>0.11004456633527598</v>
      </c>
      <c r="I22" s="20">
        <f t="shared" si="6"/>
        <v>2.9057224325996108E-2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2.5131736526946105</v>
      </c>
      <c r="D25" s="20">
        <f t="shared" si="7"/>
        <v>59.258832332217914</v>
      </c>
      <c r="E25" s="20">
        <f t="shared" si="7"/>
        <v>58.481765441462883</v>
      </c>
      <c r="F25" s="20">
        <f t="shared" si="7"/>
        <v>8.6227642276422767</v>
      </c>
      <c r="G25" s="20">
        <f t="shared" si="7"/>
        <v>67.602101208194711</v>
      </c>
      <c r="H25" s="20">
        <f t="shared" si="7"/>
        <v>66.35862187178607</v>
      </c>
      <c r="I25" s="20">
        <f t="shared" si="7"/>
        <v>60.56164627430865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5.0964104360007001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4.9889612615701058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1.3173332528702684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0.7648397828751532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0.74871443263627013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0.1976977505544408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5.8612502188758535</v>
      </c>
      <c r="H33" s="20">
        <f t="shared" si="8"/>
        <v>5.7376756942063762</v>
      </c>
      <c r="I33" s="20">
        <f t="shared" si="8"/>
        <v>1.5150310034247092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8.833371438072871E-3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8.7124085197105433E-3</v>
      </c>
      <c r="F36" s="20">
        <f t="shared" ref="F36:F45" si="12">(SUMIFS(OGİD1,KAYNAK,A36,SEBEP,B36,SÜRE,"Uzun",BİLDİRİM,"Bildirimsiz",İL,$B$10,İLÇE,$B$11)/VLOOKUP($B$11,ABONE,6,FALSE))</f>
        <v>2.7100271002710027E-3</v>
      </c>
      <c r="G36" s="20">
        <f t="shared" ref="G36:G45" si="13">(SUMIFS(AGİD1,KAYNAK,A36,SEBEP,B36,SÜRE,"Uzun",BİLDİRİM,"Bildirimsiz",İL,$B$10,İLÇE,$B$11)/VLOOKUP($B$11,ABONE,7,FALSE))</f>
        <v>9.5313138387906379E-2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9.3360758770426239E-2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3.1063772007905496E-2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4.940119760479042E-2</v>
      </c>
      <c r="D38" s="20">
        <f t="shared" si="10"/>
        <v>1.3137197846735809</v>
      </c>
      <c r="E38" s="20">
        <f t="shared" si="11"/>
        <v>1.2964063877329288</v>
      </c>
      <c r="F38" s="20">
        <f t="shared" si="12"/>
        <v>0.37669376693766937</v>
      </c>
      <c r="G38" s="20">
        <f t="shared" si="13"/>
        <v>1.9173524776746629</v>
      </c>
      <c r="H38" s="20">
        <f t="shared" si="14"/>
        <v>1.8848703005370815</v>
      </c>
      <c r="I38" s="20">
        <f t="shared" si="15"/>
        <v>1.4517900517478086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9.1908631762725249E-2</v>
      </c>
      <c r="E42" s="20">
        <f t="shared" si="11"/>
        <v>9.0650048174494166E-2</v>
      </c>
      <c r="F42" s="20">
        <f t="shared" si="12"/>
        <v>1.0840108401084011E-2</v>
      </c>
      <c r="G42" s="20">
        <f t="shared" si="13"/>
        <v>0.11288157357147026</v>
      </c>
      <c r="H42" s="20">
        <f t="shared" si="14"/>
        <v>0.11073020226259855</v>
      </c>
      <c r="I42" s="20">
        <f t="shared" si="15"/>
        <v>9.5952204939426397E-2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5.2530204867798987E-4</v>
      </c>
      <c r="H43" s="20">
        <f t="shared" si="14"/>
        <v>5.1422694549194375E-4</v>
      </c>
      <c r="I43" s="20">
        <f t="shared" si="15"/>
        <v>1.3578142208409396E-4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4.940119760479042E-2</v>
      </c>
      <c r="D46" s="20">
        <f t="shared" ref="D46:I46" si="16">SUM(D36:D45)</f>
        <v>1.414461787874379</v>
      </c>
      <c r="E46" s="20">
        <f t="shared" si="16"/>
        <v>1.3957688444271334</v>
      </c>
      <c r="F46" s="20">
        <f t="shared" si="16"/>
        <v>0.3902439024390244</v>
      </c>
      <c r="G46" s="20">
        <f t="shared" si="16"/>
        <v>2.1260724916827174</v>
      </c>
      <c r="H46" s="20">
        <f t="shared" si="16"/>
        <v>2.0894754885155984</v>
      </c>
      <c r="I46" s="20">
        <f t="shared" si="16"/>
        <v>1.5789418101172246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2.6031634856709274E-2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2.548280196548966E-2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6.7287238055006564E-3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6.5370921613260961E-3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6.3992686550108559E-3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1.6897243637131693E-3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3.2568727018035371E-2</v>
      </c>
      <c r="H54" s="20">
        <f t="shared" si="17"/>
        <v>3.1882070620500517E-2</v>
      </c>
      <c r="I54" s="20">
        <f t="shared" si="17"/>
        <v>8.4184481692138255E-3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8.2721925467129469E-3</v>
      </c>
      <c r="E58" s="20">
        <f>((SUMIFS(OGİİ1,KAYNAK,A58,SÜRE,"Kısa",İL,$B$10,İLÇE,$B$11)+SUMIFS(AGİİ1,KAYNAK,A58,SÜRE,"Kısa",İL,$B$10,İLÇE,$B$11))/VLOOKUP($B$11,ABONE,5,FALSE))</f>
        <v>8.1589143313995204E-3</v>
      </c>
      <c r="F58" s="20">
        <f>(SUMIFS(OGİD1,KAYNAK,A58,SÜRE,"Kısa",İL,$B$10,İLÇE,$B$11)/VLOOKUP($B$11,ABONE,6,FALSE))</f>
        <v>4.065040650406504E-2</v>
      </c>
      <c r="G58" s="20">
        <f>(SUMIFS(AGİD1,KAYNAK,A58,SÜRE,"Kısa",İL,$B$10,İLÇE,$B$11)/VLOOKUP($B$11,ABONE,7,FALSE))</f>
        <v>0.14562540127239829</v>
      </c>
      <c r="H58" s="20">
        <f>((SUMIFS(OGİD1,KAYNAK,A58,SÜRE,"Kısa",İL,$B$10,İLÇE,$B$11)+SUMIFS(AGİD1,KAYNAK,A58,SÜRE,"Kısa",İL,$B$10,İLÇE,$B$11))/VLOOKUP($B$11,ABONE,8,FALSE))</f>
        <v>0.14341218146497542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4.3872486157838363E-2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8.2721925467129469E-3</v>
      </c>
      <c r="E59" s="20">
        <f t="shared" si="18"/>
        <v>8.1589143313995204E-3</v>
      </c>
      <c r="F59" s="20">
        <f t="shared" si="18"/>
        <v>4.065040650406504E-2</v>
      </c>
      <c r="G59" s="20">
        <f t="shared" si="18"/>
        <v>0.14562540127239829</v>
      </c>
      <c r="H59" s="20">
        <f t="shared" si="18"/>
        <v>0.14341218146497542</v>
      </c>
      <c r="I59" s="20">
        <f t="shared" si="18"/>
        <v>4.3872486157838363E-2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668</v>
      </c>
      <c r="D63" s="31">
        <f>VLOOKUP($B$11,ABONE,4,FALSE)</f>
        <v>48113</v>
      </c>
      <c r="E63" s="31">
        <f>VLOOKUP($B$11,ABONE,5,FALSE)</f>
        <v>48781</v>
      </c>
      <c r="F63" s="31">
        <f>VLOOKUP($B$11,ABONE,6,FALSE)</f>
        <v>369</v>
      </c>
      <c r="G63" s="31">
        <f>VLOOKUP($B$11,ABONE,7,FALSE)</f>
        <v>17133</v>
      </c>
      <c r="H63" s="31">
        <f>VLOOKUP($B$11,ABONE,8,FALSE)</f>
        <v>17502</v>
      </c>
      <c r="I63" s="31">
        <f>VLOOKUP($B$11,ABONE,9,FALSE)</f>
        <v>66283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93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4.1130590339892663</v>
      </c>
      <c r="D17" s="20">
        <f t="shared" si="1"/>
        <v>45.951733589805244</v>
      </c>
      <c r="E17" s="20">
        <f t="shared" si="2"/>
        <v>45.39684927281786</v>
      </c>
      <c r="F17" s="20">
        <f t="shared" si="3"/>
        <v>48.019354838709681</v>
      </c>
      <c r="G17" s="20">
        <f t="shared" si="4"/>
        <v>93.825862931465721</v>
      </c>
      <c r="H17" s="20">
        <f t="shared" si="5"/>
        <v>93.126354679802944</v>
      </c>
      <c r="I17" s="20">
        <f t="shared" si="6"/>
        <v>49.590443420112969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0.50125223613595704</v>
      </c>
      <c r="D18" s="20">
        <f t="shared" si="1"/>
        <v>2.0590141861024285</v>
      </c>
      <c r="E18" s="20">
        <f t="shared" si="2"/>
        <v>2.0383544093572805</v>
      </c>
      <c r="F18" s="20">
        <f t="shared" si="3"/>
        <v>0</v>
      </c>
      <c r="G18" s="20">
        <f t="shared" si="4"/>
        <v>5.2526263131565783E-2</v>
      </c>
      <c r="H18" s="20">
        <f t="shared" si="5"/>
        <v>5.1724137931034482E-2</v>
      </c>
      <c r="I18" s="20">
        <f t="shared" si="6"/>
        <v>1.8638057521262092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3.9735241502683354</v>
      </c>
      <c r="D21" s="20">
        <f t="shared" si="1"/>
        <v>34.546958403462376</v>
      </c>
      <c r="E21" s="20">
        <f t="shared" si="2"/>
        <v>34.141479038648605</v>
      </c>
      <c r="F21" s="20">
        <f t="shared" si="3"/>
        <v>203.09032258064519</v>
      </c>
      <c r="G21" s="20">
        <f t="shared" si="4"/>
        <v>1.6989994997498747</v>
      </c>
      <c r="H21" s="20">
        <f t="shared" si="5"/>
        <v>4.774433497536946</v>
      </c>
      <c r="I21" s="20">
        <f t="shared" si="6"/>
        <v>31.561241316626635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8.5878354203935583</v>
      </c>
      <c r="D25" s="20">
        <f t="shared" si="7"/>
        <v>82.557706179370058</v>
      </c>
      <c r="E25" s="20">
        <f t="shared" si="7"/>
        <v>81.576682720823754</v>
      </c>
      <c r="F25" s="20">
        <f t="shared" si="7"/>
        <v>251.10967741935488</v>
      </c>
      <c r="G25" s="20">
        <f t="shared" si="7"/>
        <v>95.577388694347164</v>
      </c>
      <c r="H25" s="20">
        <f t="shared" si="7"/>
        <v>97.952512315270923</v>
      </c>
      <c r="I25" s="20">
        <f t="shared" si="7"/>
        <v>83.015490488865822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15.096774193548386</v>
      </c>
      <c r="G29" s="20">
        <f>(SUMIFS(AGİD2,KAYNAK,A29,SEBEP,B29,SÜRE,"Uzun",BİLDİRİM,"Bildirimli",İL,$B$10,İLÇE,$B$11)/VLOOKUP($B$11,ABONE,7,FALSE))*60</f>
        <v>18.756378189094548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18.700492610837436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1.6430565474258259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0.74830488098100512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0.73838050724809612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0.67350516133220817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0.74830488098100512</v>
      </c>
      <c r="E33" s="20">
        <f t="shared" si="8"/>
        <v>0.73838050724809612</v>
      </c>
      <c r="F33" s="20">
        <f t="shared" si="8"/>
        <v>15.096774193548386</v>
      </c>
      <c r="G33" s="20">
        <f t="shared" si="8"/>
        <v>18.756378189094548</v>
      </c>
      <c r="H33" s="20">
        <f t="shared" si="8"/>
        <v>18.700492610837436</v>
      </c>
      <c r="I33" s="20">
        <f t="shared" si="8"/>
        <v>2.3165617087580341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0.1967799642218247</v>
      </c>
      <c r="D38" s="20">
        <f t="shared" si="10"/>
        <v>2.3520076941572494</v>
      </c>
      <c r="E38" s="20">
        <f t="shared" si="11"/>
        <v>2.3234240432750481</v>
      </c>
      <c r="F38" s="20">
        <f t="shared" si="12"/>
        <v>2.564516129032258</v>
      </c>
      <c r="G38" s="20">
        <f t="shared" si="13"/>
        <v>5.0230115057528764</v>
      </c>
      <c r="H38" s="20">
        <f t="shared" si="14"/>
        <v>4.9854679802955664</v>
      </c>
      <c r="I38" s="20">
        <f t="shared" si="15"/>
        <v>2.5573156744357162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7.1556350626118068E-3</v>
      </c>
      <c r="D39" s="20">
        <f t="shared" si="10"/>
        <v>2.9406107237316664E-2</v>
      </c>
      <c r="E39" s="20">
        <f t="shared" si="11"/>
        <v>2.9111010937388788E-2</v>
      </c>
      <c r="F39" s="20">
        <f t="shared" si="12"/>
        <v>0</v>
      </c>
      <c r="G39" s="20">
        <f t="shared" si="13"/>
        <v>7.503751875937969E-4</v>
      </c>
      <c r="H39" s="20">
        <f t="shared" si="14"/>
        <v>7.3891625615763552E-4</v>
      </c>
      <c r="I39" s="20">
        <f t="shared" si="15"/>
        <v>2.6618191261442575E-2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3.041144901610018E-2</v>
      </c>
      <c r="D42" s="20">
        <f t="shared" si="10"/>
        <v>0.27879297908150996</v>
      </c>
      <c r="E42" s="20">
        <f t="shared" si="11"/>
        <v>0.27549882559491329</v>
      </c>
      <c r="F42" s="20">
        <f t="shared" si="12"/>
        <v>48.354838709677416</v>
      </c>
      <c r="G42" s="20">
        <f t="shared" si="13"/>
        <v>3.3016508254127067E-2</v>
      </c>
      <c r="H42" s="20">
        <f t="shared" si="14"/>
        <v>0.77093596059113301</v>
      </c>
      <c r="I42" s="20">
        <f t="shared" si="15"/>
        <v>0.3190287606310459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0.23434704830053668</v>
      </c>
      <c r="D46" s="20">
        <f t="shared" ref="D46:I46" si="16">SUM(D36:D45)</f>
        <v>2.6602067804760758</v>
      </c>
      <c r="E46" s="20">
        <f t="shared" si="16"/>
        <v>2.6280338798073499</v>
      </c>
      <c r="F46" s="20">
        <f t="shared" si="16"/>
        <v>50.919354838709673</v>
      </c>
      <c r="G46" s="20">
        <f t="shared" si="16"/>
        <v>5.056778389194597</v>
      </c>
      <c r="H46" s="20">
        <f t="shared" si="16"/>
        <v>5.7571428571428562</v>
      </c>
      <c r="I46" s="20">
        <f t="shared" si="16"/>
        <v>2.9029626263282049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3.2258064516129031E-2</v>
      </c>
      <c r="G50" s="20">
        <f>(SUMIFS(AGİD1,KAYNAK,A50,SEBEP,B50,SÜRE,"Uzun",BİLDİRİM,"Bildirimli",İL,$B$10,İLÇE,$B$11)/VLOOKUP($B$11,ABONE,7,FALSE))</f>
        <v>4.527263631815908E-2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4.5073891625615765E-2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3.9602674803609688E-3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4.7367155566241884E-3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4.6738949915774985E-3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4.263238763011535E-3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4.7367155566241884E-3</v>
      </c>
      <c r="E54" s="20">
        <f t="shared" si="17"/>
        <v>4.6738949915774985E-3</v>
      </c>
      <c r="F54" s="20">
        <f t="shared" si="17"/>
        <v>3.2258064516129031E-2</v>
      </c>
      <c r="G54" s="20">
        <f t="shared" si="17"/>
        <v>4.527263631815908E-2</v>
      </c>
      <c r="H54" s="20">
        <f t="shared" si="17"/>
        <v>4.5073891625615765E-2</v>
      </c>
      <c r="I54" s="20">
        <f t="shared" si="17"/>
        <v>8.2235062433725047E-3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3.3989266547406083E-2</v>
      </c>
      <c r="D58" s="20">
        <f>(SUMIFS(AGİİ1,KAYNAK,A58,SÜRE,"Kısa",İL,$B$10,İLÇE,$B$11)/VLOOKUP($B$11,ABONE,4,FALSE))</f>
        <v>0.2991344073094494</v>
      </c>
      <c r="E58" s="20">
        <f>((SUMIFS(OGİİ1,KAYNAK,A58,SÜRE,"Kısa",İL,$B$10,İLÇE,$B$11)+SUMIFS(AGİİ1,KAYNAK,A58,SÜRE,"Kısa",İL,$B$10,İLÇE,$B$11))/VLOOKUP($B$11,ABONE,5,FALSE))</f>
        <v>0.29561792687845501</v>
      </c>
      <c r="F58" s="20">
        <f>(SUMIFS(OGİD1,KAYNAK,A58,SÜRE,"Kısa",İL,$B$10,İLÇE,$B$11)/VLOOKUP($B$11,ABONE,6,FALSE))</f>
        <v>0.29032258064516131</v>
      </c>
      <c r="G58" s="20">
        <f>(SUMIFS(AGİD1,KAYNAK,A58,SÜRE,"Kısa",İL,$B$10,İLÇE,$B$11)/VLOOKUP($B$11,ABONE,7,FALSE))</f>
        <v>0.52751375687843927</v>
      </c>
      <c r="H58" s="20">
        <f>((SUMIFS(OGİD1,KAYNAK,A58,SÜRE,"Kısa",İL,$B$10,İLÇE,$B$11)+SUMIFS(AGİD1,KAYNAK,A58,SÜRE,"Kısa",İL,$B$10,İLÇE,$B$11))/VLOOKUP($B$11,ABONE,8,FALSE))</f>
        <v>0.52389162561576352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0.31567443571598608</v>
      </c>
    </row>
    <row r="59" spans="1:9" ht="15" thickBot="1" x14ac:dyDescent="0.35">
      <c r="A59" s="57" t="s">
        <v>60</v>
      </c>
      <c r="B59" s="58"/>
      <c r="C59" s="20">
        <f>SUM(C57:C58)</f>
        <v>3.3989266547406083E-2</v>
      </c>
      <c r="D59" s="20">
        <f t="shared" ref="D59:I59" si="18">SUM(D57:D58)</f>
        <v>0.2991344073094494</v>
      </c>
      <c r="E59" s="20">
        <f t="shared" si="18"/>
        <v>0.29561792687845501</v>
      </c>
      <c r="F59" s="20">
        <f t="shared" si="18"/>
        <v>0.29032258064516131</v>
      </c>
      <c r="G59" s="20">
        <f t="shared" si="18"/>
        <v>0.52751375687843927</v>
      </c>
      <c r="H59" s="20">
        <f t="shared" si="18"/>
        <v>0.52389162561576352</v>
      </c>
      <c r="I59" s="20">
        <f t="shared" si="18"/>
        <v>0.31567443571598608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559</v>
      </c>
      <c r="D63" s="31">
        <f>VLOOKUP($B$11,ABONE,4,FALSE)</f>
        <v>41590</v>
      </c>
      <c r="E63" s="31">
        <f>VLOOKUP($B$11,ABONE,5,FALSE)</f>
        <v>42149</v>
      </c>
      <c r="F63" s="31">
        <f>VLOOKUP($B$11,ABONE,6,FALSE)</f>
        <v>62</v>
      </c>
      <c r="G63" s="31">
        <f>VLOOKUP($B$11,ABONE,7,FALSE)</f>
        <v>3998</v>
      </c>
      <c r="H63" s="31">
        <f>VLOOKUP($B$11,ABONE,8,FALSE)</f>
        <v>4060</v>
      </c>
      <c r="I63" s="31">
        <f>VLOOKUP($B$11,ABONE,9,FALSE)</f>
        <v>46209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94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18.794968553459118</v>
      </c>
      <c r="D17" s="20">
        <f t="shared" si="1"/>
        <v>47.245577075955765</v>
      </c>
      <c r="E17" s="20">
        <f t="shared" si="2"/>
        <v>47.002479175996406</v>
      </c>
      <c r="F17" s="20">
        <f t="shared" si="3"/>
        <v>60.899999999999991</v>
      </c>
      <c r="G17" s="20">
        <f t="shared" si="4"/>
        <v>126.5608888888889</v>
      </c>
      <c r="H17" s="20">
        <f t="shared" si="5"/>
        <v>125.13347826086955</v>
      </c>
      <c r="I17" s="20">
        <f t="shared" si="6"/>
        <v>48.887293068787685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10.244025157232704</v>
      </c>
      <c r="D21" s="20">
        <f t="shared" si="1"/>
        <v>33.483041844330415</v>
      </c>
      <c r="E21" s="20">
        <f t="shared" si="2"/>
        <v>33.284474697716071</v>
      </c>
      <c r="F21" s="20">
        <f t="shared" si="3"/>
        <v>0.94000000000000017</v>
      </c>
      <c r="G21" s="20">
        <f t="shared" si="4"/>
        <v>31.227555555555565</v>
      </c>
      <c r="H21" s="20">
        <f t="shared" si="5"/>
        <v>30.569130434782611</v>
      </c>
      <c r="I21" s="20">
        <f t="shared" si="6"/>
        <v>33.218970369722918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29.03899371069182</v>
      </c>
      <c r="D25" s="20">
        <f t="shared" si="7"/>
        <v>80.728618920286181</v>
      </c>
      <c r="E25" s="20">
        <f t="shared" si="7"/>
        <v>80.286953873712477</v>
      </c>
      <c r="F25" s="20">
        <f t="shared" si="7"/>
        <v>61.839999999999989</v>
      </c>
      <c r="G25" s="20">
        <f t="shared" si="7"/>
        <v>157.78844444444445</v>
      </c>
      <c r="H25" s="20">
        <f t="shared" si="7"/>
        <v>155.70260869565217</v>
      </c>
      <c r="I25" s="20">
        <f t="shared" si="7"/>
        <v>82.106263438510609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9.2662222222222219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9.0647826086956531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0.21867668910060312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0.77735849056603779</v>
      </c>
      <c r="D31" s="20">
        <f>(SUMIFS(AGİİ2,KAYNAK,A31,SEBEP,B31,SÜRE,"Uzun",BİLDİRİM,"Bildirimli",İL,$B$10,İLÇE,$B$11)/VLOOKUP($B$11,ABONE,4,FALSE))*60</f>
        <v>9.8992845269928456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9.8213416927899697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13.566222222222223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13.271304347826087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9.9045677825364926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0.77735849056603779</v>
      </c>
      <c r="D33" s="20">
        <f t="shared" ref="D33:I33" si="8">SUM(D28:D32)</f>
        <v>9.8992845269928456</v>
      </c>
      <c r="E33" s="20">
        <f t="shared" si="8"/>
        <v>9.8213416927899697</v>
      </c>
      <c r="F33" s="20">
        <f t="shared" si="8"/>
        <v>0</v>
      </c>
      <c r="G33" s="20">
        <f t="shared" si="8"/>
        <v>22.832444444444445</v>
      </c>
      <c r="H33" s="20">
        <f t="shared" si="8"/>
        <v>22.33608695652174</v>
      </c>
      <c r="I33" s="20">
        <f t="shared" si="8"/>
        <v>10.123244471637095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0.33962264150943394</v>
      </c>
      <c r="D38" s="20">
        <f t="shared" si="10"/>
        <v>0.93054852930548526</v>
      </c>
      <c r="E38" s="20">
        <f t="shared" si="11"/>
        <v>0.92549932825794889</v>
      </c>
      <c r="F38" s="20">
        <f t="shared" si="12"/>
        <v>1.1000000000000001</v>
      </c>
      <c r="G38" s="20">
        <f t="shared" si="13"/>
        <v>1.7496296296296296</v>
      </c>
      <c r="H38" s="20">
        <f t="shared" si="14"/>
        <v>1.7355072463768115</v>
      </c>
      <c r="I38" s="20">
        <f t="shared" si="15"/>
        <v>0.94503976925093958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8.385744234800839E-2</v>
      </c>
      <c r="D42" s="20">
        <f t="shared" si="10"/>
        <v>0.24560959745609598</v>
      </c>
      <c r="E42" s="20">
        <f t="shared" si="11"/>
        <v>0.24422749664128973</v>
      </c>
      <c r="F42" s="20">
        <f t="shared" si="12"/>
        <v>0.1</v>
      </c>
      <c r="G42" s="20">
        <f t="shared" si="13"/>
        <v>0.48518518518518516</v>
      </c>
      <c r="H42" s="20">
        <f t="shared" si="14"/>
        <v>0.47681159420289854</v>
      </c>
      <c r="I42" s="20">
        <f t="shared" si="15"/>
        <v>0.24983830084782799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0.42348008385744235</v>
      </c>
      <c r="D46" s="20">
        <f t="shared" ref="D46:I46" si="16">SUM(D36:D45)</f>
        <v>1.1761581267615813</v>
      </c>
      <c r="E46" s="20">
        <f t="shared" si="16"/>
        <v>1.1697268248992385</v>
      </c>
      <c r="F46" s="20">
        <f t="shared" si="16"/>
        <v>1.2000000000000002</v>
      </c>
      <c r="G46" s="20">
        <f t="shared" si="16"/>
        <v>2.2348148148148148</v>
      </c>
      <c r="H46" s="20">
        <f t="shared" si="16"/>
        <v>2.2123188405797101</v>
      </c>
      <c r="I46" s="20">
        <f t="shared" si="16"/>
        <v>1.1948780700987676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3.3333333333333333E-2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3.2608695652173912E-2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7.8664452408006296E-4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2.0964360587002098E-3</v>
      </c>
      <c r="D52" s="20">
        <f>(SUMIFS(AGİİ1,KAYNAK,A52,SEBEP,B52,SÜRE,"Uzun",BİLDİRİM,"Bildirimli",İL,$B$10,İLÇE,$B$11)/VLOOKUP($B$11,ABONE,4,FALSE))</f>
        <v>2.9088675290886754E-2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2.8858038513210928E-2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3.3333333333333333E-2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3.2608695652173912E-2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2.8948518486146317E-2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2.0964360587002098E-3</v>
      </c>
      <c r="D54" s="20">
        <f t="shared" ref="D54:I54" si="17">SUM(D49:D53)</f>
        <v>2.9088675290886754E-2</v>
      </c>
      <c r="E54" s="20">
        <f t="shared" si="17"/>
        <v>2.8858038513210928E-2</v>
      </c>
      <c r="F54" s="20">
        <f t="shared" si="17"/>
        <v>0</v>
      </c>
      <c r="G54" s="20">
        <f t="shared" si="17"/>
        <v>6.6666666666666666E-2</v>
      </c>
      <c r="H54" s="20">
        <f t="shared" si="17"/>
        <v>6.5217391304347824E-2</v>
      </c>
      <c r="I54" s="20">
        <f t="shared" si="17"/>
        <v>2.9735163010226381E-2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6.9182389937106917E-2</v>
      </c>
      <c r="D58" s="20">
        <f>(SUMIFS(AGİİ1,KAYNAK,A58,SÜRE,"Kısa",İL,$B$10,İLÇE,$B$11)/VLOOKUP($B$11,ABONE,4,FALSE))</f>
        <v>0.16206547662065476</v>
      </c>
      <c r="E58" s="20">
        <f>((SUMIFS(OGİİ1,KAYNAK,A58,SÜRE,"Kısa",İL,$B$10,İLÇE,$B$11)+SUMIFS(AGİİ1,KAYNAK,A58,SÜRE,"Kısa",İL,$B$10,İLÇE,$B$11))/VLOOKUP($B$11,ABONE,5,FALSE))</f>
        <v>0.1612718316166592</v>
      </c>
      <c r="F58" s="20">
        <f>(SUMIFS(OGİD1,KAYNAK,A58,SÜRE,"Kısa",İL,$B$10,İLÇE,$B$11)/VLOOKUP($B$11,ABONE,6,FALSE))</f>
        <v>6.6666666666666666E-2</v>
      </c>
      <c r="G58" s="20">
        <f>(SUMIFS(AGİD1,KAYNAK,A58,SÜRE,"Kısa",İL,$B$10,İLÇE,$B$11)/VLOOKUP($B$11,ABONE,7,FALSE))</f>
        <v>4.6666666666666669E-2</v>
      </c>
      <c r="H58" s="20">
        <f>((SUMIFS(OGİD1,KAYNAK,A58,SÜRE,"Kısa",İL,$B$10,İLÇE,$B$11)+SUMIFS(AGİD1,KAYNAK,A58,SÜRE,"Kısa",İL,$B$10,İLÇE,$B$11))/VLOOKUP($B$11,ABONE,8,FALSE))</f>
        <v>4.710144927536232E-2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0.15851761209684467</v>
      </c>
    </row>
    <row r="59" spans="1:9" ht="15" thickBot="1" x14ac:dyDescent="0.35">
      <c r="A59" s="57" t="s">
        <v>60</v>
      </c>
      <c r="B59" s="58"/>
      <c r="C59" s="20">
        <f>SUM(C57:C58)</f>
        <v>6.9182389937106917E-2</v>
      </c>
      <c r="D59" s="20">
        <f t="shared" ref="D59:I59" si="18">SUM(D57:D58)</f>
        <v>0.16206547662065476</v>
      </c>
      <c r="E59" s="20">
        <f t="shared" si="18"/>
        <v>0.1612718316166592</v>
      </c>
      <c r="F59" s="20">
        <f t="shared" si="18"/>
        <v>6.6666666666666666E-2</v>
      </c>
      <c r="G59" s="20">
        <f t="shared" si="18"/>
        <v>4.6666666666666669E-2</v>
      </c>
      <c r="H59" s="20">
        <f t="shared" si="18"/>
        <v>4.710144927536232E-2</v>
      </c>
      <c r="I59" s="20">
        <f t="shared" si="18"/>
        <v>0.15851761209684467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477</v>
      </c>
      <c r="D63" s="31">
        <f>VLOOKUP($B$11,ABONE,4,FALSE)</f>
        <v>55348</v>
      </c>
      <c r="E63" s="31">
        <f>VLOOKUP($B$11,ABONE,5,FALSE)</f>
        <v>55825</v>
      </c>
      <c r="F63" s="31">
        <f>VLOOKUP($B$11,ABONE,6,FALSE)</f>
        <v>30</v>
      </c>
      <c r="G63" s="31">
        <f>VLOOKUP($B$11,ABONE,7,FALSE)</f>
        <v>1350</v>
      </c>
      <c r="H63" s="31">
        <f>VLOOKUP($B$11,ABONE,8,FALSE)</f>
        <v>1380</v>
      </c>
      <c r="I63" s="31">
        <f>VLOOKUP($B$11,ABONE,9,FALSE)</f>
        <v>57205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0" workbookViewId="0">
      <selection activeCell="C18" sqref="C18"/>
    </sheetView>
  </sheetViews>
  <sheetFormatPr defaultColWidth="9.109375" defaultRowHeight="14.4" x14ac:dyDescent="0.3"/>
  <cols>
    <col min="1" max="1" width="15.88671875" style="89" customWidth="1"/>
    <col min="2" max="2" width="23.88671875" style="89" customWidth="1"/>
    <col min="3" max="3" width="22.5546875" style="89" customWidth="1"/>
    <col min="4" max="4" width="21.5546875" style="89" customWidth="1"/>
    <col min="5" max="5" width="18.88671875" style="89" customWidth="1"/>
    <col min="6" max="6" width="20.109375" style="89" customWidth="1"/>
    <col min="7" max="7" width="17.109375" style="89" customWidth="1"/>
    <col min="8" max="8" width="16.109375" style="89" customWidth="1"/>
    <col min="9" max="9" width="16.44140625" style="89" customWidth="1"/>
    <col min="10" max="10" width="9.109375" style="89" customWidth="1"/>
    <col min="11" max="16384" width="9.109375" style="89"/>
  </cols>
  <sheetData>
    <row r="1" spans="1:9" x14ac:dyDescent="0.3">
      <c r="A1" s="86" t="s">
        <v>37</v>
      </c>
      <c r="B1" s="87"/>
      <c r="C1" s="87"/>
      <c r="D1" s="88"/>
      <c r="E1" s="88"/>
      <c r="F1" s="88"/>
    </row>
    <row r="2" spans="1:9" x14ac:dyDescent="0.3">
      <c r="A2" s="90" t="s">
        <v>38</v>
      </c>
      <c r="B2" s="91" t="s">
        <v>4234</v>
      </c>
      <c r="C2" s="91"/>
      <c r="D2" s="92"/>
      <c r="E2" s="92"/>
      <c r="F2" s="92"/>
    </row>
    <row r="3" spans="1:9" x14ac:dyDescent="0.3">
      <c r="A3" s="90" t="s">
        <v>40</v>
      </c>
      <c r="B3" s="93" t="s">
        <v>4235</v>
      </c>
      <c r="C3" s="93"/>
      <c r="D3" s="94"/>
      <c r="E3" s="94"/>
      <c r="F3" s="94"/>
    </row>
    <row r="4" spans="1:9" x14ac:dyDescent="0.3">
      <c r="A4" s="90" t="s">
        <v>42</v>
      </c>
      <c r="B4" s="91">
        <v>1</v>
      </c>
      <c r="C4" s="91"/>
      <c r="D4" s="92"/>
      <c r="E4" s="92"/>
      <c r="F4" s="92"/>
    </row>
    <row r="5" spans="1:9" x14ac:dyDescent="0.3">
      <c r="A5" s="90" t="s">
        <v>43</v>
      </c>
      <c r="B5" s="95" t="s">
        <v>4236</v>
      </c>
      <c r="C5" s="95"/>
      <c r="D5" s="92"/>
      <c r="E5" s="92"/>
      <c r="F5" s="92"/>
    </row>
    <row r="6" spans="1:9" x14ac:dyDescent="0.3">
      <c r="A6" s="90" t="s">
        <v>44</v>
      </c>
      <c r="B6" s="95" t="s">
        <v>4237</v>
      </c>
      <c r="C6" s="95"/>
      <c r="D6" s="92"/>
      <c r="E6" s="92"/>
      <c r="F6" s="92"/>
    </row>
    <row r="7" spans="1:9" ht="26.4" x14ac:dyDescent="0.3">
      <c r="A7" s="96" t="s">
        <v>47</v>
      </c>
      <c r="B7" s="97" t="s">
        <v>4238</v>
      </c>
      <c r="C7" s="98"/>
      <c r="D7" s="92"/>
      <c r="E7" s="92"/>
      <c r="F7" s="92"/>
    </row>
    <row r="8" spans="1:9" x14ac:dyDescent="0.3">
      <c r="A8" s="90" t="s">
        <v>50</v>
      </c>
      <c r="B8" s="99" t="s">
        <v>4239</v>
      </c>
      <c r="C8" s="99"/>
      <c r="D8" s="100"/>
      <c r="E8" s="100"/>
      <c r="F8" s="100"/>
    </row>
    <row r="9" spans="1:9" x14ac:dyDescent="0.3">
      <c r="A9" s="90" t="s">
        <v>51</v>
      </c>
      <c r="B9" s="101" t="s">
        <v>4240</v>
      </c>
      <c r="C9" s="101"/>
      <c r="D9" s="100"/>
      <c r="E9" s="100"/>
      <c r="F9" s="100"/>
    </row>
    <row r="10" spans="1:9" x14ac:dyDescent="0.3">
      <c r="A10" s="90" t="s">
        <v>52</v>
      </c>
      <c r="B10" s="99" t="s">
        <v>4241</v>
      </c>
      <c r="C10" s="99"/>
      <c r="D10" s="100"/>
      <c r="E10" s="100"/>
      <c r="F10" s="100"/>
    </row>
    <row r="11" spans="1:9" x14ac:dyDescent="0.3">
      <c r="A11" s="92"/>
      <c r="B11" s="102"/>
      <c r="C11" s="102"/>
      <c r="D11" s="100"/>
      <c r="E11" s="100"/>
      <c r="F11" s="100"/>
    </row>
    <row r="12" spans="1:9" ht="15" thickBot="1" x14ac:dyDescent="0.35">
      <c r="A12" s="103" t="s">
        <v>53</v>
      </c>
      <c r="H12" s="104"/>
    </row>
    <row r="13" spans="1:9" ht="15" thickBot="1" x14ac:dyDescent="0.35">
      <c r="A13" s="105" t="s">
        <v>4242</v>
      </c>
      <c r="B13" s="106"/>
      <c r="C13" s="107" t="s">
        <v>27</v>
      </c>
      <c r="D13" s="107"/>
      <c r="E13" s="107"/>
      <c r="F13" s="107" t="s">
        <v>28</v>
      </c>
      <c r="G13" s="107"/>
      <c r="H13" s="107"/>
      <c r="I13" s="108" t="s">
        <v>55</v>
      </c>
    </row>
    <row r="14" spans="1:9" ht="15" thickBot="1" x14ac:dyDescent="0.35">
      <c r="A14" s="109" t="s">
        <v>56</v>
      </c>
      <c r="B14" s="110" t="s">
        <v>57</v>
      </c>
      <c r="C14" s="111" t="s">
        <v>58</v>
      </c>
      <c r="D14" s="111" t="s">
        <v>59</v>
      </c>
      <c r="E14" s="111" t="s">
        <v>36</v>
      </c>
      <c r="F14" s="111" t="s">
        <v>58</v>
      </c>
      <c r="G14" s="111" t="s">
        <v>59</v>
      </c>
      <c r="H14" s="111" t="s">
        <v>36</v>
      </c>
      <c r="I14" s="112"/>
    </row>
    <row r="15" spans="1:9" ht="15" thickBot="1" x14ac:dyDescent="0.35">
      <c r="A15" s="109" t="s">
        <v>4243</v>
      </c>
      <c r="B15" s="113" t="s">
        <v>4244</v>
      </c>
      <c r="C15" s="114">
        <v>1.6011199253383106</v>
      </c>
      <c r="D15" s="114">
        <v>24.03511372505908</v>
      </c>
      <c r="E15" s="114">
        <v>23.982386791738907</v>
      </c>
      <c r="F15" s="114">
        <v>0.65917377812257583</v>
      </c>
      <c r="G15" s="114">
        <v>16.70014066457756</v>
      </c>
      <c r="H15" s="114">
        <v>15.547341033479844</v>
      </c>
      <c r="I15" s="114">
        <v>22.835452881961757</v>
      </c>
    </row>
    <row r="16" spans="1:9" ht="15" thickBot="1" x14ac:dyDescent="0.35">
      <c r="A16" s="109" t="s">
        <v>4243</v>
      </c>
      <c r="B16" s="115" t="s">
        <v>4245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</row>
    <row r="17" spans="1:9" ht="15" thickBot="1" x14ac:dyDescent="0.35">
      <c r="A17" s="109" t="s">
        <v>4246</v>
      </c>
      <c r="B17" s="115" t="s">
        <v>4244</v>
      </c>
      <c r="C17" s="114">
        <v>30.280167988800727</v>
      </c>
      <c r="D17" s="114">
        <v>47.493467597427554</v>
      </c>
      <c r="E17" s="114">
        <v>47.453010935596105</v>
      </c>
      <c r="F17" s="114">
        <v>23.265321955003888</v>
      </c>
      <c r="G17" s="114">
        <v>169.26069200965122</v>
      </c>
      <c r="H17" s="114">
        <v>158.76859325199544</v>
      </c>
      <c r="I17" s="114">
        <v>62.588864338674583</v>
      </c>
    </row>
    <row r="18" spans="1:9" ht="15" thickBot="1" x14ac:dyDescent="0.35">
      <c r="A18" s="109" t="s">
        <v>4246</v>
      </c>
      <c r="B18" s="115" t="s">
        <v>24</v>
      </c>
      <c r="C18" s="114">
        <v>0.17900139990667288</v>
      </c>
      <c r="D18" s="114">
        <v>0.24356620678282856</v>
      </c>
      <c r="E18" s="114">
        <v>0.24341445920291122</v>
      </c>
      <c r="F18" s="114">
        <v>8.5337470907680367E-3</v>
      </c>
      <c r="G18" s="114">
        <v>7.7519197461029393E-2</v>
      </c>
      <c r="H18" s="114">
        <v>7.2561491214213361E-2</v>
      </c>
      <c r="I18" s="114">
        <v>0.22018316109401373</v>
      </c>
    </row>
    <row r="19" spans="1:9" ht="15" thickBot="1" x14ac:dyDescent="0.35">
      <c r="A19" s="109" t="s">
        <v>4246</v>
      </c>
      <c r="B19" s="115" t="s">
        <v>4245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</row>
    <row r="20" spans="1:9" ht="15" thickBot="1" x14ac:dyDescent="0.35">
      <c r="A20" s="109" t="s">
        <v>4246</v>
      </c>
      <c r="B20" s="115" t="s">
        <v>26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</row>
    <row r="21" spans="1:9" ht="15" thickBot="1" x14ac:dyDescent="0.35">
      <c r="A21" s="109" t="s">
        <v>4247</v>
      </c>
      <c r="B21" s="115" t="s">
        <v>4244</v>
      </c>
      <c r="C21" s="114"/>
      <c r="D21" s="114">
        <v>8.9145453745946188</v>
      </c>
      <c r="E21" s="114">
        <v>8.8935933923598842</v>
      </c>
      <c r="F21" s="114"/>
      <c r="G21" s="114">
        <v>13.080781514371813</v>
      </c>
      <c r="H21" s="114">
        <v>12.179706737783063</v>
      </c>
      <c r="I21" s="114">
        <v>9.3441865636589458</v>
      </c>
    </row>
    <row r="22" spans="1:9" ht="15" thickBot="1" x14ac:dyDescent="0.35">
      <c r="A22" s="109" t="s">
        <v>4247</v>
      </c>
      <c r="B22" s="115" t="s">
        <v>24</v>
      </c>
      <c r="C22" s="114"/>
      <c r="D22" s="114">
        <v>5.7254108723135286E-2</v>
      </c>
      <c r="E22" s="114">
        <v>5.7119543580615349E-2</v>
      </c>
      <c r="F22" s="114"/>
      <c r="G22" s="114">
        <v>3.3499694642731996E-2</v>
      </c>
      <c r="H22" s="114">
        <v>3.1092206621630415E-2</v>
      </c>
      <c r="I22" s="114">
        <v>5.3594756790204971E-2</v>
      </c>
    </row>
    <row r="23" spans="1:9" ht="15" thickBot="1" x14ac:dyDescent="0.35">
      <c r="A23" s="109" t="s">
        <v>4247</v>
      </c>
      <c r="B23" s="115" t="s">
        <v>4245</v>
      </c>
      <c r="C23" s="114"/>
      <c r="D23" s="114">
        <v>0</v>
      </c>
      <c r="E23" s="114">
        <v>0</v>
      </c>
      <c r="F23" s="114"/>
      <c r="G23" s="114">
        <v>0</v>
      </c>
      <c r="H23" s="114">
        <v>0</v>
      </c>
      <c r="I23" s="114">
        <v>0</v>
      </c>
    </row>
    <row r="24" spans="1:9" ht="15" thickBot="1" x14ac:dyDescent="0.35">
      <c r="A24" s="109" t="s">
        <v>4247</v>
      </c>
      <c r="B24" s="115" t="s">
        <v>26</v>
      </c>
      <c r="C24" s="114"/>
      <c r="D24" s="114">
        <v>4.8040455120101138E-3</v>
      </c>
      <c r="E24" s="114">
        <v>4.7927544958120977E-3</v>
      </c>
      <c r="F24" s="114"/>
      <c r="G24" s="114">
        <v>0</v>
      </c>
      <c r="H24" s="114">
        <v>0</v>
      </c>
      <c r="I24" s="114">
        <v>4.1410718837644397E-3</v>
      </c>
    </row>
    <row r="25" spans="1:9" ht="15" thickBot="1" x14ac:dyDescent="0.35">
      <c r="A25" s="116" t="s">
        <v>60</v>
      </c>
      <c r="B25" s="117"/>
      <c r="C25" s="118">
        <v>32.060289314045711</v>
      </c>
      <c r="D25" s="118">
        <v>80.748751058099216</v>
      </c>
      <c r="E25" s="118">
        <v>80.634317876974237</v>
      </c>
      <c r="F25" s="118">
        <v>23.933029480217233</v>
      </c>
      <c r="G25" s="118">
        <v>199.15263308070433</v>
      </c>
      <c r="H25" s="118">
        <v>186.59929472109417</v>
      </c>
      <c r="I25" s="119">
        <v>95.046422774063274</v>
      </c>
    </row>
    <row r="26" spans="1:9" ht="15" thickBot="1" x14ac:dyDescent="0.35">
      <c r="A26" s="105" t="s">
        <v>4248</v>
      </c>
      <c r="B26" s="106"/>
      <c r="C26" s="120" t="s">
        <v>27</v>
      </c>
      <c r="D26" s="120"/>
      <c r="E26" s="120"/>
      <c r="F26" s="120" t="s">
        <v>28</v>
      </c>
      <c r="G26" s="120"/>
      <c r="H26" s="120"/>
      <c r="I26" s="112" t="s">
        <v>55</v>
      </c>
    </row>
    <row r="27" spans="1:9" ht="15" thickBot="1" x14ac:dyDescent="0.35">
      <c r="A27" s="109" t="s">
        <v>56</v>
      </c>
      <c r="B27" s="110" t="s">
        <v>57</v>
      </c>
      <c r="C27" s="111" t="s">
        <v>58</v>
      </c>
      <c r="D27" s="111" t="s">
        <v>59</v>
      </c>
      <c r="E27" s="121" t="s">
        <v>36</v>
      </c>
      <c r="F27" s="111" t="s">
        <v>23</v>
      </c>
      <c r="G27" s="111" t="s">
        <v>21</v>
      </c>
      <c r="H27" s="121" t="s">
        <v>36</v>
      </c>
      <c r="I27" s="112"/>
    </row>
    <row r="28" spans="1:9" ht="15" thickBot="1" x14ac:dyDescent="0.35">
      <c r="A28" s="109" t="s">
        <v>4243</v>
      </c>
      <c r="B28" s="110" t="s">
        <v>4244</v>
      </c>
      <c r="C28" s="114">
        <v>1.1103126458236117</v>
      </c>
      <c r="D28" s="114">
        <v>4.9242304182927503</v>
      </c>
      <c r="E28" s="114">
        <v>4.9152665133423925</v>
      </c>
      <c r="F28" s="114">
        <v>0</v>
      </c>
      <c r="G28" s="114">
        <v>8.683159296376761E-3</v>
      </c>
      <c r="H28" s="114">
        <v>8.0591356384214392E-3</v>
      </c>
      <c r="I28" s="114">
        <v>4.2480214615551537</v>
      </c>
    </row>
    <row r="29" spans="1:9" ht="15" thickBot="1" x14ac:dyDescent="0.35">
      <c r="A29" s="109" t="s">
        <v>4246</v>
      </c>
      <c r="B29" s="110" t="s">
        <v>4244</v>
      </c>
      <c r="C29" s="114">
        <v>6.719552029864676E-3</v>
      </c>
      <c r="D29" s="114">
        <v>0.54034232946737748</v>
      </c>
      <c r="E29" s="114">
        <v>0.53908814829681728</v>
      </c>
      <c r="F29" s="114">
        <v>5.2197051978277731</v>
      </c>
      <c r="G29" s="114">
        <v>25.119430733958737</v>
      </c>
      <c r="H29" s="114">
        <v>23.689317672858383</v>
      </c>
      <c r="I29" s="114">
        <v>3.686881772871526</v>
      </c>
    </row>
    <row r="30" spans="1:9" ht="15" thickBot="1" x14ac:dyDescent="0.35">
      <c r="A30" s="109" t="s">
        <v>4246</v>
      </c>
      <c r="B30" s="110" t="s">
        <v>26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</row>
    <row r="31" spans="1:9" ht="15" thickBot="1" x14ac:dyDescent="0.35">
      <c r="A31" s="109" t="s">
        <v>4247</v>
      </c>
      <c r="B31" s="110" t="s">
        <v>4244</v>
      </c>
      <c r="C31" s="114"/>
      <c r="D31" s="114">
        <v>2.0969238718188317</v>
      </c>
      <c r="E31" s="114">
        <v>2.0919954419478985</v>
      </c>
      <c r="F31" s="114"/>
      <c r="G31" s="114">
        <v>4.2312365467597077</v>
      </c>
      <c r="H31" s="114">
        <v>3.930841316892312</v>
      </c>
      <c r="I31" s="114">
        <v>2.3428668536413793</v>
      </c>
    </row>
    <row r="32" spans="1:9" ht="15" thickBot="1" x14ac:dyDescent="0.35">
      <c r="A32" s="109" t="s">
        <v>4247</v>
      </c>
      <c r="B32" s="110" t="s">
        <v>26</v>
      </c>
      <c r="C32" s="114"/>
      <c r="D32" s="114">
        <v>0</v>
      </c>
      <c r="E32" s="114">
        <v>0</v>
      </c>
      <c r="F32" s="114"/>
      <c r="G32" s="114">
        <v>0</v>
      </c>
      <c r="H32" s="114">
        <v>0</v>
      </c>
      <c r="I32" s="114">
        <v>0</v>
      </c>
    </row>
    <row r="33" spans="1:9" ht="15" thickBot="1" x14ac:dyDescent="0.35">
      <c r="A33" s="116" t="s">
        <v>60</v>
      </c>
      <c r="B33" s="117"/>
      <c r="C33" s="118">
        <v>1.1170321978534763</v>
      </c>
      <c r="D33" s="118">
        <v>7.5614966195789597</v>
      </c>
      <c r="E33" s="118">
        <v>7.5463501035871081</v>
      </c>
      <c r="F33" s="118">
        <v>5.2197051978277731</v>
      </c>
      <c r="G33" s="118">
        <v>29.359350440014822</v>
      </c>
      <c r="H33" s="118">
        <v>27.628218125389118</v>
      </c>
      <c r="I33" s="119">
        <v>10.277770088068058</v>
      </c>
    </row>
    <row r="34" spans="1:9" ht="15" thickBot="1" x14ac:dyDescent="0.35">
      <c r="A34" s="105" t="s">
        <v>4249</v>
      </c>
      <c r="B34" s="106"/>
      <c r="C34" s="122" t="s">
        <v>27</v>
      </c>
      <c r="D34" s="123"/>
      <c r="E34" s="124"/>
      <c r="F34" s="120" t="s">
        <v>28</v>
      </c>
      <c r="G34" s="120"/>
      <c r="H34" s="120"/>
      <c r="I34" s="112" t="s">
        <v>55</v>
      </c>
    </row>
    <row r="35" spans="1:9" ht="15" thickBot="1" x14ac:dyDescent="0.35">
      <c r="A35" s="109" t="s">
        <v>56</v>
      </c>
      <c r="B35" s="110" t="s">
        <v>57</v>
      </c>
      <c r="C35" s="111" t="s">
        <v>58</v>
      </c>
      <c r="D35" s="111" t="s">
        <v>59</v>
      </c>
      <c r="E35" s="121" t="s">
        <v>36</v>
      </c>
      <c r="F35" s="111" t="s">
        <v>23</v>
      </c>
      <c r="G35" s="111" t="s">
        <v>21</v>
      </c>
      <c r="H35" s="121" t="s">
        <v>36</v>
      </c>
      <c r="I35" s="112"/>
    </row>
    <row r="36" spans="1:9" ht="15" thickBot="1" x14ac:dyDescent="0.35">
      <c r="A36" s="109" t="s">
        <v>4243</v>
      </c>
      <c r="B36" s="110" t="s">
        <v>4244</v>
      </c>
      <c r="C36" s="114">
        <v>1.6176699331155699E-2</v>
      </c>
      <c r="D36" s="114">
        <v>8.2210740394657283E-2</v>
      </c>
      <c r="E36" s="114">
        <v>8.578065416163537E-2</v>
      </c>
      <c r="F36" s="114">
        <v>6.0447375226273595E-3</v>
      </c>
      <c r="G36" s="114">
        <v>0.13979105553497592</v>
      </c>
      <c r="H36" s="114">
        <v>0.13017924677327933</v>
      </c>
      <c r="I36" s="114">
        <v>8.8599038424788057E-2</v>
      </c>
    </row>
    <row r="37" spans="1:9" ht="15" thickBot="1" x14ac:dyDescent="0.35">
      <c r="A37" s="109" t="s">
        <v>4243</v>
      </c>
      <c r="B37" s="110" t="s">
        <v>4245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</row>
    <row r="38" spans="1:9" ht="15" thickBot="1" x14ac:dyDescent="0.35">
      <c r="A38" s="109" t="s">
        <v>4246</v>
      </c>
      <c r="B38" s="110" t="s">
        <v>4244</v>
      </c>
      <c r="C38" s="114">
        <v>0.70337533053351997</v>
      </c>
      <c r="D38" s="114">
        <v>1.0622177027794573</v>
      </c>
      <c r="E38" s="114">
        <v>1.1308890650984744</v>
      </c>
      <c r="F38" s="114">
        <v>0.43654641841220582</v>
      </c>
      <c r="G38" s="114">
        <v>3.3500570667681187</v>
      </c>
      <c r="H38" s="114">
        <v>3.1406748004497431</v>
      </c>
      <c r="I38" s="114">
        <v>1.3441019101681162</v>
      </c>
    </row>
    <row r="39" spans="1:9" ht="15" thickBot="1" x14ac:dyDescent="0.35">
      <c r="A39" s="109" t="s">
        <v>4246</v>
      </c>
      <c r="B39" s="110" t="s">
        <v>24</v>
      </c>
      <c r="C39" s="114">
        <v>7.7772592938248558E-3</v>
      </c>
      <c r="D39" s="114">
        <v>1.0270250462632148E-2</v>
      </c>
      <c r="E39" s="114">
        <v>1.066682167260917E-2</v>
      </c>
      <c r="F39" s="114">
        <v>1.9394879751745539E-4</v>
      </c>
      <c r="G39" s="114">
        <v>1.5743419801167366E-3</v>
      </c>
      <c r="H39" s="114">
        <v>1.4751386862670397E-3</v>
      </c>
      <c r="I39" s="114">
        <v>9.0692948838020284E-3</v>
      </c>
    </row>
    <row r="40" spans="1:9" ht="15" thickBot="1" x14ac:dyDescent="0.35">
      <c r="A40" s="109" t="s">
        <v>4246</v>
      </c>
      <c r="B40" s="110" t="s">
        <v>4245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</row>
    <row r="41" spans="1:9" ht="15" thickBot="1" x14ac:dyDescent="0.35">
      <c r="A41" s="109" t="s">
        <v>4246</v>
      </c>
      <c r="B41" s="110" t="s">
        <v>26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</row>
    <row r="42" spans="1:9" ht="15" thickBot="1" x14ac:dyDescent="0.35">
      <c r="A42" s="109" t="s">
        <v>4247</v>
      </c>
      <c r="B42" s="110" t="s">
        <v>4244</v>
      </c>
      <c r="C42" s="114"/>
      <c r="D42" s="114">
        <v>9.6645962732919255E-2</v>
      </c>
      <c r="E42" s="114">
        <v>0.10078471758392531</v>
      </c>
      <c r="F42" s="114"/>
      <c r="G42" s="114">
        <v>0.11606579698246949</v>
      </c>
      <c r="H42" s="114">
        <v>0.11477275895072341</v>
      </c>
      <c r="I42" s="114">
        <v>9.8948559421854557E-2</v>
      </c>
    </row>
    <row r="43" spans="1:9" ht="15" thickBot="1" x14ac:dyDescent="0.35">
      <c r="A43" s="109" t="s">
        <v>4247</v>
      </c>
      <c r="B43" s="110" t="s">
        <v>24</v>
      </c>
      <c r="C43" s="114"/>
      <c r="D43" s="114">
        <v>9.3222668059143626E-4</v>
      </c>
      <c r="E43" s="114">
        <v>9.464867574109474E-4</v>
      </c>
      <c r="F43" s="114"/>
      <c r="G43" s="114">
        <v>3.4540412282370374E-4</v>
      </c>
      <c r="H43" s="114">
        <v>3.2058132079504169E-4</v>
      </c>
      <c r="I43" s="114">
        <v>8.4811426452383834E-4</v>
      </c>
    </row>
    <row r="44" spans="1:9" ht="15" thickBot="1" x14ac:dyDescent="0.35">
      <c r="A44" s="109" t="s">
        <v>4247</v>
      </c>
      <c r="B44" s="110" t="s">
        <v>4245</v>
      </c>
      <c r="C44" s="114"/>
      <c r="D44" s="114">
        <v>0</v>
      </c>
      <c r="E44" s="114">
        <v>0</v>
      </c>
      <c r="F44" s="114"/>
      <c r="G44" s="114">
        <v>0</v>
      </c>
      <c r="H44" s="114">
        <v>0</v>
      </c>
      <c r="I44" s="114">
        <v>0</v>
      </c>
    </row>
    <row r="45" spans="1:9" ht="15" thickBot="1" x14ac:dyDescent="0.35">
      <c r="A45" s="109" t="s">
        <v>4247</v>
      </c>
      <c r="B45" s="110" t="s">
        <v>26</v>
      </c>
      <c r="C45" s="114"/>
      <c r="D45" s="114">
        <v>6.4127228421187636E-5</v>
      </c>
      <c r="E45" s="114">
        <v>6.3976509288109622E-5</v>
      </c>
      <c r="F45" s="114"/>
      <c r="G45" s="114">
        <v>0</v>
      </c>
      <c r="H45" s="114">
        <v>0</v>
      </c>
      <c r="I45" s="114">
        <v>5.5277466030417767E-5</v>
      </c>
    </row>
    <row r="46" spans="1:9" ht="15" thickBot="1" x14ac:dyDescent="0.35">
      <c r="A46" s="116" t="s">
        <v>60</v>
      </c>
      <c r="B46" s="117"/>
      <c r="C46" s="118">
        <v>0.72732928915850059</v>
      </c>
      <c r="D46" s="118">
        <v>1.2523410102786785</v>
      </c>
      <c r="E46" s="118">
        <v>1.3291317217833432</v>
      </c>
      <c r="F46" s="118">
        <v>0.44278510473235061</v>
      </c>
      <c r="G46" s="118">
        <v>3.607833665388505</v>
      </c>
      <c r="H46" s="118">
        <v>3.3874225261808077</v>
      </c>
      <c r="I46" s="119">
        <v>1.5416221946291153</v>
      </c>
    </row>
    <row r="47" spans="1:9" ht="15" thickBot="1" x14ac:dyDescent="0.35">
      <c r="A47" s="105" t="s">
        <v>63</v>
      </c>
      <c r="B47" s="106"/>
      <c r="C47" s="120" t="s">
        <v>27</v>
      </c>
      <c r="D47" s="120"/>
      <c r="E47" s="120"/>
      <c r="F47" s="120" t="s">
        <v>28</v>
      </c>
      <c r="G47" s="120"/>
      <c r="H47" s="120"/>
      <c r="I47" s="112" t="s">
        <v>55</v>
      </c>
    </row>
    <row r="48" spans="1:9" ht="15" thickBot="1" x14ac:dyDescent="0.35">
      <c r="A48" s="109" t="s">
        <v>56</v>
      </c>
      <c r="B48" s="110" t="s">
        <v>57</v>
      </c>
      <c r="C48" s="111" t="s">
        <v>58</v>
      </c>
      <c r="D48" s="111" t="s">
        <v>59</v>
      </c>
      <c r="E48" s="121" t="s">
        <v>36</v>
      </c>
      <c r="F48" s="111" t="s">
        <v>23</v>
      </c>
      <c r="G48" s="111" t="s">
        <v>21</v>
      </c>
      <c r="H48" s="121" t="s">
        <v>36</v>
      </c>
      <c r="I48" s="112"/>
    </row>
    <row r="49" spans="1:9" ht="15" thickBot="1" x14ac:dyDescent="0.35">
      <c r="A49" s="109" t="s">
        <v>4243</v>
      </c>
      <c r="B49" s="110" t="s">
        <v>4244</v>
      </c>
      <c r="C49" s="114">
        <v>7.3106237361953647E-3</v>
      </c>
      <c r="D49" s="114">
        <v>2.364719031129189E-2</v>
      </c>
      <c r="E49" s="114">
        <v>2.360879424752475E-2</v>
      </c>
      <c r="F49" s="114">
        <v>0</v>
      </c>
      <c r="G49" s="114">
        <v>3.5040997967622118E-5</v>
      </c>
      <c r="H49" s="114">
        <v>3.2522742689352053E-5</v>
      </c>
      <c r="I49" s="114">
        <v>2.0403070647444427E-2</v>
      </c>
    </row>
    <row r="50" spans="1:9" ht="15" thickBot="1" x14ac:dyDescent="0.35">
      <c r="A50" s="109" t="s">
        <v>4246</v>
      </c>
      <c r="B50" s="110" t="s">
        <v>4244</v>
      </c>
      <c r="C50" s="114">
        <v>6.221807435059885E-4</v>
      </c>
      <c r="D50" s="114">
        <v>4.5768519027464772E-3</v>
      </c>
      <c r="E50" s="114">
        <v>4.5675571831179521E-3</v>
      </c>
      <c r="F50" s="114">
        <v>1.6679596586501165E-2</v>
      </c>
      <c r="G50" s="114">
        <v>9.5927234864791808E-2</v>
      </c>
      <c r="H50" s="114">
        <v>9.0232026538558038E-2</v>
      </c>
      <c r="I50" s="114">
        <v>1.6215565692214436E-2</v>
      </c>
    </row>
    <row r="51" spans="1:9" ht="15" thickBot="1" x14ac:dyDescent="0.35">
      <c r="A51" s="109" t="s">
        <v>4246</v>
      </c>
      <c r="B51" s="110" t="s">
        <v>26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</row>
    <row r="52" spans="1:9" ht="15" thickBot="1" x14ac:dyDescent="0.35">
      <c r="A52" s="109" t="s">
        <v>4247</v>
      </c>
      <c r="B52" s="110" t="s">
        <v>4244</v>
      </c>
      <c r="C52" s="114"/>
      <c r="D52" s="114">
        <v>1.9047985488924311E-2</v>
      </c>
      <c r="E52" s="114">
        <v>1.9003216738887007E-2</v>
      </c>
      <c r="F52" s="114"/>
      <c r="G52" s="114">
        <v>2.3707738053522623E-2</v>
      </c>
      <c r="H52" s="114">
        <v>2.2027189012888297E-2</v>
      </c>
      <c r="I52" s="114">
        <v>1.9418815880868533E-2</v>
      </c>
    </row>
    <row r="53" spans="1:9" ht="15" thickBot="1" x14ac:dyDescent="0.35">
      <c r="A53" s="109" t="s">
        <v>4247</v>
      </c>
      <c r="B53" s="110" t="s">
        <v>26</v>
      </c>
      <c r="C53" s="114"/>
      <c r="D53" s="114">
        <v>0</v>
      </c>
      <c r="E53" s="114">
        <v>0</v>
      </c>
      <c r="F53" s="114"/>
      <c r="G53" s="114">
        <v>0</v>
      </c>
      <c r="H53" s="114">
        <v>0</v>
      </c>
      <c r="I53" s="114">
        <v>0</v>
      </c>
    </row>
    <row r="54" spans="1:9" ht="15" thickBot="1" x14ac:dyDescent="0.35">
      <c r="A54" s="116" t="s">
        <v>60</v>
      </c>
      <c r="B54" s="117"/>
      <c r="C54" s="118">
        <v>7.9328044797013532E-3</v>
      </c>
      <c r="D54" s="118">
        <v>4.7272027702962682E-2</v>
      </c>
      <c r="E54" s="118">
        <v>4.7179568169529708E-2</v>
      </c>
      <c r="F54" s="118">
        <v>1.6679596586501165E-2</v>
      </c>
      <c r="G54" s="118">
        <v>0.11967001391628206</v>
      </c>
      <c r="H54" s="118">
        <v>0.11229173829413569</v>
      </c>
      <c r="I54" s="119">
        <v>5.6037452220527403E-2</v>
      </c>
    </row>
    <row r="55" spans="1:9" ht="15" thickBot="1" x14ac:dyDescent="0.35">
      <c r="A55" s="105" t="s">
        <v>64</v>
      </c>
      <c r="B55" s="106"/>
      <c r="C55" s="120" t="s">
        <v>27</v>
      </c>
      <c r="D55" s="120"/>
      <c r="E55" s="120"/>
      <c r="F55" s="120" t="s">
        <v>28</v>
      </c>
      <c r="G55" s="120"/>
      <c r="H55" s="120"/>
      <c r="I55" s="112" t="s">
        <v>55</v>
      </c>
    </row>
    <row r="56" spans="1:9" x14ac:dyDescent="0.3">
      <c r="A56" s="125" t="s">
        <v>56</v>
      </c>
      <c r="B56" s="126"/>
      <c r="C56" s="111" t="s">
        <v>58</v>
      </c>
      <c r="D56" s="111" t="s">
        <v>59</v>
      </c>
      <c r="E56" s="121" t="s">
        <v>36</v>
      </c>
      <c r="F56" s="111" t="s">
        <v>23</v>
      </c>
      <c r="G56" s="111" t="s">
        <v>21</v>
      </c>
      <c r="H56" s="121" t="s">
        <v>36</v>
      </c>
      <c r="I56" s="112"/>
    </row>
    <row r="57" spans="1:9" x14ac:dyDescent="0.3">
      <c r="A57" s="125" t="s">
        <v>4243</v>
      </c>
      <c r="B57" s="126"/>
      <c r="C57" s="114">
        <v>0</v>
      </c>
      <c r="D57" s="114">
        <v>2.1235273640044707E-3</v>
      </c>
      <c r="E57" s="114">
        <v>0</v>
      </c>
      <c r="F57" s="114">
        <v>0</v>
      </c>
      <c r="G57" s="114">
        <v>0</v>
      </c>
      <c r="H57" s="114">
        <v>0</v>
      </c>
      <c r="I57" s="114">
        <v>0</v>
      </c>
    </row>
    <row r="58" spans="1:9" ht="15" thickBot="1" x14ac:dyDescent="0.35">
      <c r="A58" s="125" t="s">
        <v>4246</v>
      </c>
      <c r="B58" s="126"/>
      <c r="C58" s="114">
        <v>6.843988178565874E-2</v>
      </c>
      <c r="D58" s="114">
        <v>0.17262939958592133</v>
      </c>
      <c r="E58" s="114">
        <v>0.17238452148678482</v>
      </c>
      <c r="F58" s="114">
        <v>8.2040341349883625E-2</v>
      </c>
      <c r="G58" s="114">
        <v>0.66551365097163684</v>
      </c>
      <c r="H58" s="114">
        <v>9.81333848070048E-2</v>
      </c>
      <c r="I58" s="114">
        <v>0.23373492149178404</v>
      </c>
    </row>
    <row r="59" spans="1:9" ht="15" thickBot="1" x14ac:dyDescent="0.35">
      <c r="A59" s="116" t="s">
        <v>60</v>
      </c>
      <c r="B59" s="117"/>
      <c r="C59" s="127">
        <v>6.843988178565874E-2</v>
      </c>
      <c r="D59" s="127">
        <v>0.17475292694992581</v>
      </c>
      <c r="E59" s="127">
        <v>0.17238452148678482</v>
      </c>
      <c r="F59" s="127">
        <v>8.2040341349883625E-2</v>
      </c>
      <c r="G59" s="127">
        <v>0.66551365097163684</v>
      </c>
      <c r="H59" s="127">
        <v>9.81333848070048E-2</v>
      </c>
      <c r="I59" s="128">
        <v>0.23373492149178404</v>
      </c>
    </row>
    <row r="61" spans="1:9" ht="15" thickBot="1" x14ac:dyDescent="0.35"/>
    <row r="62" spans="1:9" ht="15" thickBot="1" x14ac:dyDescent="0.35">
      <c r="A62" s="129"/>
      <c r="B62" s="130" t="s">
        <v>27</v>
      </c>
      <c r="C62" s="131"/>
      <c r="D62" s="132"/>
      <c r="E62" s="130" t="s">
        <v>4250</v>
      </c>
      <c r="F62" s="131"/>
      <c r="G62" s="132"/>
      <c r="H62" s="133" t="s">
        <v>4251</v>
      </c>
    </row>
    <row r="63" spans="1:9" ht="15" thickBot="1" x14ac:dyDescent="0.35">
      <c r="A63" s="134"/>
      <c r="B63" s="135" t="s">
        <v>58</v>
      </c>
      <c r="C63" s="135" t="s">
        <v>59</v>
      </c>
      <c r="D63" s="135" t="s">
        <v>4252</v>
      </c>
      <c r="E63" s="135" t="s">
        <v>23</v>
      </c>
      <c r="F63" s="135" t="s">
        <v>21</v>
      </c>
      <c r="G63" s="135" t="s">
        <v>4252</v>
      </c>
      <c r="H63" s="136"/>
    </row>
    <row r="64" spans="1:9" ht="29.4" thickBot="1" x14ac:dyDescent="0.35">
      <c r="A64" s="134" t="s">
        <v>4253</v>
      </c>
      <c r="B64" s="137">
        <v>6429</v>
      </c>
      <c r="C64" s="137">
        <v>2728950</v>
      </c>
      <c r="D64" s="137">
        <v>2735379</v>
      </c>
      <c r="E64" s="137">
        <v>30936</v>
      </c>
      <c r="F64" s="137">
        <v>399532</v>
      </c>
      <c r="G64" s="137">
        <v>430468</v>
      </c>
      <c r="H64" s="137">
        <v>3165847</v>
      </c>
    </row>
    <row r="65" spans="1:8" x14ac:dyDescent="0.3">
      <c r="A65" s="138"/>
      <c r="B65" s="138"/>
      <c r="C65" s="138"/>
      <c r="D65" s="138"/>
      <c r="E65" s="138"/>
      <c r="F65" s="138"/>
      <c r="G65" s="138"/>
      <c r="H65" s="138"/>
    </row>
    <row r="66" spans="1:8" ht="15.6" x14ac:dyDescent="0.35">
      <c r="A66" s="139" t="s">
        <v>4254</v>
      </c>
      <c r="B66" s="138"/>
      <c r="C66" s="138"/>
      <c r="D66" s="138"/>
      <c r="E66" s="138"/>
      <c r="F66" s="138"/>
      <c r="G66" s="138"/>
      <c r="H66" s="138"/>
    </row>
    <row r="67" spans="1:8" x14ac:dyDescent="0.3">
      <c r="A67" s="139" t="s">
        <v>4255</v>
      </c>
      <c r="B67" s="138"/>
      <c r="C67" s="138"/>
      <c r="D67" s="138"/>
      <c r="E67" s="138"/>
      <c r="F67" s="138"/>
      <c r="G67" s="138"/>
      <c r="H67" s="138"/>
    </row>
    <row r="68" spans="1:8" x14ac:dyDescent="0.3">
      <c r="B68" s="138"/>
      <c r="C68" s="138"/>
      <c r="D68" s="138"/>
      <c r="E68" s="138"/>
      <c r="F68" s="138"/>
      <c r="G68" s="138"/>
      <c r="H68" s="138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95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4.7676646706586814</v>
      </c>
      <c r="D17" s="20">
        <f t="shared" si="1"/>
        <v>82.860157909317579</v>
      </c>
      <c r="E17" s="20">
        <f t="shared" si="2"/>
        <v>81.967254718488263</v>
      </c>
      <c r="F17" s="20">
        <f t="shared" si="3"/>
        <v>26.869565217391312</v>
      </c>
      <c r="G17" s="20">
        <f t="shared" si="4"/>
        <v>450.04055590650665</v>
      </c>
      <c r="H17" s="20">
        <f t="shared" si="5"/>
        <v>443.98019925280192</v>
      </c>
      <c r="I17" s="20">
        <f t="shared" si="6"/>
        <v>106.69211762954772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7.7844311377245512E-2</v>
      </c>
      <c r="D21" s="20">
        <f t="shared" si="1"/>
        <v>5.0802613353033523</v>
      </c>
      <c r="E21" s="20">
        <f t="shared" si="2"/>
        <v>5.0230641075381701</v>
      </c>
      <c r="F21" s="20">
        <f t="shared" si="3"/>
        <v>0.43043478260869561</v>
      </c>
      <c r="G21" s="20">
        <f t="shared" si="4"/>
        <v>32.035944409349341</v>
      </c>
      <c r="H21" s="20">
        <f t="shared" si="5"/>
        <v>31.583312577833123</v>
      </c>
      <c r="I21" s="20">
        <f t="shared" si="6"/>
        <v>6.8370835016691833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4.8455089820359269</v>
      </c>
      <c r="D25" s="20">
        <f t="shared" si="7"/>
        <v>87.940419244620927</v>
      </c>
      <c r="E25" s="20">
        <f t="shared" si="7"/>
        <v>86.990318826026439</v>
      </c>
      <c r="F25" s="20">
        <f t="shared" si="7"/>
        <v>27.300000000000008</v>
      </c>
      <c r="G25" s="20">
        <f t="shared" si="7"/>
        <v>482.07650031585598</v>
      </c>
      <c r="H25" s="20">
        <f t="shared" si="7"/>
        <v>475.56351183063504</v>
      </c>
      <c r="I25" s="20">
        <f t="shared" si="7"/>
        <v>113.52920113121691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0.25392926401329763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0.25102585754387563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5.5991787744788377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5.518991282689913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0.61081885645027534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0.15088650844953366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0.14916128443298265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81.328048010107395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80.16332503113324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5.6139913670288548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0.40481577246283129</v>
      </c>
      <c r="E33" s="20">
        <f t="shared" si="8"/>
        <v>0.40018714197685828</v>
      </c>
      <c r="F33" s="20">
        <f t="shared" si="8"/>
        <v>0</v>
      </c>
      <c r="G33" s="20">
        <f t="shared" si="8"/>
        <v>86.927226784586239</v>
      </c>
      <c r="H33" s="20">
        <f t="shared" si="8"/>
        <v>85.682316313823151</v>
      </c>
      <c r="I33" s="20">
        <f t="shared" si="8"/>
        <v>6.22481022347913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0.11177644710578842</v>
      </c>
      <c r="D38" s="20">
        <f t="shared" si="10"/>
        <v>1.6499215070643642</v>
      </c>
      <c r="E38" s="20">
        <f t="shared" si="11"/>
        <v>1.6323344820503458</v>
      </c>
      <c r="F38" s="20">
        <f t="shared" si="12"/>
        <v>0.69565217391304346</v>
      </c>
      <c r="G38" s="20">
        <f t="shared" si="13"/>
        <v>9.3032217308907139</v>
      </c>
      <c r="H38" s="20">
        <f t="shared" si="14"/>
        <v>9.1799501867995019</v>
      </c>
      <c r="I38" s="20">
        <f t="shared" si="15"/>
        <v>2.1478236832592654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1.996007984031936E-3</v>
      </c>
      <c r="D42" s="20">
        <f t="shared" si="10"/>
        <v>6.6949856865823248E-2</v>
      </c>
      <c r="E42" s="20">
        <f t="shared" si="11"/>
        <v>6.620717986169751E-2</v>
      </c>
      <c r="F42" s="20">
        <f t="shared" si="12"/>
        <v>4.3478260869565216E-2</v>
      </c>
      <c r="G42" s="20">
        <f t="shared" si="13"/>
        <v>0.64434617814276685</v>
      </c>
      <c r="H42" s="20">
        <f t="shared" si="14"/>
        <v>0.6357409713574097</v>
      </c>
      <c r="I42" s="20">
        <f t="shared" si="15"/>
        <v>0.10510536052223096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0.11377245508982035</v>
      </c>
      <c r="D46" s="20">
        <f t="shared" ref="D46:I46" si="16">SUM(D36:D45)</f>
        <v>1.7168713639301876</v>
      </c>
      <c r="E46" s="20">
        <f t="shared" si="16"/>
        <v>1.6985416619120433</v>
      </c>
      <c r="F46" s="20">
        <f t="shared" si="16"/>
        <v>0.73913043478260865</v>
      </c>
      <c r="G46" s="20">
        <f t="shared" si="16"/>
        <v>9.9475679090334808</v>
      </c>
      <c r="H46" s="20">
        <f t="shared" si="16"/>
        <v>9.8156911581569108</v>
      </c>
      <c r="I46" s="20">
        <f t="shared" si="16"/>
        <v>2.2529290437814966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8.4033613445378148E-3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8.3072779971244039E-3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7.6121288692356279E-2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7.5031133250311327E-2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1.2864402815284186E-2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1.754547973035368E-3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1.7344866147842161E-3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0.33291219204042954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0.32814445828144456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2.4027727572348976E-2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1.0157909317573183E-2</v>
      </c>
      <c r="E54" s="20">
        <f t="shared" si="17"/>
        <v>1.0041764611908619E-2</v>
      </c>
      <c r="F54" s="20">
        <f t="shared" si="17"/>
        <v>0</v>
      </c>
      <c r="G54" s="20">
        <f t="shared" si="17"/>
        <v>0.40903348073278584</v>
      </c>
      <c r="H54" s="20">
        <f t="shared" si="17"/>
        <v>0.40317559153175586</v>
      </c>
      <c r="I54" s="20">
        <f t="shared" si="17"/>
        <v>3.6892130387633164E-2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501</v>
      </c>
      <c r="D63" s="31">
        <f>VLOOKUP($B$11,ABONE,4,FALSE)</f>
        <v>43316</v>
      </c>
      <c r="E63" s="31">
        <f>VLOOKUP($B$11,ABONE,5,FALSE)</f>
        <v>43817</v>
      </c>
      <c r="F63" s="31">
        <f>VLOOKUP($B$11,ABONE,6,FALSE)</f>
        <v>46</v>
      </c>
      <c r="G63" s="31">
        <f>VLOOKUP($B$11,ABONE,7,FALSE)</f>
        <v>3166</v>
      </c>
      <c r="H63" s="31">
        <f>VLOOKUP($B$11,ABONE,8,FALSE)</f>
        <v>3212</v>
      </c>
      <c r="I63" s="31">
        <f>VLOOKUP($B$11,ABONE,9,FALSE)</f>
        <v>47029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96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13.352471812662619</v>
      </c>
      <c r="E17" s="20">
        <f t="shared" si="1"/>
        <v>13.127055815935236</v>
      </c>
      <c r="F17" s="20">
        <v>0</v>
      </c>
      <c r="G17" s="20">
        <f t="shared" si="2"/>
        <v>207.85848971286455</v>
      </c>
      <c r="H17" s="20">
        <f t="shared" si="3"/>
        <v>204.89167221852099</v>
      </c>
      <c r="I17" s="20">
        <f t="shared" si="4"/>
        <v>70.448312257293651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2.1180688060132984</v>
      </c>
      <c r="E21" s="20">
        <f t="shared" si="1"/>
        <v>2.0810680301093596</v>
      </c>
      <c r="F21" s="20">
        <v>0</v>
      </c>
      <c r="G21" s="20">
        <f t="shared" si="2"/>
        <v>19.789011982817087</v>
      </c>
      <c r="H21" s="20">
        <f t="shared" si="3"/>
        <v>19.43744170552964</v>
      </c>
      <c r="I21" s="20">
        <f t="shared" si="4"/>
        <v>7.2691426864482702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57" t="s">
        <v>60</v>
      </c>
      <c r="B25" s="58"/>
      <c r="C25" s="20">
        <v>0</v>
      </c>
      <c r="D25" s="20">
        <f t="shared" ref="D25:I25" si="5">SUM(D15:D24)</f>
        <v>15.470540618675917</v>
      </c>
      <c r="E25" s="20">
        <f t="shared" si="5"/>
        <v>15.208123846044597</v>
      </c>
      <c r="F25" s="20">
        <f t="shared" si="5"/>
        <v>0</v>
      </c>
      <c r="G25" s="20">
        <f t="shared" si="5"/>
        <v>227.64750169568163</v>
      </c>
      <c r="H25" s="20">
        <f t="shared" si="5"/>
        <v>224.32911392405063</v>
      </c>
      <c r="I25" s="20">
        <f t="shared" si="5"/>
        <v>77.717454943741927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19.746348632150127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19.759693537641574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5.9064622124863089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v>0</v>
      </c>
      <c r="D33" s="20">
        <f t="shared" ref="D33:I33" si="6">SUM(D28:D32)</f>
        <v>0</v>
      </c>
      <c r="E33" s="20">
        <f t="shared" si="6"/>
        <v>0</v>
      </c>
      <c r="F33" s="20">
        <f t="shared" si="6"/>
        <v>0</v>
      </c>
      <c r="G33" s="20">
        <f t="shared" si="6"/>
        <v>19.746348632150127</v>
      </c>
      <c r="H33" s="20">
        <f t="shared" si="6"/>
        <v>19.759693537641574</v>
      </c>
      <c r="I33" s="20">
        <f t="shared" si="6"/>
        <v>5.9064622124863089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1</v>
      </c>
      <c r="D37" s="20">
        <f t="shared" si="7"/>
        <v>0</v>
      </c>
      <c r="E37" s="20">
        <f t="shared" si="8"/>
        <v>0</v>
      </c>
      <c r="F37" s="20">
        <v>1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2</v>
      </c>
      <c r="D38" s="20">
        <f t="shared" si="7"/>
        <v>0.30297773923099164</v>
      </c>
      <c r="E38" s="20">
        <f t="shared" si="8"/>
        <v>0.29787435496851772</v>
      </c>
      <c r="F38" s="20">
        <v>2</v>
      </c>
      <c r="G38" s="20">
        <f t="shared" si="9"/>
        <v>3.3675107393172055</v>
      </c>
      <c r="H38" s="20">
        <f t="shared" si="10"/>
        <v>3.3163446591161447</v>
      </c>
      <c r="I38" s="20">
        <f t="shared" si="11"/>
        <v>1.2001394005775168</v>
      </c>
    </row>
    <row r="39" spans="1:9" ht="15" thickBot="1" x14ac:dyDescent="0.35">
      <c r="A39" s="18" t="s">
        <v>72</v>
      </c>
      <c r="B39" s="19" t="s">
        <v>24</v>
      </c>
      <c r="C39" s="20">
        <v>3</v>
      </c>
      <c r="D39" s="20">
        <f t="shared" si="7"/>
        <v>0</v>
      </c>
      <c r="E39" s="20">
        <f t="shared" si="8"/>
        <v>0</v>
      </c>
      <c r="F39" s="20">
        <v>3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4</v>
      </c>
      <c r="D40" s="20">
        <f t="shared" si="7"/>
        <v>0</v>
      </c>
      <c r="E40" s="20">
        <f t="shared" si="8"/>
        <v>0</v>
      </c>
      <c r="F40" s="20">
        <v>4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5</v>
      </c>
      <c r="D41" s="20">
        <f t="shared" si="7"/>
        <v>0</v>
      </c>
      <c r="E41" s="20">
        <f t="shared" si="8"/>
        <v>0</v>
      </c>
      <c r="F41" s="20">
        <v>5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6</v>
      </c>
      <c r="D42" s="20">
        <f t="shared" si="7"/>
        <v>3.7583116507661177E-2</v>
      </c>
      <c r="E42" s="20">
        <f t="shared" si="8"/>
        <v>3.6926572929981534E-2</v>
      </c>
      <c r="F42" s="20">
        <v>6</v>
      </c>
      <c r="G42" s="20">
        <f t="shared" si="9"/>
        <v>0.16719421207325344</v>
      </c>
      <c r="H42" s="20">
        <f t="shared" si="10"/>
        <v>0.16422385076615589</v>
      </c>
      <c r="I42" s="20">
        <f t="shared" si="11"/>
        <v>7.497759633575625E-2</v>
      </c>
    </row>
    <row r="43" spans="1:9" ht="15" thickBot="1" x14ac:dyDescent="0.35">
      <c r="A43" s="18" t="s">
        <v>71</v>
      </c>
      <c r="B43" s="19" t="s">
        <v>24</v>
      </c>
      <c r="C43" s="20">
        <v>7</v>
      </c>
      <c r="D43" s="20">
        <f t="shared" si="7"/>
        <v>0</v>
      </c>
      <c r="E43" s="20">
        <f t="shared" si="8"/>
        <v>0</v>
      </c>
      <c r="F43" s="20">
        <v>7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8</v>
      </c>
      <c r="D44" s="20">
        <f t="shared" si="7"/>
        <v>0</v>
      </c>
      <c r="E44" s="20">
        <f t="shared" si="8"/>
        <v>0</v>
      </c>
      <c r="F44" s="20">
        <v>8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9</v>
      </c>
      <c r="D45" s="20">
        <f t="shared" si="7"/>
        <v>0</v>
      </c>
      <c r="E45" s="20">
        <f t="shared" si="8"/>
        <v>0</v>
      </c>
      <c r="F45" s="20">
        <v>9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57" t="s">
        <v>60</v>
      </c>
      <c r="B46" s="58"/>
      <c r="C46" s="20">
        <v>0</v>
      </c>
      <c r="D46" s="20">
        <f t="shared" ref="D46:I46" si="12">SUM(D36:D45)</f>
        <v>0.3405608557386528</v>
      </c>
      <c r="E46" s="20">
        <f t="shared" si="12"/>
        <v>0.33480092789849925</v>
      </c>
      <c r="F46" s="20">
        <f t="shared" si="12"/>
        <v>45</v>
      </c>
      <c r="G46" s="20">
        <f t="shared" si="12"/>
        <v>3.5347049513904589</v>
      </c>
      <c r="H46" s="20">
        <f t="shared" si="12"/>
        <v>3.4805685098823007</v>
      </c>
      <c r="I46" s="20">
        <f t="shared" si="12"/>
        <v>1.275116996913273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1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1</v>
      </c>
      <c r="G50" s="20">
        <f>(SUMIFS(AGİD1,KAYNAK,A50,SEBEP,B50,SÜRE,"Uzun",BİLDİRİM,"Bildirimli",İL,$B$10,İLÇE,$B$11)/VLOOKUP($B$11,ABONE,7,FALSE))</f>
        <v>5.5731404024417813E-2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5.5629580279813455E-2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1.6628497460918053E-2</v>
      </c>
    </row>
    <row r="51" spans="1:9" ht="15" thickBot="1" x14ac:dyDescent="0.35">
      <c r="A51" s="18" t="s">
        <v>72</v>
      </c>
      <c r="B51" s="19" t="s">
        <v>26</v>
      </c>
      <c r="C51" s="20">
        <v>2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2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3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3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v>4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4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v>0</v>
      </c>
      <c r="D54" s="20">
        <f t="shared" ref="D54:I54" si="13">SUM(D49:D53)</f>
        <v>0</v>
      </c>
      <c r="E54" s="20">
        <f t="shared" si="13"/>
        <v>0</v>
      </c>
      <c r="F54" s="20">
        <f t="shared" si="13"/>
        <v>10</v>
      </c>
      <c r="G54" s="20">
        <f t="shared" si="13"/>
        <v>5.5731404024417813E-2</v>
      </c>
      <c r="H54" s="20">
        <f t="shared" si="13"/>
        <v>5.5629580279813455E-2</v>
      </c>
      <c r="I54" s="20">
        <f t="shared" si="13"/>
        <v>1.6628497460918053E-2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v>1</v>
      </c>
      <c r="D58" s="20">
        <f>(SUMIFS(AGİİ1,KAYNAK,A58,SÜRE,"Kısa",İL,$B$10,İLÇE,$B$11)/VLOOKUP($B$11,ABONE,4,FALSE))</f>
        <v>8.3116507661173747E-2</v>
      </c>
      <c r="E58" s="20">
        <f>((SUMIFS(OGİİ1,KAYNAK,A58,SÜRE,"Kısa",İL,$B$10,İLÇE,$B$11)+SUMIFS(AGİİ1,KAYNAK,A58,SÜRE,"Kısa",İL,$B$10,İLÇE,$B$11))/VLOOKUP($B$11,ABONE,5,FALSE))</f>
        <v>8.1759219807792452E-2</v>
      </c>
      <c r="F58" s="20">
        <v>1</v>
      </c>
      <c r="G58" s="20">
        <f>(SUMIFS(AGİD1,KAYNAK,A58,SÜRE,"Kısa",İL,$B$10,İLÇE,$B$11)/VLOOKUP($B$11,ABONE,7,FALSE))</f>
        <v>1.080036174542166</v>
      </c>
      <c r="H58" s="20">
        <f>((SUMIFS(OGİD1,KAYNAK,A58,SÜRE,"Kısa",İL,$B$10,İLÇE,$B$11)+SUMIFS(AGİD1,KAYNAK,A58,SÜRE,"Kısa",İL,$B$10,İLÇE,$B$11))/VLOOKUP($B$11,ABONE,8,FALSE))</f>
        <v>1.0641794359316012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0.37541903149789241</v>
      </c>
    </row>
    <row r="59" spans="1:9" ht="15" thickBot="1" x14ac:dyDescent="0.35">
      <c r="A59" s="57" t="s">
        <v>60</v>
      </c>
      <c r="B59" s="58"/>
      <c r="C59" s="20">
        <v>0</v>
      </c>
      <c r="D59" s="20">
        <f t="shared" ref="D59:I59" si="14">SUM(D57:D58)</f>
        <v>8.3116507661173747E-2</v>
      </c>
      <c r="E59" s="20">
        <f t="shared" si="14"/>
        <v>8.1759219807792452E-2</v>
      </c>
      <c r="F59" s="20">
        <f t="shared" si="14"/>
        <v>1</v>
      </c>
      <c r="G59" s="20">
        <f t="shared" si="14"/>
        <v>1.080036174542166</v>
      </c>
      <c r="H59" s="20">
        <f t="shared" si="14"/>
        <v>1.0641794359316012</v>
      </c>
      <c r="I59" s="20">
        <f t="shared" si="14"/>
        <v>0.37541903149789241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369</v>
      </c>
      <c r="D63" s="31">
        <f>VLOOKUP($B$11,ABONE,4,FALSE)</f>
        <v>20754</v>
      </c>
      <c r="E63" s="31">
        <f>VLOOKUP($B$11,ABONE,5,FALSE)</f>
        <v>21123</v>
      </c>
      <c r="F63" s="31">
        <f>VLOOKUP($B$11,ABONE,6,FALSE)</f>
        <v>160</v>
      </c>
      <c r="G63" s="31">
        <f>VLOOKUP($B$11,ABONE,7,FALSE)</f>
        <v>8846</v>
      </c>
      <c r="H63" s="31">
        <f>VLOOKUP($B$11,ABONE,8,FALSE)</f>
        <v>9006</v>
      </c>
      <c r="I63" s="31">
        <f>VLOOKUP($B$11,ABONE,9,FALSE)</f>
        <v>30129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97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</v>
      </c>
      <c r="D17" s="20">
        <f t="shared" si="1"/>
        <v>0.83792390721886245</v>
      </c>
      <c r="E17" s="20">
        <f t="shared" si="2"/>
        <v>0.82834872105342816</v>
      </c>
      <c r="F17" s="20">
        <f t="shared" si="3"/>
        <v>0</v>
      </c>
      <c r="G17" s="20">
        <f t="shared" si="4"/>
        <v>20.820689655172412</v>
      </c>
      <c r="H17" s="20">
        <f t="shared" si="5"/>
        <v>20.502546689303902</v>
      </c>
      <c r="I17" s="20">
        <f t="shared" si="6"/>
        <v>3.1489086175822707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14.473260353670673</v>
      </c>
      <c r="E21" s="20">
        <f t="shared" si="2"/>
        <v>14.307870440441954</v>
      </c>
      <c r="F21" s="20">
        <f t="shared" si="3"/>
        <v>0</v>
      </c>
      <c r="G21" s="20">
        <f t="shared" si="4"/>
        <v>28.860344827586207</v>
      </c>
      <c r="H21" s="20">
        <f t="shared" si="5"/>
        <v>28.41935483870968</v>
      </c>
      <c r="I21" s="20">
        <f t="shared" si="6"/>
        <v>15.972311594686602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</v>
      </c>
      <c r="D25" s="20">
        <f t="shared" si="7"/>
        <v>15.311184260889535</v>
      </c>
      <c r="E25" s="20">
        <f t="shared" si="7"/>
        <v>15.136219161495383</v>
      </c>
      <c r="F25" s="20">
        <f t="shared" si="7"/>
        <v>0</v>
      </c>
      <c r="G25" s="20">
        <f t="shared" si="7"/>
        <v>49.681034482758619</v>
      </c>
      <c r="H25" s="20">
        <f t="shared" si="7"/>
        <v>48.921901528013578</v>
      </c>
      <c r="I25" s="20">
        <f t="shared" si="7"/>
        <v>19.121220212268874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1.3036668452882187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1.2887694869078252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13.415517241379311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13.210526315789474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2.6949335825378817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8.8084207303069739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8.7077644922052375</v>
      </c>
      <c r="F31" s="20">
        <f>(SUMIFS(OGİD2,KAYNAK,A31,SEBEP,B31,SÜRE,"Uzun",BİLDİRİM,"Bildirimli",İL,$B$10,İLÇE,$B$11)/VLOOKUP($B$11,ABONE,6,FALSE))*60</f>
        <v>4.666666666666667</v>
      </c>
      <c r="G31" s="20">
        <f>(SUMIFS(AGİD2,KAYNAK,A31,SEBEP,B31,SÜRE,"Uzun",BİLDİRİM,"Bildirimli",İL,$B$10,İLÇE,$B$11)/VLOOKUP($B$11,ABONE,7,FALSE))*60</f>
        <v>32.155517241379307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31.735483870967741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11.423870235631799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10.112087575595194</v>
      </c>
      <c r="E33" s="20">
        <f t="shared" si="8"/>
        <v>9.9965339791130621</v>
      </c>
      <c r="F33" s="20">
        <f t="shared" si="8"/>
        <v>4.666666666666667</v>
      </c>
      <c r="G33" s="20">
        <f t="shared" si="8"/>
        <v>45.57103448275862</v>
      </c>
      <c r="H33" s="20">
        <f t="shared" si="8"/>
        <v>44.946010186757213</v>
      </c>
      <c r="I33" s="20">
        <f t="shared" si="8"/>
        <v>14.118803818169681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</v>
      </c>
      <c r="D38" s="20">
        <f t="shared" si="10"/>
        <v>4.9758860904845744E-3</v>
      </c>
      <c r="E38" s="20">
        <f t="shared" si="11"/>
        <v>4.9190252762221888E-3</v>
      </c>
      <c r="F38" s="20">
        <f t="shared" si="12"/>
        <v>0</v>
      </c>
      <c r="G38" s="20">
        <f t="shared" si="13"/>
        <v>0.15172413793103448</v>
      </c>
      <c r="H38" s="20">
        <f t="shared" si="14"/>
        <v>0.14940577249575551</v>
      </c>
      <c r="I38" s="20">
        <f t="shared" si="15"/>
        <v>2.1961150791001936E-2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0.11605297404884024</v>
      </c>
      <c r="E42" s="20">
        <f t="shared" si="11"/>
        <v>0.11472680490388981</v>
      </c>
      <c r="F42" s="20">
        <f t="shared" si="12"/>
        <v>0</v>
      </c>
      <c r="G42" s="20">
        <f t="shared" si="13"/>
        <v>0.23390804597701148</v>
      </c>
      <c r="H42" s="20">
        <f t="shared" si="14"/>
        <v>0.23033389926428977</v>
      </c>
      <c r="I42" s="20">
        <f t="shared" si="15"/>
        <v>0.12836259261731528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6">SUM(D36:D45)</f>
        <v>0.12102886013932482</v>
      </c>
      <c r="E46" s="20">
        <f t="shared" si="16"/>
        <v>0.119645830180112</v>
      </c>
      <c r="F46" s="20">
        <f t="shared" si="16"/>
        <v>0</v>
      </c>
      <c r="G46" s="20">
        <f t="shared" si="16"/>
        <v>0.38563218390804599</v>
      </c>
      <c r="H46" s="20">
        <f t="shared" si="16"/>
        <v>0.37973967176004531</v>
      </c>
      <c r="I46" s="20">
        <f t="shared" si="16"/>
        <v>0.15032374340831722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6.8896884329786422E-3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6.8109580747691845E-3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8.9080459770114945E-2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8.771929824561403E-2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1.635404846138442E-2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8.2599709102043936E-2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8.1655819585288336E-2</v>
      </c>
      <c r="F52" s="20">
        <f>(SUMIFS(OGİD1,KAYNAK,A52,SEBEP,B52,SÜRE,"Uzun",BİLDİRİM,"Bildirimli",İL,$B$10,İLÇE,$B$11)/VLOOKUP($B$11,ABONE,6,FALSE))</f>
        <v>3.7037037037037035E-2</v>
      </c>
      <c r="G52" s="20">
        <f>(SUMIFS(AGİD1,KAYNAK,A52,SEBEP,B52,SÜRE,"Uzun",BİLDİRİM,"Bildirimli",İL,$B$10,İLÇE,$B$11)/VLOOKUP($B$11,ABONE,7,FALSE))</f>
        <v>0.28563218390804596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0.28183361629881154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0.10526667111674788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8.948939753502258E-2</v>
      </c>
      <c r="E54" s="20">
        <f t="shared" si="17"/>
        <v>8.8466777660057519E-2</v>
      </c>
      <c r="F54" s="20">
        <f t="shared" si="17"/>
        <v>3.7037037037037035E-2</v>
      </c>
      <c r="G54" s="20">
        <f t="shared" si="17"/>
        <v>0.37471264367816093</v>
      </c>
      <c r="H54" s="20">
        <f t="shared" si="17"/>
        <v>0.36955291454442557</v>
      </c>
      <c r="I54" s="20">
        <f t="shared" si="17"/>
        <v>0.12162071957813231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151</v>
      </c>
      <c r="D63" s="31">
        <f>VLOOKUP($B$11,ABONE,4,FALSE)</f>
        <v>13063</v>
      </c>
      <c r="E63" s="31">
        <f>VLOOKUP($B$11,ABONE,5,FALSE)</f>
        <v>13214</v>
      </c>
      <c r="F63" s="31">
        <f>VLOOKUP($B$11,ABONE,6,FALSE)</f>
        <v>27</v>
      </c>
      <c r="G63" s="31">
        <f>VLOOKUP($B$11,ABONE,7,FALSE)</f>
        <v>1740</v>
      </c>
      <c r="H63" s="31">
        <f>VLOOKUP($B$11,ABONE,8,FALSE)</f>
        <v>1767</v>
      </c>
      <c r="I63" s="31">
        <f>VLOOKUP($B$11,ABONE,9,FALSE)</f>
        <v>14981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98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3.0757338551859101</v>
      </c>
      <c r="D17" s="20">
        <f t="shared" si="1"/>
        <v>33.343769043525604</v>
      </c>
      <c r="E17" s="20">
        <f t="shared" si="2"/>
        <v>32.826210912011227</v>
      </c>
      <c r="F17" s="20">
        <f t="shared" si="3"/>
        <v>102.97499999999999</v>
      </c>
      <c r="G17" s="20">
        <f t="shared" si="4"/>
        <v>191.48712745719735</v>
      </c>
      <c r="H17" s="20">
        <f t="shared" si="5"/>
        <v>190.42245332665092</v>
      </c>
      <c r="I17" s="20">
        <f t="shared" si="6"/>
        <v>51.39116457564576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0.10567514677103719</v>
      </c>
      <c r="D21" s="20">
        <f t="shared" si="1"/>
        <v>3.179998978671251</v>
      </c>
      <c r="E21" s="20">
        <f t="shared" si="2"/>
        <v>3.1274306078401848</v>
      </c>
      <c r="F21" s="20">
        <f t="shared" si="3"/>
        <v>0</v>
      </c>
      <c r="G21" s="20">
        <f t="shared" si="4"/>
        <v>11.16852251109702</v>
      </c>
      <c r="H21" s="20">
        <f t="shared" si="5"/>
        <v>11.034181180303221</v>
      </c>
      <c r="I21" s="20">
        <f t="shared" si="6"/>
        <v>4.0588516605166056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0.15142675967025998</v>
      </c>
      <c r="H22" s="20">
        <f t="shared" si="5"/>
        <v>0.14960531261746648</v>
      </c>
      <c r="I22" s="20">
        <f t="shared" si="6"/>
        <v>1.7623616236162362E-2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3.1814090019569474</v>
      </c>
      <c r="D25" s="20">
        <f t="shared" si="7"/>
        <v>36.523768022196855</v>
      </c>
      <c r="E25" s="20">
        <f t="shared" si="7"/>
        <v>35.953641519851409</v>
      </c>
      <c r="F25" s="20">
        <f t="shared" si="7"/>
        <v>102.97499999999999</v>
      </c>
      <c r="G25" s="20">
        <f t="shared" si="7"/>
        <v>202.80707672796464</v>
      </c>
      <c r="H25" s="20">
        <f t="shared" si="7"/>
        <v>201.60623981957161</v>
      </c>
      <c r="I25" s="20">
        <f t="shared" si="7"/>
        <v>55.467639852398534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4.8257783376172397E-2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4.7432615569944291E-2</v>
      </c>
      <c r="F29" s="20">
        <f>(SUMIFS(OGİD2,KAYNAK,A29,SEBEP,B29,SÜRE,"Uzun",BİLDİRİM,"Bildirimli",İL,$B$10,İLÇE,$B$11)/VLOOKUP($B$11,ABONE,6,FALSE))*60</f>
        <v>1.9499999999999997</v>
      </c>
      <c r="G29" s="20">
        <f>(SUMIFS(AGİD2,KAYNAK,A29,SEBEP,B29,SÜRE,"Uzun",BİLDİRİM,"Bildirimli",İL,$B$10,İLÇE,$B$11)/VLOOKUP($B$11,ABONE,7,FALSE))*60</f>
        <v>4.7369181991122389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4.7033955644656062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0.59590848708487087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3.2816994292961317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3.2422252850519984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0.38193653136531364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4.8257783376172397E-2</v>
      </c>
      <c r="E33" s="20">
        <f t="shared" si="8"/>
        <v>4.7432615569944291E-2</v>
      </c>
      <c r="F33" s="20">
        <f t="shared" si="8"/>
        <v>1.9499999999999997</v>
      </c>
      <c r="G33" s="20">
        <f t="shared" si="8"/>
        <v>8.0186176284083714</v>
      </c>
      <c r="H33" s="20">
        <f t="shared" si="8"/>
        <v>7.9456208495176046</v>
      </c>
      <c r="I33" s="20">
        <f t="shared" si="8"/>
        <v>0.97784501845018457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6.6536203522504889E-2</v>
      </c>
      <c r="D38" s="20">
        <f t="shared" si="10"/>
        <v>1.1566037414676493</v>
      </c>
      <c r="E38" s="20">
        <f t="shared" si="11"/>
        <v>1.1379644966454181</v>
      </c>
      <c r="F38" s="20">
        <f t="shared" si="12"/>
        <v>2.78125</v>
      </c>
      <c r="G38" s="20">
        <f t="shared" si="13"/>
        <v>9.308306911857958</v>
      </c>
      <c r="H38" s="20">
        <f t="shared" si="14"/>
        <v>9.2297957649417359</v>
      </c>
      <c r="I38" s="20">
        <f t="shared" si="15"/>
        <v>2.0911881918819186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9.7847358121330719E-4</v>
      </c>
      <c r="D42" s="20">
        <f t="shared" si="10"/>
        <v>4.1006349260387764E-2</v>
      </c>
      <c r="E42" s="20">
        <f t="shared" si="11"/>
        <v>4.0321906004785087E-2</v>
      </c>
      <c r="F42" s="20">
        <f t="shared" si="12"/>
        <v>0</v>
      </c>
      <c r="G42" s="20">
        <f t="shared" si="13"/>
        <v>0.13240329740012682</v>
      </c>
      <c r="H42" s="20">
        <f t="shared" si="14"/>
        <v>0.13081067535396568</v>
      </c>
      <c r="I42" s="20">
        <f t="shared" si="15"/>
        <v>5.0981549815498156E-2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7.6093849080532657E-4</v>
      </c>
      <c r="H43" s="20">
        <f t="shared" si="14"/>
        <v>7.5178549054003257E-4</v>
      </c>
      <c r="I43" s="20">
        <f t="shared" si="15"/>
        <v>8.8560885608856085E-5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6.7514677103718196E-2</v>
      </c>
      <c r="D46" s="20">
        <f t="shared" ref="D46:I46" si="16">SUM(D36:D45)</f>
        <v>1.1976100907280371</v>
      </c>
      <c r="E46" s="20">
        <f t="shared" si="16"/>
        <v>1.1782864026502031</v>
      </c>
      <c r="F46" s="20">
        <f t="shared" si="16"/>
        <v>2.78125</v>
      </c>
      <c r="G46" s="20">
        <f t="shared" si="16"/>
        <v>9.4414711477488904</v>
      </c>
      <c r="H46" s="20">
        <f t="shared" si="16"/>
        <v>9.3613582257862404</v>
      </c>
      <c r="I46" s="20">
        <f t="shared" si="16"/>
        <v>2.1422583025830257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3.2171855584114933E-3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3.1621743713296192E-3</v>
      </c>
      <c r="F50" s="20">
        <f>(SUMIFS(OGİD1,KAYNAK,A50,SEBEP,B50,SÜRE,"Uzun",BİLDİRİM,"Bildirimli",İL,$B$10,İLÇE,$B$11)/VLOOKUP($B$11,ABONE,6,FALSE))</f>
        <v>2.0833333333333332E-2</v>
      </c>
      <c r="G50" s="20">
        <f>(SUMIFS(AGİD1,KAYNAK,A50,SEBEP,B50,SÜRE,"Uzun",BİLDİRİM,"Bildirimli",İL,$B$10,İLÇE,$B$11)/VLOOKUP($B$11,ABONE,7,FALSE))</f>
        <v>6.7216233354470509E-2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6.6658313494549551E-2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1.0642066420664207E-2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0.13126188966391883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0.12968299711815562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1.5276752767527674E-2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3.2171855584114933E-3</v>
      </c>
      <c r="E54" s="20">
        <f t="shared" si="17"/>
        <v>3.1621743713296192E-3</v>
      </c>
      <c r="F54" s="20">
        <f t="shared" si="17"/>
        <v>2.0833333333333332E-2</v>
      </c>
      <c r="G54" s="20">
        <f t="shared" si="17"/>
        <v>0.19847812301838935</v>
      </c>
      <c r="H54" s="20">
        <f t="shared" si="17"/>
        <v>0.19634131061270516</v>
      </c>
      <c r="I54" s="20">
        <f t="shared" si="17"/>
        <v>2.5918819188191881E-2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1.1741682974559686E-2</v>
      </c>
      <c r="D58" s="20">
        <f>(SUMIFS(AGİİ1,KAYNAK,A58,SÜRE,"Kısa",İL,$B$10,İLÇE,$B$11)/VLOOKUP($B$11,ABONE,4,FALSE))</f>
        <v>0.1612678094200555</v>
      </c>
      <c r="E58" s="20">
        <f>((SUMIFS(OGİİ1,KAYNAK,A58,SÜRE,"Kısa",İL,$B$10,İLÇE,$B$11)+SUMIFS(AGİİ1,KAYNAK,A58,SÜRE,"Kısa",İL,$B$10,İLÇE,$B$11))/VLOOKUP($B$11,ABONE,5,FALSE))</f>
        <v>0.15871103749435325</v>
      </c>
      <c r="F58" s="20">
        <f>(SUMIFS(OGİD1,KAYNAK,A58,SÜRE,"Kısa",İL,$B$10,İLÇE,$B$11)/VLOOKUP($B$11,ABONE,6,FALSE))</f>
        <v>0.22916666666666666</v>
      </c>
      <c r="G58" s="20">
        <f>(SUMIFS(AGİD1,KAYNAK,A58,SÜRE,"Kısa",İL,$B$10,İLÇE,$B$11)/VLOOKUP($B$11,ABONE,7,FALSE))</f>
        <v>1.8055802155992391</v>
      </c>
      <c r="H58" s="20">
        <f>((SUMIFS(OGİD1,KAYNAK,A58,SÜRE,"Kısa",İL,$B$10,İLÇE,$B$11)+SUMIFS(AGİD1,KAYNAK,A58,SÜRE,"Kısa",İL,$B$10,İLÇE,$B$11))/VLOOKUP($B$11,ABONE,8,FALSE))</f>
        <v>1.7866182182683874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0.35047970479704799</v>
      </c>
    </row>
    <row r="59" spans="1:9" ht="15" thickBot="1" x14ac:dyDescent="0.35">
      <c r="A59" s="57" t="s">
        <v>60</v>
      </c>
      <c r="B59" s="58"/>
      <c r="C59" s="20">
        <f>SUM(C57:C58)</f>
        <v>1.1741682974559686E-2</v>
      </c>
      <c r="D59" s="20">
        <f t="shared" ref="D59:I59" si="18">SUM(D57:D58)</f>
        <v>0.1612678094200555</v>
      </c>
      <c r="E59" s="20">
        <f t="shared" si="18"/>
        <v>0.15871103749435325</v>
      </c>
      <c r="F59" s="20">
        <f t="shared" si="18"/>
        <v>0.22916666666666666</v>
      </c>
      <c r="G59" s="20">
        <f t="shared" si="18"/>
        <v>1.8055802155992391</v>
      </c>
      <c r="H59" s="20">
        <f t="shared" si="18"/>
        <v>1.7866182182683874</v>
      </c>
      <c r="I59" s="20">
        <f t="shared" si="18"/>
        <v>0.35047970479704799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1022</v>
      </c>
      <c r="D63" s="31">
        <f>VLOOKUP($B$11,ABONE,4,FALSE)</f>
        <v>58747</v>
      </c>
      <c r="E63" s="31">
        <f>VLOOKUP($B$11,ABONE,5,FALSE)</f>
        <v>59769</v>
      </c>
      <c r="F63" s="31">
        <f>VLOOKUP($B$11,ABONE,6,FALSE)</f>
        <v>96</v>
      </c>
      <c r="G63" s="31">
        <f>VLOOKUP($B$11,ABONE,7,FALSE)</f>
        <v>7885</v>
      </c>
      <c r="H63" s="31">
        <f>VLOOKUP($B$11,ABONE,8,FALSE)</f>
        <v>7981</v>
      </c>
      <c r="I63" s="31">
        <f>VLOOKUP($B$11,ABONE,9,FALSE)</f>
        <v>67750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99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1.55764192139738</v>
      </c>
      <c r="D17" s="20">
        <f t="shared" si="1"/>
        <v>26.919936983064197</v>
      </c>
      <c r="E17" s="20">
        <f t="shared" si="2"/>
        <v>26.47054317548746</v>
      </c>
      <c r="F17" s="20">
        <f t="shared" si="3"/>
        <v>27.6</v>
      </c>
      <c r="G17" s="20">
        <f t="shared" si="4"/>
        <v>28.282936129647283</v>
      </c>
      <c r="H17" s="20">
        <f t="shared" si="5"/>
        <v>28.275530410183876</v>
      </c>
      <c r="I17" s="20">
        <f t="shared" si="6"/>
        <v>26.607422503486003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0.45851528384279472</v>
      </c>
      <c r="D21" s="20">
        <f t="shared" si="1"/>
        <v>18.698542733359591</v>
      </c>
      <c r="E21" s="20">
        <f t="shared" si="2"/>
        <v>18.375348189415043</v>
      </c>
      <c r="F21" s="20">
        <f t="shared" si="3"/>
        <v>1.8782608695652172</v>
      </c>
      <c r="G21" s="20">
        <f t="shared" si="4"/>
        <v>3.3460438512869395</v>
      </c>
      <c r="H21" s="20">
        <f t="shared" si="5"/>
        <v>3.3301272984441295</v>
      </c>
      <c r="I21" s="20">
        <f t="shared" si="6"/>
        <v>17.234409524831065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2.0161572052401748</v>
      </c>
      <c r="D25" s="20">
        <f t="shared" si="7"/>
        <v>45.618479716423792</v>
      </c>
      <c r="E25" s="20">
        <f t="shared" si="7"/>
        <v>44.845891364902499</v>
      </c>
      <c r="F25" s="20">
        <f t="shared" si="7"/>
        <v>29.478260869565219</v>
      </c>
      <c r="G25" s="20">
        <f t="shared" si="7"/>
        <v>31.628979980934222</v>
      </c>
      <c r="H25" s="20">
        <f t="shared" si="7"/>
        <v>31.605657708628005</v>
      </c>
      <c r="I25" s="20">
        <f t="shared" si="7"/>
        <v>43.841832028317071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1.370618353682552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1.3463324048282266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1.2442346884050199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5.7815045293422607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5.6790622098421544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1.0427073403241183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1.0314002828854314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5.3266116057063178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7.1521228830248127</v>
      </c>
      <c r="E33" s="20">
        <f t="shared" si="8"/>
        <v>7.0253946146703807</v>
      </c>
      <c r="F33" s="20">
        <f t="shared" si="8"/>
        <v>0</v>
      </c>
      <c r="G33" s="20">
        <f t="shared" si="8"/>
        <v>1.0427073403241183</v>
      </c>
      <c r="H33" s="20">
        <f t="shared" si="8"/>
        <v>1.0314002828854314</v>
      </c>
      <c r="I33" s="20">
        <f t="shared" si="8"/>
        <v>6.5708462941113375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1.7467248908296942E-2</v>
      </c>
      <c r="D38" s="20">
        <f t="shared" si="10"/>
        <v>0.45234344230011814</v>
      </c>
      <c r="E38" s="20">
        <f t="shared" si="11"/>
        <v>0.44463788300835655</v>
      </c>
      <c r="F38" s="20">
        <f t="shared" si="12"/>
        <v>0.47826086956521741</v>
      </c>
      <c r="G38" s="20">
        <f t="shared" si="13"/>
        <v>0.61868446139180167</v>
      </c>
      <c r="H38" s="20">
        <f t="shared" si="14"/>
        <v>0.61716171617161719</v>
      </c>
      <c r="I38" s="20">
        <f t="shared" si="15"/>
        <v>0.45772104830347887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6.5502183406113534E-3</v>
      </c>
      <c r="D42" s="20">
        <f t="shared" si="10"/>
        <v>0.18377313903111461</v>
      </c>
      <c r="E42" s="20">
        <f t="shared" si="11"/>
        <v>0.1806329309811204</v>
      </c>
      <c r="F42" s="20">
        <f t="shared" si="12"/>
        <v>4.3478260869565216E-2</v>
      </c>
      <c r="G42" s="20">
        <f t="shared" si="13"/>
        <v>4.5757864632983793E-2</v>
      </c>
      <c r="H42" s="20">
        <f t="shared" si="14"/>
        <v>4.5733144743045732E-2</v>
      </c>
      <c r="I42" s="20">
        <f t="shared" si="15"/>
        <v>0.17040294611891738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2.4017467248908297E-2</v>
      </c>
      <c r="D46" s="20">
        <f t="shared" ref="D46:I46" si="16">SUM(D36:D45)</f>
        <v>0.63611658133123272</v>
      </c>
      <c r="E46" s="20">
        <f t="shared" si="16"/>
        <v>0.62527081398947693</v>
      </c>
      <c r="F46" s="20">
        <f t="shared" si="16"/>
        <v>0.52173913043478259</v>
      </c>
      <c r="G46" s="20">
        <f t="shared" si="16"/>
        <v>0.66444232602478548</v>
      </c>
      <c r="H46" s="20">
        <f t="shared" si="16"/>
        <v>0.66289486091466288</v>
      </c>
      <c r="I46" s="20">
        <f t="shared" si="16"/>
        <v>0.62812399442239619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7.8771169751870821E-3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7.7375425564840603E-3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7.1507740712932174E-3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3.7928318235525796E-2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3.7256267409470752E-2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1.5252621544327931E-2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1.5087223008015087E-2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3.5575101004683758E-2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4.5805435210712876E-2</v>
      </c>
      <c r="E54" s="20">
        <f t="shared" si="17"/>
        <v>4.4993809965954812E-2</v>
      </c>
      <c r="F54" s="20">
        <f t="shared" si="17"/>
        <v>0</v>
      </c>
      <c r="G54" s="20">
        <f t="shared" si="17"/>
        <v>1.5252621544327931E-2</v>
      </c>
      <c r="H54" s="20">
        <f t="shared" si="17"/>
        <v>1.5087223008015087E-2</v>
      </c>
      <c r="I54" s="20">
        <f t="shared" si="17"/>
        <v>4.2725875075976978E-2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1.9650655021834062E-2</v>
      </c>
      <c r="D58" s="20">
        <f>(SUMIFS(AGİİ1,KAYNAK,A58,SÜRE,"Kısa",İL,$B$10,İLÇE,$B$11)/VLOOKUP($B$11,ABONE,4,FALSE))</f>
        <v>0.11118550610476566</v>
      </c>
      <c r="E58" s="20">
        <f>((SUMIFS(OGİİ1,KAYNAK,A58,SÜRE,"Kısa",İL,$B$10,İLÇE,$B$11)+SUMIFS(AGİİ1,KAYNAK,A58,SÜRE,"Kısa",İL,$B$10,İLÇE,$B$11))/VLOOKUP($B$11,ABONE,5,FALSE))</f>
        <v>0.10956360259981431</v>
      </c>
      <c r="F58" s="20">
        <f>(SUMIFS(OGİD1,KAYNAK,A58,SÜRE,"Kısa",İL,$B$10,İLÇE,$B$11)/VLOOKUP($B$11,ABONE,6,FALSE))</f>
        <v>0.39130434782608697</v>
      </c>
      <c r="G58" s="20">
        <f>(SUMIFS(AGİD1,KAYNAK,A58,SÜRE,"Kısa",İL,$B$10,İLÇE,$B$11)/VLOOKUP($B$11,ABONE,7,FALSE))</f>
        <v>0.33222116301239274</v>
      </c>
      <c r="H58" s="20">
        <f>((SUMIFS(OGİD1,KAYNAK,A58,SÜRE,"Kısa",İL,$B$10,İLÇE,$B$11)+SUMIFS(AGİD1,KAYNAK,A58,SÜRE,"Kısa",İL,$B$10,İLÇE,$B$11))/VLOOKUP($B$11,ABONE,8,FALSE))</f>
        <v>0.33286185761433285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0.12649719332117701</v>
      </c>
    </row>
    <row r="59" spans="1:9" ht="15" thickBot="1" x14ac:dyDescent="0.35">
      <c r="A59" s="57" t="s">
        <v>60</v>
      </c>
      <c r="B59" s="58"/>
      <c r="C59" s="20">
        <f>SUM(C57:C58)</f>
        <v>1.9650655021834062E-2</v>
      </c>
      <c r="D59" s="20">
        <f t="shared" ref="D59:I59" si="18">SUM(D57:D58)</f>
        <v>0.11118550610476566</v>
      </c>
      <c r="E59" s="20">
        <f t="shared" si="18"/>
        <v>0.10956360259981431</v>
      </c>
      <c r="F59" s="20">
        <f t="shared" si="18"/>
        <v>0.39130434782608697</v>
      </c>
      <c r="G59" s="20">
        <f t="shared" si="18"/>
        <v>0.33222116301239274</v>
      </c>
      <c r="H59" s="20">
        <f t="shared" si="18"/>
        <v>0.33286185761433285</v>
      </c>
      <c r="I59" s="20">
        <f t="shared" si="18"/>
        <v>0.12649719332117701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458</v>
      </c>
      <c r="D63" s="31">
        <f>VLOOKUP($B$11,ABONE,4,FALSE)</f>
        <v>25390</v>
      </c>
      <c r="E63" s="31">
        <f>VLOOKUP($B$11,ABONE,5,FALSE)</f>
        <v>25848</v>
      </c>
      <c r="F63" s="31">
        <f>VLOOKUP($B$11,ABONE,6,FALSE)</f>
        <v>23</v>
      </c>
      <c r="G63" s="31">
        <f>VLOOKUP($B$11,ABONE,7,FALSE)</f>
        <v>2098</v>
      </c>
      <c r="H63" s="31">
        <f>VLOOKUP($B$11,ABONE,8,FALSE)</f>
        <v>2121</v>
      </c>
      <c r="I63" s="31">
        <f>VLOOKUP($B$11,ABONE,9,FALSE)</f>
        <v>27969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100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</v>
      </c>
      <c r="D17" s="20">
        <f t="shared" si="1"/>
        <v>1.2139028186062599</v>
      </c>
      <c r="E17" s="20">
        <f t="shared" si="2"/>
        <v>1.1950970377936669</v>
      </c>
      <c r="F17" s="20">
        <f t="shared" si="3"/>
        <v>3.6</v>
      </c>
      <c r="G17" s="20">
        <f t="shared" si="4"/>
        <v>30.802463054187193</v>
      </c>
      <c r="H17" s="20">
        <f t="shared" si="5"/>
        <v>30.691251022076862</v>
      </c>
      <c r="I17" s="20">
        <f t="shared" si="6"/>
        <v>8.2147110332749556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6.8394604876361758</v>
      </c>
      <c r="E21" s="20">
        <f t="shared" si="2"/>
        <v>6.7335035750766092</v>
      </c>
      <c r="F21" s="20">
        <f t="shared" si="3"/>
        <v>3</v>
      </c>
      <c r="G21" s="20">
        <f t="shared" si="4"/>
        <v>1.5758620689655172</v>
      </c>
      <c r="H21" s="20">
        <f t="shared" si="5"/>
        <v>1.5816843826655762</v>
      </c>
      <c r="I21" s="20">
        <f t="shared" si="6"/>
        <v>5.5074528118310955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</v>
      </c>
      <c r="D25" s="20">
        <f t="shared" si="7"/>
        <v>8.053363306242435</v>
      </c>
      <c r="E25" s="20">
        <f t="shared" si="7"/>
        <v>7.9286006128702766</v>
      </c>
      <c r="F25" s="20">
        <f t="shared" si="7"/>
        <v>6.6</v>
      </c>
      <c r="G25" s="20">
        <f t="shared" si="7"/>
        <v>32.378325123152713</v>
      </c>
      <c r="H25" s="20">
        <f t="shared" si="7"/>
        <v>32.272935404742441</v>
      </c>
      <c r="I25" s="20">
        <f t="shared" si="7"/>
        <v>13.722163845106051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3.4446826906449939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3.3913176710929518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2.5842381786339752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3.4446826906449939</v>
      </c>
      <c r="E33" s="20">
        <f t="shared" si="8"/>
        <v>3.3913176710929518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2.5842381786339752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</v>
      </c>
      <c r="D38" s="20">
        <f t="shared" si="10"/>
        <v>8.628739408611448E-2</v>
      </c>
      <c r="E38" s="20">
        <f t="shared" si="11"/>
        <v>8.4950629894450125E-2</v>
      </c>
      <c r="F38" s="20">
        <f t="shared" si="12"/>
        <v>0.13333333333333333</v>
      </c>
      <c r="G38" s="20">
        <f t="shared" si="13"/>
        <v>0.92063492063492058</v>
      </c>
      <c r="H38" s="20">
        <f t="shared" si="14"/>
        <v>0.9174161896974653</v>
      </c>
      <c r="I38" s="20">
        <f t="shared" si="15"/>
        <v>0.28306414996432511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0.13868234480373509</v>
      </c>
      <c r="E42" s="20">
        <f t="shared" si="11"/>
        <v>0.13653387810691181</v>
      </c>
      <c r="F42" s="20">
        <f t="shared" si="12"/>
        <v>6.6666666666666666E-2</v>
      </c>
      <c r="G42" s="20">
        <f t="shared" si="13"/>
        <v>4.8713738368910783E-2</v>
      </c>
      <c r="H42" s="20">
        <f t="shared" si="14"/>
        <v>4.87871354592532E-2</v>
      </c>
      <c r="I42" s="20">
        <f t="shared" si="15"/>
        <v>0.11565155347992476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6">SUM(D36:D45)</f>
        <v>0.22496973888984956</v>
      </c>
      <c r="E46" s="20">
        <f t="shared" si="16"/>
        <v>0.22148450800136193</v>
      </c>
      <c r="F46" s="20">
        <f t="shared" si="16"/>
        <v>0.2</v>
      </c>
      <c r="G46" s="20">
        <f t="shared" si="16"/>
        <v>0.96934865900383138</v>
      </c>
      <c r="H46" s="20">
        <f t="shared" si="16"/>
        <v>0.96620332515671847</v>
      </c>
      <c r="I46" s="20">
        <f t="shared" si="16"/>
        <v>0.39871570344424989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4.9195919073145425E-2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4.8433775961865849E-2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3.6907310112213793E-2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4.9195919073145425E-2</v>
      </c>
      <c r="E54" s="20">
        <f t="shared" si="17"/>
        <v>4.8433775961865849E-2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3.6907310112213793E-2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182</v>
      </c>
      <c r="D63" s="31">
        <f>VLOOKUP($B$11,ABONE,4,FALSE)</f>
        <v>11566</v>
      </c>
      <c r="E63" s="31">
        <f>VLOOKUP($B$11,ABONE,5,FALSE)</f>
        <v>11748</v>
      </c>
      <c r="F63" s="31">
        <f>VLOOKUP($B$11,ABONE,6,FALSE)</f>
        <v>15</v>
      </c>
      <c r="G63" s="31">
        <f>VLOOKUP($B$11,ABONE,7,FALSE)</f>
        <v>3654</v>
      </c>
      <c r="H63" s="31">
        <f>VLOOKUP($B$11,ABONE,8,FALSE)</f>
        <v>3669</v>
      </c>
      <c r="I63" s="31">
        <f>VLOOKUP($B$11,ABONE,9,FALSE)</f>
        <v>15417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101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1.3928467858869016</v>
      </c>
      <c r="D17" s="20">
        <f t="shared" si="1"/>
        <v>66.394502977553827</v>
      </c>
      <c r="E17" s="20">
        <f t="shared" si="2"/>
        <v>64.727091263002592</v>
      </c>
      <c r="F17" s="20">
        <f t="shared" si="3"/>
        <v>313.28076923076924</v>
      </c>
      <c r="G17" s="20">
        <f t="shared" si="4"/>
        <v>216.35311236863373</v>
      </c>
      <c r="H17" s="20">
        <f t="shared" si="5"/>
        <v>216.75886330703585</v>
      </c>
      <c r="I17" s="20">
        <f t="shared" si="6"/>
        <v>85.016723428485463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5.7951824706061998</v>
      </c>
      <c r="E21" s="20">
        <f t="shared" si="2"/>
        <v>5.6465254100698026</v>
      </c>
      <c r="F21" s="20">
        <f t="shared" si="3"/>
        <v>0</v>
      </c>
      <c r="G21" s="20">
        <f t="shared" si="4"/>
        <v>6.2909781729991918</v>
      </c>
      <c r="H21" s="20">
        <f t="shared" si="5"/>
        <v>6.2646433746578651</v>
      </c>
      <c r="I21" s="20">
        <f t="shared" si="6"/>
        <v>5.7290172863911311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3.6112383570010695E-3</v>
      </c>
      <c r="E22" s="20">
        <f t="shared" si="2"/>
        <v>3.5186034690107499E-3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3.0490228730433288E-3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1.3928467858869016</v>
      </c>
      <c r="D25" s="20">
        <f t="shared" si="7"/>
        <v>72.193296686517016</v>
      </c>
      <c r="E25" s="20">
        <f t="shared" si="7"/>
        <v>70.377135276541395</v>
      </c>
      <c r="F25" s="20">
        <f t="shared" si="7"/>
        <v>313.28076923076924</v>
      </c>
      <c r="G25" s="20">
        <f t="shared" si="7"/>
        <v>222.64409054163292</v>
      </c>
      <c r="H25" s="20">
        <f t="shared" si="7"/>
        <v>223.02350668169373</v>
      </c>
      <c r="I25" s="20">
        <f t="shared" si="7"/>
        <v>90.748789737749632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4.7244999236524663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4.6033078344099092</v>
      </c>
      <c r="F29" s="20">
        <f>(SUMIFS(OGİD2,KAYNAK,A29,SEBEP,B29,SÜRE,"Uzun",BİLDİRİM,"Bildirimli",İL,$B$10,İLÇE,$B$11)/VLOOKUP($B$11,ABONE,6,FALSE))*60</f>
        <v>89.42307692307692</v>
      </c>
      <c r="G29" s="20">
        <f>(SUMIFS(AGİD2,KAYNAK,A29,SEBEP,B29,SÜRE,"Uzun",BİLDİRİM,"Bildirimli",İL,$B$10,İLÇE,$B$11)/VLOOKUP($B$11,ABONE,7,FALSE))*60</f>
        <v>72.167243330638641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72.239478344871998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13.629796194630366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2.4520232096503278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2.3891243165503302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1.491269199676637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1.4850265657704074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2.268466571407084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7.1765231333027941</v>
      </c>
      <c r="E33" s="20">
        <f t="shared" si="8"/>
        <v>6.992432150960239</v>
      </c>
      <c r="F33" s="20">
        <f t="shared" si="8"/>
        <v>89.42307692307692</v>
      </c>
      <c r="G33" s="20">
        <f t="shared" si="8"/>
        <v>73.658512530315278</v>
      </c>
      <c r="H33" s="20">
        <f t="shared" si="8"/>
        <v>73.724504910642409</v>
      </c>
      <c r="I33" s="20">
        <f t="shared" si="8"/>
        <v>15.898262766037449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2.8999516674722087E-2</v>
      </c>
      <c r="D38" s="20">
        <f t="shared" si="10"/>
        <v>1.3980124191988599</v>
      </c>
      <c r="E38" s="20">
        <f t="shared" si="11"/>
        <v>1.3628947270540686</v>
      </c>
      <c r="F38" s="20">
        <f t="shared" si="12"/>
        <v>4.634615384615385</v>
      </c>
      <c r="G38" s="20">
        <f t="shared" si="13"/>
        <v>3.802991107518189</v>
      </c>
      <c r="H38" s="20">
        <f t="shared" si="14"/>
        <v>3.8064723876992432</v>
      </c>
      <c r="I38" s="20">
        <f t="shared" si="15"/>
        <v>1.6890061130867329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8.1679136763882526E-2</v>
      </c>
      <c r="E42" s="20">
        <f t="shared" si="11"/>
        <v>7.958391708097251E-2</v>
      </c>
      <c r="F42" s="20">
        <f t="shared" si="12"/>
        <v>0</v>
      </c>
      <c r="G42" s="20">
        <f t="shared" si="13"/>
        <v>5.5860953920776071E-2</v>
      </c>
      <c r="H42" s="20">
        <f t="shared" si="14"/>
        <v>5.5627113186282405E-2</v>
      </c>
      <c r="I42" s="20">
        <f t="shared" si="15"/>
        <v>7.6386725254891E-2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6.362294497887718E-5</v>
      </c>
      <c r="E43" s="20">
        <f t="shared" si="11"/>
        <v>6.1990899735918766E-5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5.3717809602595645E-5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2.8999516674722087E-2</v>
      </c>
      <c r="D46" s="20">
        <f t="shared" ref="D46:I46" si="16">SUM(D36:D45)</f>
        <v>1.4797551789077212</v>
      </c>
      <c r="E46" s="20">
        <f t="shared" si="16"/>
        <v>1.4425406350347769</v>
      </c>
      <c r="F46" s="20">
        <f t="shared" si="16"/>
        <v>4.634615384615385</v>
      </c>
      <c r="G46" s="20">
        <f t="shared" si="16"/>
        <v>3.8588520614389652</v>
      </c>
      <c r="H46" s="20">
        <f t="shared" si="16"/>
        <v>3.8620995008855257</v>
      </c>
      <c r="I46" s="20">
        <f t="shared" si="16"/>
        <v>1.7654465561512265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4.5795795795795798E-2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4.4621049629914332E-2</v>
      </c>
      <c r="F50" s="20">
        <f>(SUMIFS(OGİD1,KAYNAK,A50,SEBEP,B50,SÜRE,"Uzun",BİLDİRİM,"Bildirimli",İL,$B$10,İLÇE,$B$11)/VLOOKUP($B$11,ABONE,6,FALSE))</f>
        <v>0.38461538461538464</v>
      </c>
      <c r="G50" s="20">
        <f>(SUMIFS(AGİD1,KAYNAK,A50,SEBEP,B50,SÜRE,"Uzun",BİLDİRİM,"Bildirimli",İL,$B$10,İLÇE,$B$11)/VLOOKUP($B$11,ABONE,7,FALSE))</f>
        <v>0.33193209377526273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0.33215263242634036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8.2994015836010265E-2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2.1809945538759097E-2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2.1250480429472952E-2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1.7138237671786582E-2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1.7066494928352924E-2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2.0692100258919842E-2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6.7605741334554895E-2</v>
      </c>
      <c r="E54" s="20">
        <f t="shared" si="17"/>
        <v>6.5871530059387284E-2</v>
      </c>
      <c r="F54" s="20">
        <f t="shared" si="17"/>
        <v>0.38461538461538464</v>
      </c>
      <c r="G54" s="20">
        <f t="shared" si="17"/>
        <v>0.3490703314470493</v>
      </c>
      <c r="H54" s="20">
        <f t="shared" si="17"/>
        <v>0.34921912735469329</v>
      </c>
      <c r="I54" s="20">
        <f t="shared" si="17"/>
        <v>0.10368611609493011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8.3091566142413607E-3</v>
      </c>
      <c r="E58" s="20">
        <f>((SUMIFS(OGİİ1,KAYNAK,A58,SÜRE,"Kısa",İL,$B$10,İLÇE,$B$11)+SUMIFS(AGİİ1,KAYNAK,A58,SÜRE,"Kısa",İL,$B$10,İLÇE,$B$11))/VLOOKUP($B$11,ABONE,5,FALSE))</f>
        <v>8.0960115055109909E-3</v>
      </c>
      <c r="F58" s="20">
        <f>(SUMIFS(OGİD1,KAYNAK,A58,SÜRE,"Kısa",İL,$B$10,İLÇE,$B$11)/VLOOKUP($B$11,ABONE,6,FALSE))</f>
        <v>0.25</v>
      </c>
      <c r="G58" s="20">
        <f>(SUMIFS(AGİD1,KAYNAK,A58,SÜRE,"Kısa",İL,$B$10,İLÇE,$B$11)/VLOOKUP($B$11,ABONE,7,FALSE))</f>
        <v>0.27097817299919158</v>
      </c>
      <c r="H58" s="20">
        <f>((SUMIFS(OGİD1,KAYNAK,A58,SÜRE,"Kısa",İL,$B$10,İLÇE,$B$11)+SUMIFS(AGİD1,KAYNAK,A58,SÜRE,"Kısa",İL,$B$10,İLÇE,$B$11))/VLOOKUP($B$11,ABONE,8,FALSE))</f>
        <v>0.27089035582031878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4.3167631796645858E-2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8.3091566142413607E-3</v>
      </c>
      <c r="E59" s="20">
        <f t="shared" si="18"/>
        <v>8.0960115055109909E-3</v>
      </c>
      <c r="F59" s="20">
        <f t="shared" si="18"/>
        <v>0.25</v>
      </c>
      <c r="G59" s="20">
        <f t="shared" si="18"/>
        <v>0.27097817299919158</v>
      </c>
      <c r="H59" s="20">
        <f t="shared" si="18"/>
        <v>0.27089035582031878</v>
      </c>
      <c r="I59" s="20">
        <f t="shared" si="18"/>
        <v>4.3167631796645858E-2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2069</v>
      </c>
      <c r="D63" s="31">
        <f>VLOOKUP($B$11,ABONE,4,FALSE)</f>
        <v>78588</v>
      </c>
      <c r="E63" s="31">
        <f>VLOOKUP($B$11,ABONE,5,FALSE)</f>
        <v>80657</v>
      </c>
      <c r="F63" s="31">
        <f>VLOOKUP($B$11,ABONE,6,FALSE)</f>
        <v>52</v>
      </c>
      <c r="G63" s="31">
        <f>VLOOKUP($B$11,ABONE,7,FALSE)</f>
        <v>12370</v>
      </c>
      <c r="H63" s="31">
        <f>VLOOKUP($B$11,ABONE,8,FALSE)</f>
        <v>12422</v>
      </c>
      <c r="I63" s="31">
        <f>VLOOKUP($B$11,ABONE,9,FALSE)</f>
        <v>93079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102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3.2595147839272176</v>
      </c>
      <c r="D17" s="20">
        <f t="shared" si="1"/>
        <v>96.399302920310191</v>
      </c>
      <c r="E17" s="20">
        <f t="shared" si="2"/>
        <v>91.593474944255362</v>
      </c>
      <c r="F17" s="20">
        <f t="shared" si="3"/>
        <v>617.67999999999972</v>
      </c>
      <c r="G17" s="20">
        <f t="shared" si="4"/>
        <v>484.42351134992856</v>
      </c>
      <c r="H17" s="20">
        <f t="shared" si="5"/>
        <v>486.15430241368097</v>
      </c>
      <c r="I17" s="20">
        <f t="shared" si="6"/>
        <v>151.98190342085641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4.0940106141015925E-2</v>
      </c>
      <c r="D21" s="20">
        <f t="shared" si="1"/>
        <v>4.4378939118957268</v>
      </c>
      <c r="E21" s="20">
        <f t="shared" si="2"/>
        <v>4.2110198333528936</v>
      </c>
      <c r="F21" s="20">
        <f t="shared" si="3"/>
        <v>0</v>
      </c>
      <c r="G21" s="20">
        <f t="shared" si="4"/>
        <v>20.768790437547977</v>
      </c>
      <c r="H21" s="20">
        <f t="shared" si="5"/>
        <v>20.499036692282711</v>
      </c>
      <c r="I21" s="20">
        <f t="shared" si="6"/>
        <v>6.7039377122504762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4.578452400593961E-2</v>
      </c>
      <c r="E22" s="20">
        <f t="shared" si="2"/>
        <v>4.3422133552399954E-2</v>
      </c>
      <c r="F22" s="20">
        <f t="shared" si="3"/>
        <v>0</v>
      </c>
      <c r="G22" s="20">
        <f t="shared" si="4"/>
        <v>6.2506853821690966E-2</v>
      </c>
      <c r="H22" s="20">
        <f t="shared" si="5"/>
        <v>6.1694988635133681E-2</v>
      </c>
      <c r="I22" s="20">
        <f t="shared" si="6"/>
        <v>4.6218835417874596E-2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3.3004548900682336</v>
      </c>
      <c r="D25" s="20">
        <f t="shared" si="7"/>
        <v>100.88298135621186</v>
      </c>
      <c r="E25" s="20">
        <f t="shared" si="7"/>
        <v>95.847916911160652</v>
      </c>
      <c r="F25" s="20">
        <f t="shared" si="7"/>
        <v>617.67999999999972</v>
      </c>
      <c r="G25" s="20">
        <f t="shared" si="7"/>
        <v>505.25480864129821</v>
      </c>
      <c r="H25" s="20">
        <f t="shared" si="7"/>
        <v>506.71503409459876</v>
      </c>
      <c r="I25" s="20">
        <f t="shared" si="7"/>
        <v>158.73205996852477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6.9976076555023914E-2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6.6365450064546402E-2</v>
      </c>
      <c r="F29" s="20">
        <f>(SUMIFS(OGİD2,KAYNAK,A29,SEBEP,B29,SÜRE,"Uzun",BİLDİRİM,"Bildirimli",İL,$B$10,İLÇE,$B$11)/VLOOKUP($B$11,ABONE,6,FALSE))*60</f>
        <v>1.4749999999999999</v>
      </c>
      <c r="G29" s="20">
        <f>(SUMIFS(AGİD2,KAYNAK,A29,SEBEP,B29,SÜRE,"Uzun",BİLDİRİM,"Bildirimli",İL,$B$10,İLÇE,$B$11)/VLOOKUP($B$11,ABONE,7,FALSE))*60</f>
        <v>2.2184669371641634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2.2088104773243864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0.39427151495071655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6.1577709948853325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5.8400422485623755</v>
      </c>
      <c r="F31" s="20">
        <f>(SUMIFS(OGİD2,KAYNAK,A31,SEBEP,B31,SÜRE,"Uzun",BİLDİRİM,"Bildirimli",İL,$B$10,İLÇE,$B$11)/VLOOKUP($B$11,ABONE,6,FALSE))*60</f>
        <v>4</v>
      </c>
      <c r="G31" s="20">
        <f>(SUMIFS(AGİD2,KAYNAK,A31,SEBEP,B31,SÜRE,"Uzun",BİLDİRİM,"Bildirimli",İL,$B$10,İLÇE,$B$11)/VLOOKUP($B$11,ABONE,7,FALSE))*60</f>
        <v>12.385173812918083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12.276263664898798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6.8251205168557947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6.2277470714403567</v>
      </c>
      <c r="E33" s="20">
        <f t="shared" si="8"/>
        <v>5.9064076986269223</v>
      </c>
      <c r="F33" s="20">
        <f t="shared" si="8"/>
        <v>5.4749999999999996</v>
      </c>
      <c r="G33" s="20">
        <f t="shared" si="8"/>
        <v>14.603640750082246</v>
      </c>
      <c r="H33" s="20">
        <f t="shared" si="8"/>
        <v>14.485074142223183</v>
      </c>
      <c r="I33" s="20">
        <f t="shared" si="8"/>
        <v>7.2193920318065112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4.2456406368460958E-2</v>
      </c>
      <c r="D38" s="20">
        <f t="shared" si="10"/>
        <v>1.3015797723147995</v>
      </c>
      <c r="E38" s="20">
        <f t="shared" si="11"/>
        <v>1.2366115088213434</v>
      </c>
      <c r="F38" s="20">
        <f t="shared" si="12"/>
        <v>9.875</v>
      </c>
      <c r="G38" s="20">
        <f t="shared" si="13"/>
        <v>7.5934861278648977</v>
      </c>
      <c r="H38" s="20">
        <f t="shared" si="14"/>
        <v>7.6231193852148502</v>
      </c>
      <c r="I38" s="20">
        <f t="shared" si="15"/>
        <v>2.2140810072061625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3.7907505686125853E-4</v>
      </c>
      <c r="D42" s="20">
        <f t="shared" si="10"/>
        <v>4.7269427487213328E-2</v>
      </c>
      <c r="E42" s="20">
        <f t="shared" si="11"/>
        <v>4.4849978484528423E-2</v>
      </c>
      <c r="F42" s="20">
        <f t="shared" si="12"/>
        <v>0</v>
      </c>
      <c r="G42" s="20">
        <f t="shared" si="13"/>
        <v>0.14157254084877727</v>
      </c>
      <c r="H42" s="20">
        <f t="shared" si="14"/>
        <v>0.13973373741746942</v>
      </c>
      <c r="I42" s="20">
        <f t="shared" si="15"/>
        <v>5.9372152737513458E-2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1.5261508001979871E-3</v>
      </c>
      <c r="E43" s="20">
        <f t="shared" si="11"/>
        <v>1.447404451746665E-3</v>
      </c>
      <c r="F43" s="20">
        <f t="shared" si="12"/>
        <v>0</v>
      </c>
      <c r="G43" s="20">
        <f t="shared" si="13"/>
        <v>2.0835617940563656E-3</v>
      </c>
      <c r="H43" s="20">
        <f t="shared" si="14"/>
        <v>2.0564996211711226E-3</v>
      </c>
      <c r="I43" s="20">
        <f t="shared" si="15"/>
        <v>1.5406278472624864E-3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4.2835481425322217E-2</v>
      </c>
      <c r="D46" s="20">
        <f t="shared" ref="D46:I46" si="16">SUM(D36:D45)</f>
        <v>1.3503753506022109</v>
      </c>
      <c r="E46" s="20">
        <f t="shared" si="16"/>
        <v>1.2829088917576186</v>
      </c>
      <c r="F46" s="20">
        <f t="shared" si="16"/>
        <v>9.875</v>
      </c>
      <c r="G46" s="20">
        <f t="shared" si="16"/>
        <v>7.7371422305077315</v>
      </c>
      <c r="H46" s="20">
        <f t="shared" si="16"/>
        <v>7.7649096222534908</v>
      </c>
      <c r="I46" s="20">
        <f t="shared" si="16"/>
        <v>2.2749937877909385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1.7942583732057417E-3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1.7016782067832414E-3</v>
      </c>
      <c r="F50" s="20">
        <f>(SUMIFS(OGİD1,KAYNAK,A50,SEBEP,B50,SÜRE,"Uzun",BİLDİRİM,"Bildirimli",İL,$B$10,İLÇE,$B$11)/VLOOKUP($B$11,ABONE,6,FALSE))</f>
        <v>2.5000000000000001E-2</v>
      </c>
      <c r="G50" s="20">
        <f>(SUMIFS(AGİD1,KAYNAK,A50,SEBEP,B50,SÜRE,"Uzun",BİLDİRİM,"Bildirimli",İL,$B$10,İLÇE,$B$11)/VLOOKUP($B$11,ABONE,7,FALSE))</f>
        <v>3.6517161969514204E-2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3.6367572248078794E-2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7.0073718214196971E-3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2.1654842435241708E-2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2.0537495599108085E-2</v>
      </c>
      <c r="F52" s="20">
        <f>(SUMIFS(OGİD1,KAYNAK,A52,SEBEP,B52,SÜRE,"Uzun",BİLDİRİM,"Bildirimli",İL,$B$10,İLÇE,$B$11)/VLOOKUP($B$11,ABONE,6,FALSE))</f>
        <v>3.3333333333333333E-2</v>
      </c>
      <c r="G52" s="20">
        <f>(SUMIFS(AGİD1,KAYNAK,A52,SEBEP,B52,SÜRE,"Uzun",BİLDİRİM,"Bildirimli",İL,$B$10,İLÇE,$B$11)/VLOOKUP($B$11,ABONE,7,FALSE))</f>
        <v>0.15999561355411779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0.15835047083017642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4.1630083657748694E-2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2.3449100808447448E-2</v>
      </c>
      <c r="E54" s="20">
        <f t="shared" si="17"/>
        <v>2.2239173805891327E-2</v>
      </c>
      <c r="F54" s="20">
        <f t="shared" si="17"/>
        <v>5.8333333333333334E-2</v>
      </c>
      <c r="G54" s="20">
        <f t="shared" si="17"/>
        <v>0.196512775523632</v>
      </c>
      <c r="H54" s="20">
        <f t="shared" si="17"/>
        <v>0.19471804307825522</v>
      </c>
      <c r="I54" s="20">
        <f t="shared" si="17"/>
        <v>4.8637455479168389E-2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2.2744503411675512E-3</v>
      </c>
      <c r="D58" s="20">
        <f>(SUMIFS(AGİİ1,KAYNAK,A58,SÜRE,"Kısa",İL,$B$10,İLÇE,$B$11)/VLOOKUP($B$11,ABONE,4,FALSE))</f>
        <v>0.1173898696584722</v>
      </c>
      <c r="E58" s="20">
        <f>((SUMIFS(OGİİ1,KAYNAK,A58,SÜRE,"Kısa",İL,$B$10,İLÇE,$B$11)+SUMIFS(AGİİ1,KAYNAK,A58,SÜRE,"Kısa",İL,$B$10,İLÇE,$B$11))/VLOOKUP($B$11,ABONE,5,FALSE))</f>
        <v>0.11145014278449321</v>
      </c>
      <c r="F58" s="20">
        <f>(SUMIFS(OGİD1,KAYNAK,A58,SÜRE,"Kısa",İL,$B$10,İLÇE,$B$11)/VLOOKUP($B$11,ABONE,6,FALSE))</f>
        <v>5.8333333333333334E-2</v>
      </c>
      <c r="G58" s="20">
        <f>(SUMIFS(AGİD1,KAYNAK,A58,SÜRE,"Kısa",İL,$B$10,İLÇE,$B$11)/VLOOKUP($B$11,ABONE,7,FALSE))</f>
        <v>6.2397192674635379E-2</v>
      </c>
      <c r="H58" s="20">
        <f>((SUMIFS(OGİD1,KAYNAK,A58,SÜRE,"Kısa",İL,$B$10,İLÇE,$B$11)+SUMIFS(AGİD1,KAYNAK,A58,SÜRE,"Kısa",İL,$B$10,İLÇE,$B$11))/VLOOKUP($B$11,ABONE,8,FALSE))</f>
        <v>6.2344409568135077E-2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0.10393439907231011</v>
      </c>
    </row>
    <row r="59" spans="1:9" ht="15" thickBot="1" x14ac:dyDescent="0.35">
      <c r="A59" s="57" t="s">
        <v>60</v>
      </c>
      <c r="B59" s="58"/>
      <c r="C59" s="20">
        <f>SUM(C57:C58)</f>
        <v>2.2744503411675512E-3</v>
      </c>
      <c r="D59" s="20">
        <f t="shared" ref="D59:I59" si="18">SUM(D57:D58)</f>
        <v>0.1173898696584722</v>
      </c>
      <c r="E59" s="20">
        <f t="shared" si="18"/>
        <v>0.11145014278449321</v>
      </c>
      <c r="F59" s="20">
        <f t="shared" si="18"/>
        <v>5.8333333333333334E-2</v>
      </c>
      <c r="G59" s="20">
        <f t="shared" si="18"/>
        <v>6.2397192674635379E-2</v>
      </c>
      <c r="H59" s="20">
        <f t="shared" si="18"/>
        <v>6.2344409568135077E-2</v>
      </c>
      <c r="I59" s="20">
        <f t="shared" si="18"/>
        <v>0.10393439907231011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2638</v>
      </c>
      <c r="D63" s="31">
        <f>VLOOKUP($B$11,ABONE,4,FALSE)</f>
        <v>48488</v>
      </c>
      <c r="E63" s="31">
        <f>VLOOKUP($B$11,ABONE,5,FALSE)</f>
        <v>51126</v>
      </c>
      <c r="F63" s="31">
        <f>VLOOKUP($B$11,ABONE,6,FALSE)</f>
        <v>120</v>
      </c>
      <c r="G63" s="31">
        <f>VLOOKUP($B$11,ABONE,7,FALSE)</f>
        <v>9119</v>
      </c>
      <c r="H63" s="31">
        <f>VLOOKUP($B$11,ABONE,8,FALSE)</f>
        <v>9239</v>
      </c>
      <c r="I63" s="31">
        <f>VLOOKUP($B$11,ABONE,9,FALSE)</f>
        <v>60365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103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2">(SUMIFS(OGİD2,KAYNAK,A15,SEBEP,B15,SÜRE,"Uzun",BİLDİRİM,"Bildirimsiz",İL,$B$10,İLÇE,$B$11)/VLOOKUP($B$11,ABONE,6,FALSE))*60</f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f t="shared" si="2"/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64.626010943727607</v>
      </c>
      <c r="E17" s="20">
        <f t="shared" si="1"/>
        <v>64.04095361548022</v>
      </c>
      <c r="F17" s="20">
        <f t="shared" si="2"/>
        <v>49.375000000000007</v>
      </c>
      <c r="G17" s="20">
        <f t="shared" si="3"/>
        <v>169.60604717429158</v>
      </c>
      <c r="H17" s="20">
        <f t="shared" si="4"/>
        <v>168.25111911097198</v>
      </c>
      <c r="I17" s="20">
        <f t="shared" si="5"/>
        <v>72.238426495936963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0.48444234276835785</v>
      </c>
      <c r="E18" s="20">
        <f t="shared" si="1"/>
        <v>0.4796407905814436</v>
      </c>
      <c r="F18" s="20">
        <f t="shared" si="2"/>
        <v>0</v>
      </c>
      <c r="G18" s="20">
        <f t="shared" si="3"/>
        <v>0.17096723128067121</v>
      </c>
      <c r="H18" s="20">
        <f t="shared" si="4"/>
        <v>0.16904053842541869</v>
      </c>
      <c r="I18" s="20">
        <f t="shared" si="5"/>
        <v>0.45520807682836745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f t="shared" si="2"/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f t="shared" si="2"/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11.967549820982232</v>
      </c>
      <c r="E21" s="20">
        <f t="shared" si="1"/>
        <v>11.843880210073362</v>
      </c>
      <c r="F21" s="20">
        <f t="shared" si="2"/>
        <v>3.9166666666666661</v>
      </c>
      <c r="G21" s="20">
        <f t="shared" si="3"/>
        <v>10.863732784549631</v>
      </c>
      <c r="H21" s="20">
        <f t="shared" si="4"/>
        <v>10.78544373141337</v>
      </c>
      <c r="I21" s="20">
        <f t="shared" si="5"/>
        <v>11.76062053681359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f t="shared" si="2"/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f t="shared" si="2"/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f t="shared" si="2"/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0</v>
      </c>
      <c r="D25" s="20">
        <f t="shared" si="6"/>
        <v>77.078003107478196</v>
      </c>
      <c r="E25" s="20">
        <f t="shared" si="6"/>
        <v>76.364474616135027</v>
      </c>
      <c r="F25" s="20">
        <f t="shared" si="6"/>
        <v>53.291666666666671</v>
      </c>
      <c r="G25" s="20">
        <f t="shared" si="6"/>
        <v>180.64074719012189</v>
      </c>
      <c r="H25" s="20">
        <f t="shared" si="6"/>
        <v>179.20560338081077</v>
      </c>
      <c r="I25" s="20">
        <f t="shared" si="6"/>
        <v>84.454255109578924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3.6722286023103422E-2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3.6682658256604883E-2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1.1299984169700807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1.1172640475817812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0.12168431420832308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0.81160305343511452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0.8027528697999492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4.8546145322146588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4.7999060885897631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1.1171804974144299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0.84832533945821798</v>
      </c>
      <c r="E33" s="20">
        <f t="shared" si="7"/>
        <v>0.83943552805655408</v>
      </c>
      <c r="F33" s="20">
        <f t="shared" si="7"/>
        <v>0</v>
      </c>
      <c r="G33" s="20">
        <f t="shared" si="7"/>
        <v>5.98461294918474</v>
      </c>
      <c r="H33" s="20">
        <f t="shared" si="7"/>
        <v>5.9171701361715439</v>
      </c>
      <c r="I33" s="20">
        <f t="shared" si="7"/>
        <v>1.238864811622753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8">(SUMIFS(AGİİ1,KAYNAK,A36,SEBEP,B36,SÜRE,"Uzun",BİLDİRİM,"Bildirimsiz",İL,$B$10,İLÇE,$B$11)/VLOOKUP($B$11,ABONE,4,FALSE))</f>
        <v>0</v>
      </c>
      <c r="E36" s="20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0">(SUMIFS(OGİD1,KAYNAK,A36,SEBEP,B36,SÜRE,"Uzun",BİLDİRİM,"Bildirimsiz",İL,$B$10,İLÇE,$B$11)/VLOOKUP($B$11,ABONE,6,FALSE))</f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8"/>
        <v>0</v>
      </c>
      <c r="E37" s="20">
        <f t="shared" si="9"/>
        <v>0</v>
      </c>
      <c r="F37" s="20">
        <f t="shared" si="10"/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8"/>
        <v>2.0024859825711006</v>
      </c>
      <c r="E38" s="20">
        <f t="shared" si="9"/>
        <v>1.9845518568507705</v>
      </c>
      <c r="F38" s="20">
        <f t="shared" si="10"/>
        <v>1.5</v>
      </c>
      <c r="G38" s="20">
        <f t="shared" si="11"/>
        <v>4.5162260566724708</v>
      </c>
      <c r="H38" s="20">
        <f t="shared" si="12"/>
        <v>4.4822350915636253</v>
      </c>
      <c r="I38" s="20">
        <f t="shared" si="13"/>
        <v>2.1810268406796354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8"/>
        <v>1.3456731743565493E-2</v>
      </c>
      <c r="E39" s="20">
        <f t="shared" si="9"/>
        <v>1.3323355293928987E-2</v>
      </c>
      <c r="F39" s="20">
        <f t="shared" si="10"/>
        <v>0</v>
      </c>
      <c r="G39" s="20">
        <f t="shared" si="11"/>
        <v>4.7490897577964226E-3</v>
      </c>
      <c r="H39" s="20">
        <f t="shared" si="12"/>
        <v>4.6955705118171855E-3</v>
      </c>
      <c r="I39" s="20">
        <f t="shared" si="13"/>
        <v>1.2644668800787984E-2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8"/>
        <v>0</v>
      </c>
      <c r="E40" s="20">
        <f t="shared" si="9"/>
        <v>0</v>
      </c>
      <c r="F40" s="20">
        <f t="shared" si="10"/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8"/>
        <v>0</v>
      </c>
      <c r="E41" s="20">
        <f t="shared" si="9"/>
        <v>0</v>
      </c>
      <c r="F41" s="20">
        <f t="shared" si="10"/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8"/>
        <v>0.15041545632642031</v>
      </c>
      <c r="E42" s="20">
        <f t="shared" si="9"/>
        <v>0.14886878432735096</v>
      </c>
      <c r="F42" s="20">
        <f t="shared" si="10"/>
        <v>5.5555555555555552E-2</v>
      </c>
      <c r="G42" s="20">
        <f t="shared" si="11"/>
        <v>0.17682444198195346</v>
      </c>
      <c r="H42" s="20">
        <f t="shared" si="12"/>
        <v>0.17545781812490219</v>
      </c>
      <c r="I42" s="20">
        <f t="shared" si="13"/>
        <v>0.1509603545924649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8"/>
        <v>0</v>
      </c>
      <c r="E43" s="20">
        <f t="shared" si="9"/>
        <v>0</v>
      </c>
      <c r="F43" s="20">
        <f t="shared" si="10"/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8"/>
        <v>0</v>
      </c>
      <c r="E44" s="20">
        <f t="shared" si="9"/>
        <v>0</v>
      </c>
      <c r="F44" s="20">
        <f t="shared" si="10"/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8"/>
        <v>0</v>
      </c>
      <c r="E45" s="20">
        <f t="shared" si="9"/>
        <v>0</v>
      </c>
      <c r="F45" s="20">
        <f t="shared" si="10"/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4">SUM(D36:D45)</f>
        <v>2.1663581706410864</v>
      </c>
      <c r="E46" s="20">
        <f t="shared" si="14"/>
        <v>2.1467439964720505</v>
      </c>
      <c r="F46" s="20">
        <f t="shared" si="14"/>
        <v>1.5555555555555556</v>
      </c>
      <c r="G46" s="20">
        <f t="shared" si="14"/>
        <v>4.6977995884122201</v>
      </c>
      <c r="H46" s="20">
        <f t="shared" si="14"/>
        <v>4.6623884802003444</v>
      </c>
      <c r="I46" s="20">
        <f t="shared" si="14"/>
        <v>2.344631864072888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4.0802540025670474E-3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4.0758509174005425E-3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1.662181415228748E-2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1.6434496791360151E-2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5.0480177296232456E-3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5.3502668378031483E-3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5.2919244698052944E-3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9.6564825075193921E-3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9.5476600406949452E-3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5.6266929327751783E-3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9.4305208403701948E-3</v>
      </c>
      <c r="E54" s="20">
        <f t="shared" si="15"/>
        <v>9.3677753872058369E-3</v>
      </c>
      <c r="F54" s="20">
        <f t="shared" si="15"/>
        <v>0</v>
      </c>
      <c r="G54" s="20">
        <f t="shared" si="15"/>
        <v>2.6278296659806872E-2</v>
      </c>
      <c r="H54" s="20">
        <f t="shared" si="15"/>
        <v>2.5982156832055098E-2</v>
      </c>
      <c r="I54" s="20">
        <f t="shared" si="15"/>
        <v>1.0674710662398425E-2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v>0</v>
      </c>
      <c r="D58" s="20">
        <f>(SUMIFS(AGİİ1,KAYNAK,A58,SÜRE,"Kısa",İL,$B$10,İLÇE,$B$11)/VLOOKUP($B$11,ABONE,4,FALSE))</f>
        <v>4.9935823819496045E-2</v>
      </c>
      <c r="E58" s="20">
        <f>((SUMIFS(OGİİ1,KAYNAK,A58,SÜRE,"Kısa",İL,$B$10,İLÇE,$B$11)+SUMIFS(AGİİ1,KAYNAK,A58,SÜRE,"Kısa",İL,$B$10,İLÇE,$B$11))/VLOOKUP($B$11,ABONE,5,FALSE))</f>
        <v>4.9591746735978402E-2</v>
      </c>
      <c r="F58" s="20">
        <f>(SUMIFS(OGİD1,KAYNAK,A58,SÜRE,"Kısa",İL,$B$10,İLÇE,$B$11)/VLOOKUP($B$11,ABONE,6,FALSE))</f>
        <v>0.2638888888888889</v>
      </c>
      <c r="G58" s="20">
        <f>(SUMIFS(AGİD1,KAYNAK,A58,SÜRE,"Kısa",İL,$B$10,İLÇE,$B$11)/VLOOKUP($B$11,ABONE,7,FALSE))</f>
        <v>0.3829349374703182</v>
      </c>
      <c r="H58" s="20">
        <f>((SUMIFS(OGİD1,KAYNAK,A58,SÜRE,"Kısa",İL,$B$10,İLÇE,$B$11)+SUMIFS(AGİD1,KAYNAK,A58,SÜRE,"Kısa",İL,$B$10,İLÇE,$B$11))/VLOOKUP($B$11,ABONE,8,FALSE))</f>
        <v>0.38159336359367663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7.5707953705983752E-2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6">SUM(D57:D58)</f>
        <v>4.9935823819496045E-2</v>
      </c>
      <c r="E59" s="20">
        <f t="shared" si="16"/>
        <v>4.9591746735978402E-2</v>
      </c>
      <c r="F59" s="20">
        <f t="shared" si="16"/>
        <v>0.2638888888888889</v>
      </c>
      <c r="G59" s="20">
        <f t="shared" si="16"/>
        <v>0.3829349374703182</v>
      </c>
      <c r="H59" s="20">
        <f t="shared" si="16"/>
        <v>0.38159336359367663</v>
      </c>
      <c r="I59" s="20">
        <f t="shared" si="16"/>
        <v>7.5707953705983752E-2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816</v>
      </c>
      <c r="D63" s="31">
        <f>VLOOKUP($B$11,ABONE,4,FALSE)</f>
        <v>74015</v>
      </c>
      <c r="E63" s="31">
        <f>VLOOKUP($B$11,ABONE,5,FALSE)</f>
        <v>74831</v>
      </c>
      <c r="F63" s="31">
        <f>VLOOKUP($B$11,ABONE,6,FALSE)</f>
        <v>72</v>
      </c>
      <c r="G63" s="31">
        <f>VLOOKUP($B$11,ABONE,7,FALSE)</f>
        <v>6317</v>
      </c>
      <c r="H63" s="31">
        <f>VLOOKUP($B$11,ABONE,8,FALSE)</f>
        <v>6389</v>
      </c>
      <c r="I63" s="31">
        <f>VLOOKUP($B$11,ABONE,9,FALSE)</f>
        <v>81220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104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0.91610486891385767</v>
      </c>
      <c r="D17" s="20">
        <f t="shared" si="1"/>
        <v>13.678692167663538</v>
      </c>
      <c r="E17" s="20">
        <f t="shared" si="2"/>
        <v>13.441503480278422</v>
      </c>
      <c r="F17" s="20">
        <f t="shared" si="3"/>
        <v>20.457777777777771</v>
      </c>
      <c r="G17" s="20">
        <f t="shared" si="4"/>
        <v>92.819007444168761</v>
      </c>
      <c r="H17" s="20">
        <f t="shared" si="5"/>
        <v>89.725178147268423</v>
      </c>
      <c r="I17" s="20">
        <f t="shared" si="6"/>
        <v>30.729549614211383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3.2732830563370294</v>
      </c>
      <c r="E21" s="20">
        <f t="shared" si="2"/>
        <v>3.2124501160092809</v>
      </c>
      <c r="F21" s="20">
        <f t="shared" si="3"/>
        <v>0.75</v>
      </c>
      <c r="G21" s="20">
        <f t="shared" si="4"/>
        <v>10.329975186104217</v>
      </c>
      <c r="H21" s="20">
        <f t="shared" si="5"/>
        <v>9.9203800475059367</v>
      </c>
      <c r="I21" s="20">
        <f t="shared" si="6"/>
        <v>4.7326574555894494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0.91610486891385767</v>
      </c>
      <c r="D25" s="20">
        <f t="shared" si="7"/>
        <v>16.951975224000567</v>
      </c>
      <c r="E25" s="20">
        <f t="shared" si="7"/>
        <v>16.653953596287703</v>
      </c>
      <c r="F25" s="20">
        <f t="shared" si="7"/>
        <v>21.207777777777771</v>
      </c>
      <c r="G25" s="20">
        <f t="shared" si="7"/>
        <v>103.14898263027298</v>
      </c>
      <c r="H25" s="20">
        <f t="shared" si="7"/>
        <v>99.645558194774367</v>
      </c>
      <c r="I25" s="20">
        <f t="shared" si="7"/>
        <v>35.462207069800833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8.459774462753257E-2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8.3025522041763347E-2</v>
      </c>
      <c r="F29" s="20">
        <f>(SUMIFS(OGİD2,KAYNAK,A29,SEBEP,B29,SÜRE,"Uzun",BİLDİRİM,"Bildirimli",İL,$B$10,İLÇE,$B$11)/VLOOKUP($B$11,ABONE,6,FALSE))*60</f>
        <v>3.1188888888888888</v>
      </c>
      <c r="G29" s="20">
        <f>(SUMIFS(AGİD2,KAYNAK,A29,SEBEP,B29,SÜRE,"Uzun",BİLDİRİM,"Bildirimli",İL,$B$10,İLÇE,$B$11)/VLOOKUP($B$11,ABONE,7,FALSE))*60</f>
        <v>5.7657568238213397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5.6525890736342035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1.3452467252826126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0.29394540942928044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0.28137767220902615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6.376816795262874E-2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8.459774462753257E-2</v>
      </c>
      <c r="E33" s="20">
        <f t="shared" si="8"/>
        <v>8.3025522041763347E-2</v>
      </c>
      <c r="F33" s="20">
        <f t="shared" si="8"/>
        <v>3.1188888888888888</v>
      </c>
      <c r="G33" s="20">
        <f t="shared" si="8"/>
        <v>6.0597022332506203</v>
      </c>
      <c r="H33" s="20">
        <f t="shared" si="8"/>
        <v>5.9339667458432297</v>
      </c>
      <c r="I33" s="20">
        <f t="shared" si="8"/>
        <v>1.4090148932352413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3.3707865168539325E-2</v>
      </c>
      <c r="D38" s="20">
        <f t="shared" si="10"/>
        <v>0.58750797891203099</v>
      </c>
      <c r="E38" s="20">
        <f t="shared" si="11"/>
        <v>0.57721577726218098</v>
      </c>
      <c r="F38" s="20">
        <f t="shared" si="12"/>
        <v>0.64629629629629626</v>
      </c>
      <c r="G38" s="20">
        <f t="shared" si="13"/>
        <v>3.3674937965260545</v>
      </c>
      <c r="H38" s="20">
        <f t="shared" si="14"/>
        <v>3.2511480601741884</v>
      </c>
      <c r="I38" s="20">
        <f t="shared" si="15"/>
        <v>1.1832047371254262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6.4020426014799403E-2</v>
      </c>
      <c r="E42" s="20">
        <f t="shared" si="11"/>
        <v>6.2830626450116014E-2</v>
      </c>
      <c r="F42" s="20">
        <f t="shared" si="12"/>
        <v>3.7037037037037038E-3</v>
      </c>
      <c r="G42" s="20">
        <f t="shared" si="13"/>
        <v>0.10405293631100082</v>
      </c>
      <c r="H42" s="20">
        <f t="shared" si="14"/>
        <v>9.9762470308788598E-2</v>
      </c>
      <c r="I42" s="20">
        <f t="shared" si="15"/>
        <v>7.1200430647766016E-2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3.3707865168539325E-2</v>
      </c>
      <c r="D46" s="20">
        <f t="shared" ref="D46:I46" si="16">SUM(D36:D45)</f>
        <v>0.6515284049268304</v>
      </c>
      <c r="E46" s="20">
        <f t="shared" si="16"/>
        <v>0.64004640371229704</v>
      </c>
      <c r="F46" s="20">
        <f t="shared" si="16"/>
        <v>0.64999999999999991</v>
      </c>
      <c r="G46" s="20">
        <f t="shared" si="16"/>
        <v>3.4715467328370555</v>
      </c>
      <c r="H46" s="20">
        <f t="shared" si="16"/>
        <v>3.3509105304829769</v>
      </c>
      <c r="I46" s="20">
        <f t="shared" si="16"/>
        <v>1.2544051677731922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4.0190075415494456E-4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3.9443155452436197E-4</v>
      </c>
      <c r="F50" s="20">
        <f>(SUMIFS(OGİD1,KAYNAK,A50,SEBEP,B50,SÜRE,"Uzun",BİLDİRİM,"Bildirimli",İL,$B$10,İLÇE,$B$11)/VLOOKUP($B$11,ABONE,6,FALSE))</f>
        <v>1.2962962962962963E-2</v>
      </c>
      <c r="G50" s="20">
        <f>(SUMIFS(AGİD1,KAYNAK,A50,SEBEP,B50,SÜRE,"Uzun",BİLDİRİM,"Bildirimli",İL,$B$10,İLÇE,$B$11)/VLOOKUP($B$11,ABONE,7,FALSE))</f>
        <v>2.2994210090984284E-2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2.2565320665083134E-2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5.4189843890184823E-3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7.9404466501240695E-3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7.6009501187648456E-3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1.7225910640588551E-3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4.0190075415494456E-4</v>
      </c>
      <c r="E54" s="20">
        <f t="shared" si="17"/>
        <v>3.9443155452436197E-4</v>
      </c>
      <c r="F54" s="20">
        <f t="shared" si="17"/>
        <v>1.2962962962962963E-2</v>
      </c>
      <c r="G54" s="20">
        <f t="shared" si="17"/>
        <v>3.0934656741108353E-2</v>
      </c>
      <c r="H54" s="20">
        <f t="shared" si="17"/>
        <v>3.0166270783847982E-2</v>
      </c>
      <c r="I54" s="20">
        <f t="shared" si="17"/>
        <v>7.1415754530773376E-3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4.0740740740740744E-2</v>
      </c>
      <c r="G58" s="20">
        <f>(SUMIFS(AGİD1,KAYNAK,A58,SÜRE,"Kısa",İL,$B$10,İLÇE,$B$11)/VLOOKUP($B$11,ABONE,7,FALSE))</f>
        <v>0.18221670802315965</v>
      </c>
      <c r="H58" s="20">
        <f>((SUMIFS(OGİD1,KAYNAK,A58,SÜRE,"Kısa",İL,$B$10,İLÇE,$B$11)+SUMIFS(AGİD1,KAYNAK,A58,SÜRE,"Kısa",İL,$B$10,İLÇE,$B$11))/VLOOKUP($B$11,ABONE,8,FALSE))</f>
        <v>0.17616785431512272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3.9924636640947427E-2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4.0740740740740744E-2</v>
      </c>
      <c r="G59" s="20">
        <f t="shared" si="18"/>
        <v>0.18221670802315965</v>
      </c>
      <c r="H59" s="20">
        <f t="shared" si="18"/>
        <v>0.17616785431512272</v>
      </c>
      <c r="I59" s="20">
        <f t="shared" si="18"/>
        <v>3.9924636640947427E-2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801</v>
      </c>
      <c r="D63" s="31">
        <f>VLOOKUP($B$11,ABONE,4,FALSE)</f>
        <v>42299</v>
      </c>
      <c r="E63" s="31">
        <f>VLOOKUP($B$11,ABONE,5,FALSE)</f>
        <v>43100</v>
      </c>
      <c r="F63" s="31">
        <f>VLOOKUP($B$11,ABONE,6,FALSE)</f>
        <v>540</v>
      </c>
      <c r="G63" s="31">
        <f>VLOOKUP($B$11,ABONE,7,FALSE)</f>
        <v>12090</v>
      </c>
      <c r="H63" s="31">
        <f>VLOOKUP($B$11,ABONE,8,FALSE)</f>
        <v>12630</v>
      </c>
      <c r="I63" s="31">
        <f>VLOOKUP($B$11,ABONE,9,FALSE)</f>
        <v>55730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0" workbookViewId="0">
      <selection activeCell="E16" sqref="E16"/>
    </sheetView>
  </sheetViews>
  <sheetFormatPr defaultColWidth="9.109375" defaultRowHeight="14.4" x14ac:dyDescent="0.3"/>
  <cols>
    <col min="1" max="1" width="15.88671875" style="89" customWidth="1"/>
    <col min="2" max="2" width="23.88671875" style="89" customWidth="1"/>
    <col min="3" max="3" width="22.5546875" style="89" customWidth="1"/>
    <col min="4" max="4" width="21.5546875" style="89" customWidth="1"/>
    <col min="5" max="5" width="18.88671875" style="89" customWidth="1"/>
    <col min="6" max="6" width="20.109375" style="89" customWidth="1"/>
    <col min="7" max="7" width="17.109375" style="89" customWidth="1"/>
    <col min="8" max="8" width="16.109375" style="89" customWidth="1"/>
    <col min="9" max="9" width="16.44140625" style="89" customWidth="1"/>
    <col min="10" max="10" width="9.109375" style="89" customWidth="1"/>
    <col min="11" max="16384" width="9.109375" style="89"/>
  </cols>
  <sheetData>
    <row r="1" spans="1:9" x14ac:dyDescent="0.3">
      <c r="A1" s="86" t="s">
        <v>37</v>
      </c>
      <c r="B1" s="87"/>
      <c r="C1" s="87"/>
      <c r="D1" s="88"/>
      <c r="E1" s="88"/>
      <c r="F1" s="88"/>
    </row>
    <row r="2" spans="1:9" x14ac:dyDescent="0.3">
      <c r="A2" s="90" t="s">
        <v>38</v>
      </c>
      <c r="B2" s="91" t="s">
        <v>4234</v>
      </c>
      <c r="C2" s="91"/>
      <c r="D2" s="92"/>
      <c r="E2" s="92"/>
      <c r="F2" s="92"/>
    </row>
    <row r="3" spans="1:9" x14ac:dyDescent="0.3">
      <c r="A3" s="90" t="s">
        <v>40</v>
      </c>
      <c r="B3" s="93" t="s">
        <v>4235</v>
      </c>
      <c r="C3" s="93"/>
      <c r="D3" s="94"/>
      <c r="E3" s="94"/>
      <c r="F3" s="94"/>
    </row>
    <row r="4" spans="1:9" x14ac:dyDescent="0.3">
      <c r="A4" s="90" t="s">
        <v>42</v>
      </c>
      <c r="B4" s="91">
        <v>1</v>
      </c>
      <c r="C4" s="91"/>
      <c r="D4" s="92"/>
      <c r="E4" s="92"/>
      <c r="F4" s="92"/>
    </row>
    <row r="5" spans="1:9" x14ac:dyDescent="0.3">
      <c r="A5" s="90" t="s">
        <v>43</v>
      </c>
      <c r="B5" s="95" t="s">
        <v>4236</v>
      </c>
      <c r="C5" s="95"/>
      <c r="D5" s="92"/>
      <c r="E5" s="92"/>
      <c r="F5" s="92"/>
    </row>
    <row r="6" spans="1:9" x14ac:dyDescent="0.3">
      <c r="A6" s="90" t="s">
        <v>44</v>
      </c>
      <c r="B6" s="95" t="s">
        <v>4237</v>
      </c>
      <c r="C6" s="95"/>
      <c r="D6" s="92"/>
      <c r="E6" s="92"/>
      <c r="F6" s="92"/>
    </row>
    <row r="7" spans="1:9" ht="26.4" x14ac:dyDescent="0.3">
      <c r="A7" s="96" t="s">
        <v>47</v>
      </c>
      <c r="B7" s="97" t="s">
        <v>4238</v>
      </c>
      <c r="C7" s="98"/>
      <c r="D7" s="92"/>
      <c r="E7" s="92"/>
      <c r="F7" s="92"/>
    </row>
    <row r="8" spans="1:9" x14ac:dyDescent="0.3">
      <c r="A8" s="90" t="s">
        <v>50</v>
      </c>
      <c r="B8" s="99" t="s">
        <v>4239</v>
      </c>
      <c r="C8" s="99"/>
      <c r="D8" s="100"/>
      <c r="E8" s="100"/>
      <c r="F8" s="100"/>
    </row>
    <row r="9" spans="1:9" x14ac:dyDescent="0.3">
      <c r="A9" s="90" t="s">
        <v>51</v>
      </c>
      <c r="B9" s="101" t="s">
        <v>4240</v>
      </c>
      <c r="C9" s="101"/>
      <c r="D9" s="100"/>
      <c r="E9" s="100"/>
      <c r="F9" s="100"/>
    </row>
    <row r="10" spans="1:9" x14ac:dyDescent="0.3">
      <c r="A10" s="90" t="s">
        <v>52</v>
      </c>
      <c r="B10" s="99" t="s">
        <v>78</v>
      </c>
      <c r="C10" s="99"/>
      <c r="D10" s="100"/>
      <c r="E10" s="100"/>
      <c r="F10" s="100"/>
    </row>
    <row r="11" spans="1:9" x14ac:dyDescent="0.3">
      <c r="A11" s="92"/>
      <c r="B11" s="102"/>
      <c r="C11" s="102"/>
      <c r="D11" s="100"/>
      <c r="E11" s="100"/>
      <c r="F11" s="100"/>
    </row>
    <row r="12" spans="1:9" ht="15" thickBot="1" x14ac:dyDescent="0.35">
      <c r="A12" s="103" t="s">
        <v>53</v>
      </c>
      <c r="H12" s="104"/>
    </row>
    <row r="13" spans="1:9" ht="15" thickBot="1" x14ac:dyDescent="0.35">
      <c r="A13" s="105" t="s">
        <v>4242</v>
      </c>
      <c r="B13" s="106"/>
      <c r="C13" s="107" t="s">
        <v>27</v>
      </c>
      <c r="D13" s="107"/>
      <c r="E13" s="107"/>
      <c r="F13" s="107" t="s">
        <v>28</v>
      </c>
      <c r="G13" s="107"/>
      <c r="H13" s="107"/>
      <c r="I13" s="108" t="s">
        <v>55</v>
      </c>
    </row>
    <row r="14" spans="1:9" ht="15" thickBot="1" x14ac:dyDescent="0.35">
      <c r="A14" s="109" t="s">
        <v>56</v>
      </c>
      <c r="B14" s="110" t="s">
        <v>57</v>
      </c>
      <c r="C14" s="111" t="s">
        <v>58</v>
      </c>
      <c r="D14" s="111" t="s">
        <v>59</v>
      </c>
      <c r="E14" s="111" t="s">
        <v>36</v>
      </c>
      <c r="F14" s="111" t="s">
        <v>58</v>
      </c>
      <c r="G14" s="111" t="s">
        <v>59</v>
      </c>
      <c r="H14" s="111" t="s">
        <v>36</v>
      </c>
      <c r="I14" s="112"/>
    </row>
    <row r="15" spans="1:9" ht="15" thickBot="1" x14ac:dyDescent="0.35">
      <c r="A15" s="109" t="s">
        <v>4243</v>
      </c>
      <c r="B15" s="113" t="s">
        <v>4244</v>
      </c>
      <c r="C15" s="114">
        <v>1.9892297790173781</v>
      </c>
      <c r="D15" s="114">
        <v>30.682677205310913</v>
      </c>
      <c r="E15" s="114">
        <v>30.619975386259899</v>
      </c>
      <c r="F15" s="114">
        <v>1.4330069930069933</v>
      </c>
      <c r="G15" s="114">
        <v>28.578390676104686</v>
      </c>
      <c r="H15" s="114">
        <v>27.133991805617001</v>
      </c>
      <c r="I15" s="114">
        <v>30.264932702494654</v>
      </c>
    </row>
    <row r="16" spans="1:9" ht="15" thickBot="1" x14ac:dyDescent="0.35">
      <c r="A16" s="109" t="s">
        <v>4243</v>
      </c>
      <c r="B16" s="115" t="s">
        <v>4245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</row>
    <row r="17" spans="1:9" ht="15" thickBot="1" x14ac:dyDescent="0.35">
      <c r="A17" s="109" t="s">
        <v>4246</v>
      </c>
      <c r="B17" s="115" t="s">
        <v>4244</v>
      </c>
      <c r="C17" s="114">
        <v>20.835872130444116</v>
      </c>
      <c r="D17" s="114">
        <v>40.231250381761186</v>
      </c>
      <c r="E17" s="114">
        <v>40.188866994381051</v>
      </c>
      <c r="F17" s="114">
        <v>15.72074592074593</v>
      </c>
      <c r="G17" s="114">
        <v>109.89172281585836</v>
      </c>
      <c r="H17" s="114">
        <v>104.8809094028685</v>
      </c>
      <c r="I17" s="114">
        <v>46.777663477102365</v>
      </c>
    </row>
    <row r="18" spans="1:9" ht="15" thickBot="1" x14ac:dyDescent="0.35">
      <c r="A18" s="109" t="s">
        <v>4246</v>
      </c>
      <c r="B18" s="115" t="s">
        <v>24</v>
      </c>
      <c r="C18" s="114">
        <v>0.11817206608024028</v>
      </c>
      <c r="D18" s="114">
        <v>0.16482215333031996</v>
      </c>
      <c r="E18" s="114">
        <v>0.16472021210011462</v>
      </c>
      <c r="F18" s="114">
        <v>0</v>
      </c>
      <c r="G18" s="114">
        <v>5.6357340296852004E-3</v>
      </c>
      <c r="H18" s="114">
        <v>5.3358580742786498E-3</v>
      </c>
      <c r="I18" s="114">
        <v>0.14848713254180934</v>
      </c>
    </row>
    <row r="19" spans="1:9" ht="15" thickBot="1" x14ac:dyDescent="0.35">
      <c r="A19" s="109" t="s">
        <v>4246</v>
      </c>
      <c r="B19" s="115" t="s">
        <v>4245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</row>
    <row r="20" spans="1:9" ht="15" thickBot="1" x14ac:dyDescent="0.35">
      <c r="A20" s="109" t="s">
        <v>4246</v>
      </c>
      <c r="B20" s="115" t="s">
        <v>26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</row>
    <row r="21" spans="1:9" ht="15" thickBot="1" x14ac:dyDescent="0.35">
      <c r="A21" s="109" t="s">
        <v>4247</v>
      </c>
      <c r="B21" s="115" t="s">
        <v>4244</v>
      </c>
      <c r="C21" s="114"/>
      <c r="D21" s="114">
        <v>8.097856311205117</v>
      </c>
      <c r="E21" s="114">
        <v>8.0801606222353417</v>
      </c>
      <c r="F21" s="114"/>
      <c r="G21" s="114">
        <v>12.798372073728292</v>
      </c>
      <c r="H21" s="114">
        <v>12.178372947786649</v>
      </c>
      <c r="I21" s="114">
        <v>8.5021208272767463</v>
      </c>
    </row>
    <row r="22" spans="1:9" ht="15" thickBot="1" x14ac:dyDescent="0.35">
      <c r="A22" s="109" t="s">
        <v>4247</v>
      </c>
      <c r="B22" s="115" t="s">
        <v>24</v>
      </c>
      <c r="C22" s="114"/>
      <c r="D22" s="114">
        <v>7.3412601830386226E-2</v>
      </c>
      <c r="E22" s="114">
        <v>7.3252178315998243E-2</v>
      </c>
      <c r="F22" s="114"/>
      <c r="G22" s="114">
        <v>5.8445522547739555E-2</v>
      </c>
      <c r="H22" s="114">
        <v>5.5335651354223088E-2</v>
      </c>
      <c r="I22" s="114">
        <v>7.1446353167471513E-2</v>
      </c>
    </row>
    <row r="23" spans="1:9" ht="15" thickBot="1" x14ac:dyDescent="0.35">
      <c r="A23" s="109" t="s">
        <v>4247</v>
      </c>
      <c r="B23" s="115" t="s">
        <v>4245</v>
      </c>
      <c r="C23" s="114"/>
      <c r="D23" s="114">
        <v>0</v>
      </c>
      <c r="E23" s="114">
        <v>0</v>
      </c>
      <c r="F23" s="114"/>
      <c r="G23" s="114">
        <v>0</v>
      </c>
      <c r="H23" s="114">
        <v>0</v>
      </c>
      <c r="I23" s="114">
        <v>0</v>
      </c>
    </row>
    <row r="24" spans="1:9" ht="15" thickBot="1" x14ac:dyDescent="0.35">
      <c r="A24" s="109" t="s">
        <v>4247</v>
      </c>
      <c r="B24" s="115" t="s">
        <v>26</v>
      </c>
      <c r="C24" s="114"/>
      <c r="D24" s="114">
        <v>6.1598632519755262E-3</v>
      </c>
      <c r="E24" s="114">
        <v>6.1464025260729834E-3</v>
      </c>
      <c r="F24" s="114"/>
      <c r="G24" s="114">
        <v>0</v>
      </c>
      <c r="H24" s="114">
        <v>0</v>
      </c>
      <c r="I24" s="114">
        <v>5.5203997931639682E-3</v>
      </c>
    </row>
    <row r="25" spans="1:9" ht="15" thickBot="1" x14ac:dyDescent="0.35">
      <c r="A25" s="116" t="s">
        <v>60</v>
      </c>
      <c r="B25" s="117"/>
      <c r="C25" s="118">
        <v>22.943273975541736</v>
      </c>
      <c r="D25" s="118">
        <v>79.2561785166899</v>
      </c>
      <c r="E25" s="118">
        <v>79.133121795818482</v>
      </c>
      <c r="F25" s="118">
        <v>17.153752913752925</v>
      </c>
      <c r="G25" s="118">
        <v>151.33256682226877</v>
      </c>
      <c r="H25" s="118">
        <v>144.25394566570066</v>
      </c>
      <c r="I25" s="119">
        <v>85.7701708923762</v>
      </c>
    </row>
    <row r="26" spans="1:9" ht="15" thickBot="1" x14ac:dyDescent="0.35">
      <c r="A26" s="105" t="s">
        <v>4248</v>
      </c>
      <c r="B26" s="106"/>
      <c r="C26" s="120" t="s">
        <v>27</v>
      </c>
      <c r="D26" s="120"/>
      <c r="E26" s="120"/>
      <c r="F26" s="120" t="s">
        <v>28</v>
      </c>
      <c r="G26" s="120"/>
      <c r="H26" s="120"/>
      <c r="I26" s="112" t="s">
        <v>55</v>
      </c>
    </row>
    <row r="27" spans="1:9" ht="15" thickBot="1" x14ac:dyDescent="0.35">
      <c r="A27" s="109" t="s">
        <v>56</v>
      </c>
      <c r="B27" s="110" t="s">
        <v>57</v>
      </c>
      <c r="C27" s="111" t="s">
        <v>58</v>
      </c>
      <c r="D27" s="111" t="s">
        <v>59</v>
      </c>
      <c r="E27" s="121" t="s">
        <v>36</v>
      </c>
      <c r="F27" s="111" t="s">
        <v>23</v>
      </c>
      <c r="G27" s="111" t="s">
        <v>21</v>
      </c>
      <c r="H27" s="121" t="s">
        <v>36</v>
      </c>
      <c r="I27" s="112"/>
    </row>
    <row r="28" spans="1:9" ht="15" thickBot="1" x14ac:dyDescent="0.35">
      <c r="A28" s="109" t="s">
        <v>4243</v>
      </c>
      <c r="B28" s="110" t="s">
        <v>4244</v>
      </c>
      <c r="C28" s="114">
        <v>1.5314739326324822</v>
      </c>
      <c r="D28" s="114">
        <v>6.3139672432474088</v>
      </c>
      <c r="E28" s="114">
        <v>6.3035163892346535</v>
      </c>
      <c r="F28" s="114">
        <v>0</v>
      </c>
      <c r="G28" s="114">
        <v>1.5149146517731207E-2</v>
      </c>
      <c r="H28" s="114">
        <v>1.4343064335415693E-2</v>
      </c>
      <c r="I28" s="114">
        <v>5.6629726447557465</v>
      </c>
    </row>
    <row r="29" spans="1:9" ht="15" thickBot="1" x14ac:dyDescent="0.35">
      <c r="A29" s="109" t="s">
        <v>4246</v>
      </c>
      <c r="B29" s="110" t="s">
        <v>4244</v>
      </c>
      <c r="C29" s="114">
        <v>9.2683973396266908E-3</v>
      </c>
      <c r="D29" s="114">
        <v>0.29653243395884216</v>
      </c>
      <c r="E29" s="114">
        <v>0.29590469559835997</v>
      </c>
      <c r="F29" s="114">
        <v>0.85575757575757583</v>
      </c>
      <c r="G29" s="114">
        <v>6.9144771029200491</v>
      </c>
      <c r="H29" s="114">
        <v>6.5920941981949213</v>
      </c>
      <c r="I29" s="114">
        <v>0.93716302822772846</v>
      </c>
    </row>
    <row r="30" spans="1:9" ht="15" thickBot="1" x14ac:dyDescent="0.35">
      <c r="A30" s="109" t="s">
        <v>4246</v>
      </c>
      <c r="B30" s="110" t="s">
        <v>26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</row>
    <row r="31" spans="1:9" ht="15" thickBot="1" x14ac:dyDescent="0.35">
      <c r="A31" s="109" t="s">
        <v>4247</v>
      </c>
      <c r="B31" s="110" t="s">
        <v>4244</v>
      </c>
      <c r="C31" s="114"/>
      <c r="D31" s="114">
        <v>2.4245774315014752</v>
      </c>
      <c r="E31" s="114">
        <v>2.4192791690401347</v>
      </c>
      <c r="F31" s="114"/>
      <c r="G31" s="114">
        <v>6.3058859490923691</v>
      </c>
      <c r="H31" s="114">
        <v>5.9754689444460514</v>
      </c>
      <c r="I31" s="114">
        <v>2.7825907392030076</v>
      </c>
    </row>
    <row r="32" spans="1:9" ht="15" thickBot="1" x14ac:dyDescent="0.35">
      <c r="A32" s="109" t="s">
        <v>4247</v>
      </c>
      <c r="B32" s="110" t="s">
        <v>26</v>
      </c>
      <c r="C32" s="114"/>
      <c r="D32" s="114">
        <v>0</v>
      </c>
      <c r="E32" s="114">
        <v>0</v>
      </c>
      <c r="F32" s="114"/>
      <c r="G32" s="114">
        <v>0</v>
      </c>
      <c r="H32" s="114">
        <v>0</v>
      </c>
      <c r="I32" s="114">
        <v>0</v>
      </c>
    </row>
    <row r="33" spans="1:9" ht="15" thickBot="1" x14ac:dyDescent="0.35">
      <c r="A33" s="116" t="s">
        <v>60</v>
      </c>
      <c r="B33" s="117"/>
      <c r="C33" s="118">
        <v>1.5407423299721088</v>
      </c>
      <c r="D33" s="118">
        <v>9.0350771087077266</v>
      </c>
      <c r="E33" s="118">
        <v>9.0187002538731473</v>
      </c>
      <c r="F33" s="118">
        <v>0.85575757575757583</v>
      </c>
      <c r="G33" s="118">
        <v>13.235512198530149</v>
      </c>
      <c r="H33" s="118">
        <v>12.581906206976388</v>
      </c>
      <c r="I33" s="119">
        <v>9.3827264121864822</v>
      </c>
    </row>
    <row r="34" spans="1:9" ht="15" thickBot="1" x14ac:dyDescent="0.35">
      <c r="A34" s="105" t="s">
        <v>4249</v>
      </c>
      <c r="B34" s="106"/>
      <c r="C34" s="122" t="s">
        <v>27</v>
      </c>
      <c r="D34" s="123"/>
      <c r="E34" s="124"/>
      <c r="F34" s="120" t="s">
        <v>28</v>
      </c>
      <c r="G34" s="120"/>
      <c r="H34" s="120"/>
      <c r="I34" s="112" t="s">
        <v>55</v>
      </c>
    </row>
    <row r="35" spans="1:9" ht="15" thickBot="1" x14ac:dyDescent="0.35">
      <c r="A35" s="109" t="s">
        <v>56</v>
      </c>
      <c r="B35" s="110" t="s">
        <v>57</v>
      </c>
      <c r="C35" s="111" t="s">
        <v>58</v>
      </c>
      <c r="D35" s="111" t="s">
        <v>59</v>
      </c>
      <c r="E35" s="121" t="s">
        <v>36</v>
      </c>
      <c r="F35" s="111" t="s">
        <v>23</v>
      </c>
      <c r="G35" s="111" t="s">
        <v>21</v>
      </c>
      <c r="H35" s="121" t="s">
        <v>36</v>
      </c>
      <c r="I35" s="112"/>
    </row>
    <row r="36" spans="1:9" ht="15" thickBot="1" x14ac:dyDescent="0.35">
      <c r="A36" s="109" t="s">
        <v>4243</v>
      </c>
      <c r="B36" s="110" t="s">
        <v>4244</v>
      </c>
      <c r="C36" s="114">
        <v>1.3945505256382751E-2</v>
      </c>
      <c r="D36" s="114">
        <v>0.10026810205732854</v>
      </c>
      <c r="E36" s="114">
        <v>0.10439592021397544</v>
      </c>
      <c r="F36" s="114">
        <v>8.5470085470085479E-3</v>
      </c>
      <c r="G36" s="114">
        <v>0.22178312074514309</v>
      </c>
      <c r="H36" s="114">
        <v>0.21043688216543394</v>
      </c>
      <c r="I36" s="114">
        <v>0.11131921974980925</v>
      </c>
    </row>
    <row r="37" spans="1:9" ht="15" thickBot="1" x14ac:dyDescent="0.35">
      <c r="A37" s="109" t="s">
        <v>4243</v>
      </c>
      <c r="B37" s="110" t="s">
        <v>4245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</row>
    <row r="38" spans="1:9" ht="15" thickBot="1" x14ac:dyDescent="0.35">
      <c r="A38" s="109" t="s">
        <v>4246</v>
      </c>
      <c r="B38" s="110" t="s">
        <v>4244</v>
      </c>
      <c r="C38" s="114">
        <v>0.43273975541729243</v>
      </c>
      <c r="D38" s="114">
        <v>0.87628682879339037</v>
      </c>
      <c r="E38" s="114">
        <v>0.91990313907231991</v>
      </c>
      <c r="F38" s="114">
        <v>0.29805749805749804</v>
      </c>
      <c r="G38" s="114">
        <v>2.3808072383331225</v>
      </c>
      <c r="H38" s="114">
        <v>2.2699846613718768</v>
      </c>
      <c r="I38" s="114">
        <v>1.0173625205699108</v>
      </c>
    </row>
    <row r="39" spans="1:9" ht="15" thickBot="1" x14ac:dyDescent="0.35">
      <c r="A39" s="109" t="s">
        <v>4246</v>
      </c>
      <c r="B39" s="110" t="s">
        <v>24</v>
      </c>
      <c r="C39" s="114">
        <v>2.1454623471358078E-3</v>
      </c>
      <c r="D39" s="114">
        <v>3.3364751298457828E-3</v>
      </c>
      <c r="E39" s="114">
        <v>3.5874174560644738E-3</v>
      </c>
      <c r="F39" s="114">
        <v>0</v>
      </c>
      <c r="G39" s="114">
        <v>1.4410291568232731E-4</v>
      </c>
      <c r="H39" s="114">
        <v>1.3643523667379161E-4</v>
      </c>
      <c r="I39" s="114">
        <v>3.0082178583038435E-3</v>
      </c>
    </row>
    <row r="40" spans="1:9" ht="15" thickBot="1" x14ac:dyDescent="0.35">
      <c r="A40" s="109" t="s">
        <v>4246</v>
      </c>
      <c r="B40" s="110" t="s">
        <v>4245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</row>
    <row r="41" spans="1:9" ht="15" thickBot="1" x14ac:dyDescent="0.35">
      <c r="A41" s="109" t="s">
        <v>4246</v>
      </c>
      <c r="B41" s="110" t="s">
        <v>26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</row>
    <row r="42" spans="1:9" ht="15" thickBot="1" x14ac:dyDescent="0.35">
      <c r="A42" s="109" t="s">
        <v>4247</v>
      </c>
      <c r="B42" s="110" t="s">
        <v>4244</v>
      </c>
      <c r="C42" s="114"/>
      <c r="D42" s="114">
        <v>8.8432331247468632E-2</v>
      </c>
      <c r="E42" s="114">
        <v>9.3319362105623416E-2</v>
      </c>
      <c r="F42" s="114"/>
      <c r="G42" s="114">
        <v>0.11552250407199906</v>
      </c>
      <c r="H42" s="114">
        <v>0.12185320395414122</v>
      </c>
      <c r="I42" s="114">
        <v>9.1702641201804935E-2</v>
      </c>
    </row>
    <row r="43" spans="1:9" ht="15" thickBot="1" x14ac:dyDescent="0.35">
      <c r="A43" s="109" t="s">
        <v>4247</v>
      </c>
      <c r="B43" s="110" t="s">
        <v>24</v>
      </c>
      <c r="C43" s="114"/>
      <c r="D43" s="114">
        <v>1.1953235784153882E-3</v>
      </c>
      <c r="E43" s="114">
        <v>1.213809011441873E-3</v>
      </c>
      <c r="F43" s="114"/>
      <c r="G43" s="114">
        <v>6.0261219285336878E-4</v>
      </c>
      <c r="H43" s="114">
        <v>5.705473533631286E-4</v>
      </c>
      <c r="I43" s="114">
        <v>1.1306081956251148E-3</v>
      </c>
    </row>
    <row r="44" spans="1:9" ht="15" thickBot="1" x14ac:dyDescent="0.35">
      <c r="A44" s="109" t="s">
        <v>4247</v>
      </c>
      <c r="B44" s="110" t="s">
        <v>4245</v>
      </c>
      <c r="C44" s="114"/>
      <c r="D44" s="114">
        <v>0</v>
      </c>
      <c r="E44" s="114">
        <v>0</v>
      </c>
      <c r="F44" s="114"/>
      <c r="G44" s="114">
        <v>0</v>
      </c>
      <c r="H44" s="114">
        <v>0</v>
      </c>
      <c r="I44" s="114">
        <v>0</v>
      </c>
    </row>
    <row r="45" spans="1:9" ht="15" thickBot="1" x14ac:dyDescent="0.35">
      <c r="A45" s="109" t="s">
        <v>4247</v>
      </c>
      <c r="B45" s="110" t="s">
        <v>26</v>
      </c>
      <c r="C45" s="114"/>
      <c r="D45" s="114">
        <v>8.2225482005775523E-5</v>
      </c>
      <c r="E45" s="114">
        <v>8.2045800309898706E-5</v>
      </c>
      <c r="F45" s="114"/>
      <c r="G45" s="114">
        <v>0</v>
      </c>
      <c r="H45" s="114">
        <v>0</v>
      </c>
      <c r="I45" s="114">
        <v>7.3689547200892026E-5</v>
      </c>
    </row>
    <row r="46" spans="1:9" ht="15" thickBot="1" x14ac:dyDescent="0.35">
      <c r="A46" s="116" t="s">
        <v>60</v>
      </c>
      <c r="B46" s="117"/>
      <c r="C46" s="118">
        <v>0.44883072302081101</v>
      </c>
      <c r="D46" s="118">
        <v>1.0696012862884545</v>
      </c>
      <c r="E46" s="118">
        <v>1.122501693659735</v>
      </c>
      <c r="F46" s="118">
        <v>0.30660450660450661</v>
      </c>
      <c r="G46" s="118">
        <v>2.7188595782588005</v>
      </c>
      <c r="H46" s="118">
        <v>2.6029817300814893</v>
      </c>
      <c r="I46" s="119">
        <v>1.2245968971226546</v>
      </c>
    </row>
    <row r="47" spans="1:9" ht="15" thickBot="1" x14ac:dyDescent="0.35">
      <c r="A47" s="105" t="s">
        <v>63</v>
      </c>
      <c r="B47" s="106"/>
      <c r="C47" s="120" t="s">
        <v>27</v>
      </c>
      <c r="D47" s="120"/>
      <c r="E47" s="120"/>
      <c r="F47" s="120" t="s">
        <v>28</v>
      </c>
      <c r="G47" s="120"/>
      <c r="H47" s="120"/>
      <c r="I47" s="112" t="s">
        <v>55</v>
      </c>
    </row>
    <row r="48" spans="1:9" ht="15" thickBot="1" x14ac:dyDescent="0.35">
      <c r="A48" s="109" t="s">
        <v>56</v>
      </c>
      <c r="B48" s="110" t="s">
        <v>57</v>
      </c>
      <c r="C48" s="111" t="s">
        <v>58</v>
      </c>
      <c r="D48" s="111" t="s">
        <v>59</v>
      </c>
      <c r="E48" s="121" t="s">
        <v>36</v>
      </c>
      <c r="F48" s="111" t="s">
        <v>23</v>
      </c>
      <c r="G48" s="111" t="s">
        <v>21</v>
      </c>
      <c r="H48" s="121" t="s">
        <v>36</v>
      </c>
      <c r="I48" s="112"/>
    </row>
    <row r="49" spans="1:9" ht="15" thickBot="1" x14ac:dyDescent="0.35">
      <c r="A49" s="109" t="s">
        <v>4243</v>
      </c>
      <c r="B49" s="110" t="s">
        <v>4244</v>
      </c>
      <c r="C49" s="114">
        <v>1.0083673031538296E-2</v>
      </c>
      <c r="D49" s="114">
        <v>3.0320998884552603E-2</v>
      </c>
      <c r="E49" s="114">
        <v>3.0276775646931136E-2</v>
      </c>
      <c r="F49" s="114">
        <v>0</v>
      </c>
      <c r="G49" s="114">
        <v>6.1134570289472196E-5</v>
      </c>
      <c r="H49" s="114">
        <v>5.7881615558578262E-5</v>
      </c>
      <c r="I49" s="114">
        <v>2.7199022413412675E-2</v>
      </c>
    </row>
    <row r="50" spans="1:9" ht="15" thickBot="1" x14ac:dyDescent="0.35">
      <c r="A50" s="109" t="s">
        <v>4246</v>
      </c>
      <c r="B50" s="110" t="s">
        <v>4244</v>
      </c>
      <c r="C50" s="114">
        <v>8.5818493885432307E-4</v>
      </c>
      <c r="D50" s="114">
        <v>3.436085428047065E-3</v>
      </c>
      <c r="E50" s="114">
        <v>3.4304521192430222E-3</v>
      </c>
      <c r="F50" s="114">
        <v>3.5742035742035742E-3</v>
      </c>
      <c r="G50" s="114">
        <v>3.4305227442435249E-2</v>
      </c>
      <c r="H50" s="114">
        <v>3.2670037581706099E-2</v>
      </c>
      <c r="I50" s="114">
        <v>6.4084641077164321E-3</v>
      </c>
    </row>
    <row r="51" spans="1:9" ht="15" thickBot="1" x14ac:dyDescent="0.35">
      <c r="A51" s="109" t="s">
        <v>4246</v>
      </c>
      <c r="B51" s="110" t="s">
        <v>26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</row>
    <row r="52" spans="1:9" ht="15" thickBot="1" x14ac:dyDescent="0.35">
      <c r="A52" s="109" t="s">
        <v>4247</v>
      </c>
      <c r="B52" s="110" t="s">
        <v>4244</v>
      </c>
      <c r="C52" s="114"/>
      <c r="D52" s="114">
        <v>2.3707250971905198E-2</v>
      </c>
      <c r="E52" s="114">
        <v>2.3655445145349997E-2</v>
      </c>
      <c r="F52" s="114"/>
      <c r="G52" s="114">
        <v>3.8086837290341173E-2</v>
      </c>
      <c r="H52" s="114">
        <v>3.6097456102996202E-2</v>
      </c>
      <c r="I52" s="114">
        <v>2.4928542193371477E-2</v>
      </c>
    </row>
    <row r="53" spans="1:9" ht="15" thickBot="1" x14ac:dyDescent="0.35">
      <c r="A53" s="109" t="s">
        <v>4247</v>
      </c>
      <c r="B53" s="110" t="s">
        <v>26</v>
      </c>
      <c r="C53" s="114"/>
      <c r="D53" s="114">
        <v>0</v>
      </c>
      <c r="E53" s="114">
        <v>0</v>
      </c>
      <c r="F53" s="114"/>
      <c r="G53" s="114">
        <v>0</v>
      </c>
      <c r="H53" s="114">
        <v>0</v>
      </c>
      <c r="I53" s="114">
        <v>0</v>
      </c>
    </row>
    <row r="54" spans="1:9" ht="15" thickBot="1" x14ac:dyDescent="0.35">
      <c r="A54" s="116" t="s">
        <v>60</v>
      </c>
      <c r="B54" s="117"/>
      <c r="C54" s="118">
        <v>1.094185797039262E-2</v>
      </c>
      <c r="D54" s="118">
        <v>5.7464335284504869E-2</v>
      </c>
      <c r="E54" s="118">
        <v>5.7362672911524151E-2</v>
      </c>
      <c r="F54" s="118">
        <v>3.5742035742035742E-3</v>
      </c>
      <c r="G54" s="118">
        <v>7.2453199303065902E-2</v>
      </c>
      <c r="H54" s="118">
        <v>6.882537530026088E-2</v>
      </c>
      <c r="I54" s="119">
        <v>5.8536028714500581E-2</v>
      </c>
    </row>
    <row r="55" spans="1:9" ht="15" thickBot="1" x14ac:dyDescent="0.35">
      <c r="A55" s="105" t="s">
        <v>64</v>
      </c>
      <c r="B55" s="106"/>
      <c r="C55" s="120" t="s">
        <v>27</v>
      </c>
      <c r="D55" s="120"/>
      <c r="E55" s="120"/>
      <c r="F55" s="120" t="s">
        <v>28</v>
      </c>
      <c r="G55" s="120"/>
      <c r="H55" s="120"/>
      <c r="I55" s="112" t="s">
        <v>55</v>
      </c>
    </row>
    <row r="56" spans="1:9" x14ac:dyDescent="0.3">
      <c r="A56" s="125" t="s">
        <v>56</v>
      </c>
      <c r="B56" s="126"/>
      <c r="C56" s="111" t="s">
        <v>58</v>
      </c>
      <c r="D56" s="111" t="s">
        <v>59</v>
      </c>
      <c r="E56" s="121" t="s">
        <v>36</v>
      </c>
      <c r="F56" s="111" t="s">
        <v>23</v>
      </c>
      <c r="G56" s="111" t="s">
        <v>21</v>
      </c>
      <c r="H56" s="121" t="s">
        <v>36</v>
      </c>
      <c r="I56" s="112"/>
    </row>
    <row r="57" spans="1:9" x14ac:dyDescent="0.3">
      <c r="A57" s="125" t="s">
        <v>4243</v>
      </c>
      <c r="B57" s="126"/>
      <c r="C57" s="114">
        <v>0</v>
      </c>
      <c r="D57" s="114">
        <v>2.7228381041341093E-3</v>
      </c>
      <c r="E57" s="114">
        <v>0</v>
      </c>
      <c r="F57" s="114">
        <v>0</v>
      </c>
      <c r="G57" s="114">
        <v>0</v>
      </c>
      <c r="H57" s="114">
        <v>0</v>
      </c>
      <c r="I57" s="114">
        <v>0</v>
      </c>
    </row>
    <row r="58" spans="1:9" ht="15" thickBot="1" x14ac:dyDescent="0.35">
      <c r="A58" s="125" t="s">
        <v>4246</v>
      </c>
      <c r="B58" s="126"/>
      <c r="C58" s="114">
        <v>3.9476507187298865E-2</v>
      </c>
      <c r="D58" s="114">
        <v>0.11720561163072395</v>
      </c>
      <c r="E58" s="114">
        <v>0.11703575555977505</v>
      </c>
      <c r="F58" s="114">
        <v>1.4374514374514374E-2</v>
      </c>
      <c r="G58" s="114">
        <v>0.23302314816836461</v>
      </c>
      <c r="H58" s="114">
        <v>2.510507722853975E-2</v>
      </c>
      <c r="I58" s="114">
        <v>0.12766398240209395</v>
      </c>
    </row>
    <row r="59" spans="1:9" ht="15" thickBot="1" x14ac:dyDescent="0.35">
      <c r="A59" s="116" t="s">
        <v>60</v>
      </c>
      <c r="B59" s="117"/>
      <c r="C59" s="127">
        <v>3.9476507187298865E-2</v>
      </c>
      <c r="D59" s="127">
        <v>0.11992844973485806</v>
      </c>
      <c r="E59" s="127">
        <v>0.11703575555977505</v>
      </c>
      <c r="F59" s="127">
        <v>1.4374514374514374E-2</v>
      </c>
      <c r="G59" s="127">
        <v>0.23302314816836461</v>
      </c>
      <c r="H59" s="127">
        <v>2.510507722853975E-2</v>
      </c>
      <c r="I59" s="128">
        <v>0.12766398240209395</v>
      </c>
    </row>
    <row r="61" spans="1:9" ht="15" thickBot="1" x14ac:dyDescent="0.35"/>
    <row r="62" spans="1:9" ht="15" thickBot="1" x14ac:dyDescent="0.35">
      <c r="A62" s="129"/>
      <c r="B62" s="130" t="s">
        <v>27</v>
      </c>
      <c r="C62" s="131"/>
      <c r="D62" s="132"/>
      <c r="E62" s="130" t="s">
        <v>4250</v>
      </c>
      <c r="F62" s="131"/>
      <c r="G62" s="132"/>
      <c r="H62" s="133" t="s">
        <v>4251</v>
      </c>
    </row>
    <row r="63" spans="1:9" ht="15" thickBot="1" x14ac:dyDescent="0.35">
      <c r="A63" s="134"/>
      <c r="B63" s="135" t="s">
        <v>58</v>
      </c>
      <c r="C63" s="135" t="s">
        <v>59</v>
      </c>
      <c r="D63" s="135" t="s">
        <v>4252</v>
      </c>
      <c r="E63" s="135" t="s">
        <v>23</v>
      </c>
      <c r="F63" s="135" t="s">
        <v>21</v>
      </c>
      <c r="G63" s="135" t="s">
        <v>4252</v>
      </c>
      <c r="H63" s="136"/>
    </row>
    <row r="64" spans="1:9" ht="29.4" thickBot="1" x14ac:dyDescent="0.35">
      <c r="A64" s="134" t="s">
        <v>4253</v>
      </c>
      <c r="B64" s="137">
        <v>4661</v>
      </c>
      <c r="C64" s="137">
        <v>2128294</v>
      </c>
      <c r="D64" s="137">
        <v>2132955</v>
      </c>
      <c r="E64" s="137">
        <v>12870</v>
      </c>
      <c r="F64" s="137">
        <v>229003</v>
      </c>
      <c r="G64" s="137">
        <v>241873</v>
      </c>
      <c r="H64" s="137">
        <v>2374828</v>
      </c>
    </row>
    <row r="65" spans="1:8" x14ac:dyDescent="0.3">
      <c r="A65" s="138"/>
      <c r="B65" s="138"/>
      <c r="C65" s="138"/>
      <c r="D65" s="138"/>
      <c r="E65" s="138"/>
      <c r="F65" s="138"/>
      <c r="G65" s="138"/>
      <c r="H65" s="138"/>
    </row>
    <row r="66" spans="1:8" ht="15.6" x14ac:dyDescent="0.35">
      <c r="A66" s="139" t="s">
        <v>4254</v>
      </c>
      <c r="B66" s="138"/>
      <c r="C66" s="138"/>
      <c r="D66" s="138"/>
      <c r="E66" s="138"/>
      <c r="F66" s="138"/>
      <c r="G66" s="138"/>
      <c r="H66" s="138"/>
    </row>
    <row r="67" spans="1:8" x14ac:dyDescent="0.3">
      <c r="A67" s="139" t="s">
        <v>4255</v>
      </c>
      <c r="B67" s="138"/>
      <c r="C67" s="138"/>
      <c r="D67" s="138"/>
      <c r="E67" s="138"/>
      <c r="F67" s="138"/>
      <c r="G67" s="138"/>
      <c r="H67" s="138"/>
    </row>
    <row r="68" spans="1:8" x14ac:dyDescent="0.3">
      <c r="B68" s="138"/>
      <c r="C68" s="138"/>
      <c r="D68" s="138"/>
      <c r="E68" s="138"/>
      <c r="F68" s="138"/>
      <c r="G68" s="138"/>
      <c r="H68" s="138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105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1.0232142857142856</v>
      </c>
      <c r="D17" s="20">
        <f t="shared" si="1"/>
        <v>24.374820451436388</v>
      </c>
      <c r="E17" s="20">
        <f t="shared" si="2"/>
        <v>24.098610172355524</v>
      </c>
      <c r="F17" s="20">
        <f t="shared" si="3"/>
        <v>6.7164179104477612E-2</v>
      </c>
      <c r="G17" s="20">
        <f t="shared" si="4"/>
        <v>21.912394920407792</v>
      </c>
      <c r="H17" s="20">
        <f t="shared" si="5"/>
        <v>21.401082969432309</v>
      </c>
      <c r="I17" s="20">
        <f t="shared" si="6"/>
        <v>23.807605193238992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2.9805061559507524E-2</v>
      </c>
      <c r="E18" s="20">
        <f t="shared" si="2"/>
        <v>2.9452517742480564E-2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2.6275226591795587E-2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15.639590458276336</v>
      </c>
      <c r="E21" s="20">
        <f t="shared" si="2"/>
        <v>15.454600371747214</v>
      </c>
      <c r="F21" s="20">
        <f t="shared" si="3"/>
        <v>0</v>
      </c>
      <c r="G21" s="20">
        <f t="shared" si="4"/>
        <v>17.468145233410841</v>
      </c>
      <c r="H21" s="20">
        <f t="shared" si="5"/>
        <v>17.059283842794763</v>
      </c>
      <c r="I21" s="20">
        <f t="shared" si="6"/>
        <v>15.627711093105203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1.654732387140903</v>
      </c>
      <c r="E22" s="20">
        <f t="shared" si="2"/>
        <v>1.6351596823251098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1.4587612353728165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1.0232142857142856</v>
      </c>
      <c r="D25" s="20">
        <f t="shared" si="7"/>
        <v>41.698948358413134</v>
      </c>
      <c r="E25" s="20">
        <f t="shared" si="7"/>
        <v>41.217822744170327</v>
      </c>
      <c r="F25" s="20">
        <f t="shared" si="7"/>
        <v>6.7164179104477612E-2</v>
      </c>
      <c r="G25" s="20">
        <f t="shared" si="7"/>
        <v>39.380540153818629</v>
      </c>
      <c r="H25" s="20">
        <f t="shared" si="7"/>
        <v>38.460366812227072</v>
      </c>
      <c r="I25" s="20">
        <f t="shared" si="7"/>
        <v>40.920352748308808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0.28588803434090504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0.27919650655021833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3.0119278674932637E-2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6.2713748290013666E-2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6.1971949983102396E-2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0.3250581291361116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0.31744978165938864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8.953249543047731E-2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6.2713748290013666E-2</v>
      </c>
      <c r="E33" s="20">
        <f t="shared" si="8"/>
        <v>6.1971949983102396E-2</v>
      </c>
      <c r="F33" s="20">
        <f t="shared" si="8"/>
        <v>0</v>
      </c>
      <c r="G33" s="20">
        <f t="shared" si="8"/>
        <v>0.61094616347701658</v>
      </c>
      <c r="H33" s="20">
        <f t="shared" si="8"/>
        <v>0.59664628820960697</v>
      </c>
      <c r="I33" s="20">
        <f t="shared" si="8"/>
        <v>0.11965177410540995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2.6785714285714284E-2</v>
      </c>
      <c r="D38" s="20">
        <f t="shared" si="10"/>
        <v>0.49561816005471954</v>
      </c>
      <c r="E38" s="20">
        <f t="shared" si="11"/>
        <v>0.49007265968232511</v>
      </c>
      <c r="F38" s="20">
        <f t="shared" si="12"/>
        <v>7.462686567164179E-3</v>
      </c>
      <c r="G38" s="20">
        <f t="shared" si="13"/>
        <v>0.38615632266142014</v>
      </c>
      <c r="H38" s="20">
        <f t="shared" si="14"/>
        <v>0.37729257641921399</v>
      </c>
      <c r="I38" s="20">
        <f t="shared" si="15"/>
        <v>0.47790612221824419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3.6337209302325581E-4</v>
      </c>
      <c r="E39" s="20">
        <f t="shared" si="11"/>
        <v>3.5907401149036836E-4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3.20337673594754E-4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0.12831309849521202</v>
      </c>
      <c r="E42" s="20">
        <f t="shared" si="11"/>
        <v>0.12679537005745184</v>
      </c>
      <c r="F42" s="20">
        <f t="shared" si="12"/>
        <v>0</v>
      </c>
      <c r="G42" s="20">
        <f t="shared" si="13"/>
        <v>0.13539617241996066</v>
      </c>
      <c r="H42" s="20">
        <f t="shared" si="14"/>
        <v>0.13222707423580787</v>
      </c>
      <c r="I42" s="20">
        <f t="shared" si="15"/>
        <v>0.1273813337353257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8.4858071135430913E-3</v>
      </c>
      <c r="E43" s="20">
        <f t="shared" si="11"/>
        <v>8.3854342683338974E-3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7.4808268480657256E-3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2.6785714285714284E-2</v>
      </c>
      <c r="D46" s="20">
        <f t="shared" ref="D46:I46" si="16">SUM(D36:D45)</f>
        <v>0.63278043775649784</v>
      </c>
      <c r="E46" s="20">
        <f t="shared" si="16"/>
        <v>0.62561253801960126</v>
      </c>
      <c r="F46" s="20">
        <f t="shared" si="16"/>
        <v>7.462686567164179E-3</v>
      </c>
      <c r="G46" s="20">
        <f t="shared" si="16"/>
        <v>0.5215524950813808</v>
      </c>
      <c r="H46" s="20">
        <f t="shared" si="16"/>
        <v>0.50951965065502192</v>
      </c>
      <c r="I46" s="20">
        <f t="shared" si="16"/>
        <v>0.61308862047523038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1.4308710427472724E-2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1.3973799126637555E-2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1.5074714051517835E-3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1.923734610123119E-4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1.900980060831362E-4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4.1137542478984082E-3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4.017467248908297E-3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6.0298856206071345E-4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1.923734610123119E-4</v>
      </c>
      <c r="E54" s="20">
        <f t="shared" si="17"/>
        <v>1.900980060831362E-4</v>
      </c>
      <c r="F54" s="20">
        <f t="shared" si="17"/>
        <v>0</v>
      </c>
      <c r="G54" s="20">
        <f t="shared" si="17"/>
        <v>1.8422464675371134E-2</v>
      </c>
      <c r="H54" s="20">
        <f t="shared" si="17"/>
        <v>1.799126637554585E-2</v>
      </c>
      <c r="I54" s="20">
        <f t="shared" si="17"/>
        <v>2.110459967212497E-3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5.3571428571428572E-3</v>
      </c>
      <c r="D58" s="20">
        <f>(SUMIFS(AGİİ1,KAYNAK,A58,SÜRE,"Kısa",İL,$B$10,İLÇE,$B$11)/VLOOKUP($B$11,ABONE,4,FALSE))</f>
        <v>7.4363030095759231E-2</v>
      </c>
      <c r="E58" s="20">
        <f>((SUMIFS(OGİİ1,KAYNAK,A58,SÜRE,"Kısa",İL,$B$10,İLÇE,$B$11)+SUMIFS(AGİİ1,KAYNAK,A58,SÜRE,"Kısa",İL,$B$10,İLÇE,$B$11))/VLOOKUP($B$11,ABONE,5,FALSE))</f>
        <v>7.3546806353497807E-2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6.5612692909231385E-2</v>
      </c>
    </row>
    <row r="59" spans="1:9" ht="15" thickBot="1" x14ac:dyDescent="0.35">
      <c r="A59" s="57" t="s">
        <v>60</v>
      </c>
      <c r="B59" s="58"/>
      <c r="C59" s="20">
        <f>SUM(C57:C58)</f>
        <v>5.3571428571428572E-3</v>
      </c>
      <c r="D59" s="20">
        <f t="shared" ref="D59:I59" si="18">SUM(D57:D58)</f>
        <v>7.4363030095759231E-2</v>
      </c>
      <c r="E59" s="20">
        <f t="shared" si="18"/>
        <v>7.3546806353497807E-2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6.5612692909231385E-2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560</v>
      </c>
      <c r="D63" s="31">
        <f>VLOOKUP($B$11,ABONE,4,FALSE)</f>
        <v>46784</v>
      </c>
      <c r="E63" s="31">
        <f>VLOOKUP($B$11,ABONE,5,FALSE)</f>
        <v>47344</v>
      </c>
      <c r="F63" s="31">
        <f>VLOOKUP($B$11,ABONE,6,FALSE)</f>
        <v>134</v>
      </c>
      <c r="G63" s="31">
        <f>VLOOKUP($B$11,ABONE,7,FALSE)</f>
        <v>5591</v>
      </c>
      <c r="H63" s="31">
        <f>VLOOKUP($B$11,ABONE,8,FALSE)</f>
        <v>5725</v>
      </c>
      <c r="I63" s="31">
        <f>VLOOKUP($B$11,ABONE,9,FALSE)</f>
        <v>53069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106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68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1.1747899159663866</v>
      </c>
      <c r="D17" s="20">
        <f t="shared" si="1"/>
        <v>6.5624389865964208</v>
      </c>
      <c r="E17" s="20">
        <f t="shared" si="2"/>
        <v>6.5132197144173185</v>
      </c>
      <c r="F17" s="20">
        <f t="shared" si="3"/>
        <v>112.51428571428572</v>
      </c>
      <c r="G17" s="20">
        <f t="shared" si="4"/>
        <v>243.97696693272513</v>
      </c>
      <c r="H17" s="20">
        <f t="shared" si="5"/>
        <v>243.76744080145713</v>
      </c>
      <c r="I17" s="20">
        <f t="shared" si="6"/>
        <v>125.81944126402563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13.944898117300689</v>
      </c>
      <c r="E21" s="20">
        <f t="shared" si="2"/>
        <v>13.817503454629202</v>
      </c>
      <c r="F21" s="20">
        <f t="shared" si="3"/>
        <v>19.600000000000001</v>
      </c>
      <c r="G21" s="20">
        <f t="shared" si="4"/>
        <v>40.488574686431029</v>
      </c>
      <c r="H21" s="20">
        <f t="shared" si="5"/>
        <v>40.45528233151186</v>
      </c>
      <c r="I21" s="20">
        <f t="shared" si="6"/>
        <v>27.212640256468976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1.1747899159663866</v>
      </c>
      <c r="D25" s="20">
        <f t="shared" si="7"/>
        <v>20.507337103897108</v>
      </c>
      <c r="E25" s="20">
        <f t="shared" si="7"/>
        <v>20.330723169046522</v>
      </c>
      <c r="F25" s="20">
        <f t="shared" si="7"/>
        <v>132.11428571428573</v>
      </c>
      <c r="G25" s="20">
        <f t="shared" si="7"/>
        <v>284.46554161915617</v>
      </c>
      <c r="H25" s="20">
        <f t="shared" si="7"/>
        <v>284.22272313296901</v>
      </c>
      <c r="I25" s="20">
        <f t="shared" si="7"/>
        <v>153.03208152049461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1.6647662485746863E-2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1.6621129326047361E-2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8.3581405999542027E-3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30.085714285714285</v>
      </c>
      <c r="G31" s="20">
        <f>(SUMIFS(AGİD2,KAYNAK,A31,SEBEP,B31,SÜRE,"Uzun",BİLDİRİM,"Bildirimli",İL,$B$10,İLÇE,$B$11)/VLOOKUP($B$11,ABONE,7,FALSE))*60</f>
        <v>25.418745724059292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25.426183970856101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12.785871307533775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30.085714285714285</v>
      </c>
      <c r="G33" s="20">
        <f t="shared" si="8"/>
        <v>25.435393386545037</v>
      </c>
      <c r="H33" s="20">
        <f t="shared" si="8"/>
        <v>25.442805100182149</v>
      </c>
      <c r="I33" s="20">
        <f t="shared" si="8"/>
        <v>12.794229448133729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4.2016806722689079E-2</v>
      </c>
      <c r="D38" s="20">
        <f t="shared" si="10"/>
        <v>0.46765321143565508</v>
      </c>
      <c r="E38" s="20">
        <f t="shared" si="11"/>
        <v>0.46376477813603562</v>
      </c>
      <c r="F38" s="20">
        <f t="shared" si="12"/>
        <v>2.4285714285714284</v>
      </c>
      <c r="G38" s="20">
        <f t="shared" si="13"/>
        <v>4.2223489167616872</v>
      </c>
      <c r="H38" s="20">
        <f t="shared" si="14"/>
        <v>4.2194899817850642</v>
      </c>
      <c r="I38" s="20">
        <f t="shared" si="15"/>
        <v>2.3523776810930461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0.16665375377702021</v>
      </c>
      <c r="E42" s="20">
        <f t="shared" si="11"/>
        <v>0.16513127590971902</v>
      </c>
      <c r="F42" s="20">
        <f t="shared" si="12"/>
        <v>9.5238095238095233E-2</v>
      </c>
      <c r="G42" s="20">
        <f t="shared" si="13"/>
        <v>0.26324591410110226</v>
      </c>
      <c r="H42" s="20">
        <f t="shared" si="14"/>
        <v>0.26297814207650272</v>
      </c>
      <c r="I42" s="20">
        <f t="shared" si="15"/>
        <v>0.21433478360430502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4.2016806722689079E-2</v>
      </c>
      <c r="D46" s="20">
        <f t="shared" ref="D46:I46" si="16">SUM(D36:D45)</f>
        <v>0.63430696521267527</v>
      </c>
      <c r="E46" s="20">
        <f t="shared" si="16"/>
        <v>0.62889605404575466</v>
      </c>
      <c r="F46" s="20">
        <f t="shared" si="16"/>
        <v>2.5238095238095237</v>
      </c>
      <c r="G46" s="20">
        <f t="shared" si="16"/>
        <v>4.4855948308627891</v>
      </c>
      <c r="H46" s="20">
        <f t="shared" si="16"/>
        <v>4.4824681238615671</v>
      </c>
      <c r="I46" s="20">
        <f t="shared" si="16"/>
        <v>2.5667124646973511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3.3447358418852149E-3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3.3394049787492412E-3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1.6792611251049538E-3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0.19047619047619047</v>
      </c>
      <c r="G52" s="20">
        <f>(SUMIFS(AGİD1,KAYNAK,A52,SEBEP,B52,SÜRE,"Uzun",BİLDİRİM,"Bildirimli",İL,$B$10,İLÇE,$B$11)/VLOOKUP($B$11,ABONE,7,FALSE))</f>
        <v>0.10064614215127328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0.10078931390406801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5.0683153957713153E-2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0.19047619047619047</v>
      </c>
      <c r="G54" s="20">
        <f t="shared" si="17"/>
        <v>0.1039908779931585</v>
      </c>
      <c r="H54" s="20">
        <f t="shared" si="17"/>
        <v>0.10412871888281724</v>
      </c>
      <c r="I54" s="20">
        <f t="shared" si="17"/>
        <v>5.2362415082818109E-2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3.3613445378151259E-2</v>
      </c>
      <c r="D58" s="20">
        <f>(SUMIFS(AGİİ1,KAYNAK,A58,SÜRE,"Kısa",İL,$B$10,İLÇE,$B$11)/VLOOKUP($B$11,ABONE,4,FALSE))</f>
        <v>0.35980475710854576</v>
      </c>
      <c r="E58" s="20">
        <f>((SUMIFS(OGİİ1,KAYNAK,A58,SÜRE,"Kısa",İL,$B$10,İLÇE,$B$11)+SUMIFS(AGİİ1,KAYNAK,A58,SÜRE,"Kısa",İL,$B$10,İLÇE,$B$11))/VLOOKUP($B$11,ABONE,5,FALSE))</f>
        <v>0.35682481191463228</v>
      </c>
      <c r="F58" s="20">
        <f>(SUMIFS(OGİD1,KAYNAK,A58,SÜRE,"Kısa",İL,$B$10,İLÇE,$B$11)/VLOOKUP($B$11,ABONE,6,FALSE))</f>
        <v>1</v>
      </c>
      <c r="G58" s="20">
        <f>(SUMIFS(AGİD1,KAYNAK,A58,SÜRE,"Kısa",İL,$B$10,İLÇE,$B$11)/VLOOKUP($B$11,ABONE,7,FALSE))</f>
        <v>1.1253515773470164</v>
      </c>
      <c r="H58" s="20">
        <f>((SUMIFS(OGİD1,KAYNAK,A58,SÜRE,"Kısa",İL,$B$10,İLÇE,$B$11)+SUMIFS(AGİD1,KAYNAK,A58,SÜRE,"Kısa",İL,$B$10,İLÇE,$B$11))/VLOOKUP($B$11,ABONE,8,FALSE))</f>
        <v>1.1251517911353976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0.74318754293565381</v>
      </c>
    </row>
    <row r="59" spans="1:9" ht="15" thickBot="1" x14ac:dyDescent="0.35">
      <c r="A59" s="57" t="s">
        <v>60</v>
      </c>
      <c r="B59" s="58"/>
      <c r="C59" s="20">
        <f>SUM(C57:C58)</f>
        <v>3.3613445378151259E-2</v>
      </c>
      <c r="D59" s="20">
        <f t="shared" ref="D59:I59" si="18">SUM(D57:D58)</f>
        <v>0.35980475710854576</v>
      </c>
      <c r="E59" s="20">
        <f t="shared" si="18"/>
        <v>0.35682481191463228</v>
      </c>
      <c r="F59" s="20">
        <f t="shared" si="18"/>
        <v>1</v>
      </c>
      <c r="G59" s="20">
        <f t="shared" si="18"/>
        <v>1.1253515773470164</v>
      </c>
      <c r="H59" s="20">
        <f t="shared" si="18"/>
        <v>1.1251517911353976</v>
      </c>
      <c r="I59" s="20">
        <f t="shared" si="18"/>
        <v>0.74318754293565381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119</v>
      </c>
      <c r="D63" s="31">
        <f>VLOOKUP($B$11,ABONE,4,FALSE)</f>
        <v>12907</v>
      </c>
      <c r="E63" s="31">
        <f>VLOOKUP($B$11,ABONE,5,FALSE)</f>
        <v>13026</v>
      </c>
      <c r="F63" s="31">
        <f>VLOOKUP($B$11,ABONE,6,FALSE)</f>
        <v>21</v>
      </c>
      <c r="G63" s="31">
        <f>VLOOKUP($B$11,ABONE,7,FALSE)</f>
        <v>13155</v>
      </c>
      <c r="H63" s="31">
        <f>VLOOKUP($B$11,ABONE,8,FALSE)</f>
        <v>13176</v>
      </c>
      <c r="I63" s="31">
        <f>VLOOKUP($B$11,ABONE,9,FALSE)</f>
        <v>26202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107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68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f t="shared" si="3"/>
        <v>449.79999999999995</v>
      </c>
      <c r="G17" s="20">
        <f t="shared" si="4"/>
        <v>67.813909378292948</v>
      </c>
      <c r="H17" s="20">
        <f t="shared" si="5"/>
        <v>69.017647058823542</v>
      </c>
      <c r="I17" s="20">
        <f t="shared" si="6"/>
        <v>26.029434485490743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1.6192122958693564</v>
      </c>
      <c r="E21" s="20">
        <f t="shared" si="2"/>
        <v>1.6081411989187471</v>
      </c>
      <c r="F21" s="20">
        <f t="shared" si="3"/>
        <v>0</v>
      </c>
      <c r="G21" s="20">
        <f t="shared" si="4"/>
        <v>2.1861433087460487</v>
      </c>
      <c r="H21" s="20">
        <f t="shared" si="5"/>
        <v>2.1792542016806724</v>
      </c>
      <c r="I21" s="20">
        <f t="shared" si="6"/>
        <v>1.8235317421016144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</v>
      </c>
      <c r="D25" s="20">
        <f t="shared" si="7"/>
        <v>1.6192122958693564</v>
      </c>
      <c r="E25" s="20">
        <f t="shared" si="7"/>
        <v>1.6081411989187471</v>
      </c>
      <c r="F25" s="20">
        <f t="shared" si="7"/>
        <v>449.79999999999995</v>
      </c>
      <c r="G25" s="20">
        <f t="shared" si="7"/>
        <v>70.000052687039002</v>
      </c>
      <c r="H25" s="20">
        <f t="shared" si="7"/>
        <v>71.19690126050422</v>
      </c>
      <c r="I25" s="20">
        <f t="shared" si="7"/>
        <v>27.852966227592358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0</v>
      </c>
      <c r="D38" s="20">
        <f t="shared" si="10"/>
        <v>0</v>
      </c>
      <c r="E38" s="20">
        <f t="shared" si="11"/>
        <v>0</v>
      </c>
      <c r="F38" s="20">
        <f t="shared" si="12"/>
        <v>7.333333333333333</v>
      </c>
      <c r="G38" s="20">
        <f t="shared" si="13"/>
        <v>1.1683350895679663</v>
      </c>
      <c r="H38" s="20">
        <f t="shared" si="14"/>
        <v>1.1877626050420169</v>
      </c>
      <c r="I38" s="20">
        <f t="shared" si="15"/>
        <v>0.44795483807071407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1.3608709574127442E-2</v>
      </c>
      <c r="E42" s="20">
        <f t="shared" si="11"/>
        <v>1.3515662267451106E-2</v>
      </c>
      <c r="F42" s="20">
        <f t="shared" si="12"/>
        <v>0</v>
      </c>
      <c r="G42" s="20">
        <f t="shared" si="13"/>
        <v>2.6080084299262382E-2</v>
      </c>
      <c r="H42" s="20">
        <f t="shared" si="14"/>
        <v>2.5997899159663867E-2</v>
      </c>
      <c r="I42" s="20">
        <f t="shared" si="15"/>
        <v>1.8223234624145785E-2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6">SUM(D36:D45)</f>
        <v>1.3608709574127442E-2</v>
      </c>
      <c r="E46" s="20">
        <f t="shared" si="16"/>
        <v>1.3515662267451106E-2</v>
      </c>
      <c r="F46" s="20">
        <f t="shared" si="16"/>
        <v>7.333333333333333</v>
      </c>
      <c r="G46" s="20">
        <f t="shared" si="16"/>
        <v>1.1944151738672286</v>
      </c>
      <c r="H46" s="20">
        <f t="shared" si="16"/>
        <v>1.2137605042016808</v>
      </c>
      <c r="I46" s="20">
        <f t="shared" si="16"/>
        <v>0.46617807269485984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0.58333333333333337</v>
      </c>
      <c r="G58" s="20">
        <f>(SUMIFS(AGİD1,KAYNAK,A58,SÜRE,"Kısa",İL,$B$10,İLÇE,$B$11)/VLOOKUP($B$11,ABONE,7,FALSE))</f>
        <v>0.18651211801896733</v>
      </c>
      <c r="H58" s="20">
        <f>((SUMIFS(OGİD1,KAYNAK,A58,SÜRE,"Kısa",İL,$B$10,İLÇE,$B$11)+SUMIFS(AGİD1,KAYNAK,A58,SÜRE,"Kısa",İL,$B$10,İLÇE,$B$11))/VLOOKUP($B$11,ABONE,8,FALSE))</f>
        <v>0.18776260504201681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7.0813112805783895E-2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0.58333333333333337</v>
      </c>
      <c r="G59" s="20">
        <f t="shared" si="18"/>
        <v>0.18651211801896733</v>
      </c>
      <c r="H59" s="20">
        <f t="shared" si="18"/>
        <v>0.18776260504201681</v>
      </c>
      <c r="I59" s="20">
        <f t="shared" si="18"/>
        <v>7.0813112805783895E-2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43</v>
      </c>
      <c r="D63" s="31">
        <f>VLOOKUP($B$11,ABONE,4,FALSE)</f>
        <v>6246</v>
      </c>
      <c r="E63" s="31">
        <f>VLOOKUP($B$11,ABONE,5,FALSE)</f>
        <v>6289</v>
      </c>
      <c r="F63" s="31">
        <f>VLOOKUP($B$11,ABONE,6,FALSE)</f>
        <v>12</v>
      </c>
      <c r="G63" s="31">
        <f>VLOOKUP($B$11,ABONE,7,FALSE)</f>
        <v>3796</v>
      </c>
      <c r="H63" s="31">
        <f>VLOOKUP($B$11,ABONE,8,FALSE)</f>
        <v>3808</v>
      </c>
      <c r="I63" s="31">
        <f>VLOOKUP($B$11,ABONE,9,FALSE)</f>
        <v>10097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125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450.5499999999999</v>
      </c>
      <c r="D17" s="20">
        <f t="shared" si="1"/>
        <v>145.42530257867045</v>
      </c>
      <c r="E17" s="20">
        <f t="shared" si="2"/>
        <v>145.52293662380256</v>
      </c>
      <c r="F17" s="20">
        <v>0</v>
      </c>
      <c r="G17" s="20">
        <v>0</v>
      </c>
      <c r="H17" s="20">
        <v>0</v>
      </c>
      <c r="I17" s="20">
        <f t="shared" si="3"/>
        <v>146.3343719376837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21.912499999999998</v>
      </c>
      <c r="D21" s="20">
        <f t="shared" si="1"/>
        <v>7.4275071518594826</v>
      </c>
      <c r="E21" s="20">
        <f t="shared" si="2"/>
        <v>7.4321420714757105</v>
      </c>
      <c r="F21" s="20">
        <v>0</v>
      </c>
      <c r="G21" s="20">
        <v>0</v>
      </c>
      <c r="H21" s="20">
        <v>0</v>
      </c>
      <c r="I21" s="20">
        <f t="shared" si="3"/>
        <v>8.2513169209847401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57" t="s">
        <v>60</v>
      </c>
      <c r="B25" s="58"/>
      <c r="C25" s="20">
        <f t="shared" ref="C25:I25" si="4">SUM(C15:C24)</f>
        <v>472.46249999999992</v>
      </c>
      <c r="D25" s="20">
        <f t="shared" si="4"/>
        <v>152.85280973052994</v>
      </c>
      <c r="E25" s="20">
        <f t="shared" si="4"/>
        <v>152.95507869527827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154.58568885866845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0.33750000000000002</v>
      </c>
      <c r="D29" s="20">
        <f>(SUMIFS(AGİİ2,KAYNAK,A29,SEBEP,B29,SÜRE,"Uzun",BİLDİRİM,"Bildirimli",İL,$B$10,İLÇE,$B$11)/VLOOKUP($B$11,ABONE,4,FALSE))*60</f>
        <v>5.181347150259067E-2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5.1904885706857591E-2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5.1904885706857591E-2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0.64640406505691483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0.64619722816630998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0.64619722816630998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0.33750000000000002</v>
      </c>
      <c r="D33" s="20">
        <f t="shared" ref="D33:I33" si="5">SUM(D28:D32)</f>
        <v>0.69821753655950547</v>
      </c>
      <c r="E33" s="20">
        <f t="shared" si="5"/>
        <v>0.69810211387316756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0.69810211387316756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6"/>
        <v>5.6875</v>
      </c>
      <c r="D38" s="20">
        <f t="shared" si="7"/>
        <v>1.9412180500263403</v>
      </c>
      <c r="E38" s="20">
        <f t="shared" si="8"/>
        <v>1.9424167883260337</v>
      </c>
      <c r="F38" s="20">
        <v>0</v>
      </c>
      <c r="G38" s="20">
        <v>0</v>
      </c>
      <c r="H38" s="20">
        <v>0</v>
      </c>
      <c r="I38" s="20">
        <f t="shared" si="9"/>
        <v>1.9514829110253384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6"/>
        <v>0.1875</v>
      </c>
      <c r="D42" s="20">
        <f t="shared" si="7"/>
        <v>4.8572628883509709E-2</v>
      </c>
      <c r="E42" s="20">
        <f t="shared" si="8"/>
        <v>4.86170829750215E-2</v>
      </c>
      <c r="F42" s="20">
        <v>0</v>
      </c>
      <c r="G42" s="20">
        <v>0</v>
      </c>
      <c r="H42" s="20">
        <v>0</v>
      </c>
      <c r="I42" s="20">
        <f t="shared" si="9"/>
        <v>5.389009992733769E-2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57" t="s">
        <v>60</v>
      </c>
      <c r="B46" s="58"/>
      <c r="C46" s="20">
        <f>SUM(C36:C45)</f>
        <v>5.875</v>
      </c>
      <c r="D46" s="20">
        <f t="shared" ref="D46:I46" si="10">SUM(D36:D45)</f>
        <v>1.9897906789098501</v>
      </c>
      <c r="E46" s="20">
        <f t="shared" si="10"/>
        <v>1.9910338713010551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2.0053730109526762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2.0833333333333332E-2</v>
      </c>
      <c r="D50" s="20">
        <f>(SUMIFS(AGİİ1,KAYNAK,A50,SEBEP,B50,SÜRE,"Uzun",BİLDİRİM,"Bildirimli",İL,$B$10,İLÇE,$B$11)/VLOOKUP($B$11,ABONE,4,FALSE))</f>
        <v>3.2341742186301771E-3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3.2398056116633E-3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3.2398056116633E-3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6.4016644327525157E-3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6.3996160230386174E-3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6.3996160230386174E-3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2.0833333333333332E-2</v>
      </c>
      <c r="D54" s="20">
        <f t="shared" ref="D54:I54" si="11">SUM(D49:D53)</f>
        <v>9.6358386513826933E-3</v>
      </c>
      <c r="E54" s="20">
        <f t="shared" si="11"/>
        <v>9.6394216347019182E-3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9.6394216347019182E-3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1.2291666666666667</v>
      </c>
      <c r="D58" s="20">
        <f>(SUMIFS(AGİİ1,KAYNAK,A58,SÜRE,"Kısa",İL,$B$10,İLÇE,$B$11)/VLOOKUP($B$11,ABONE,4,FALSE))</f>
        <v>0.29172918292089278</v>
      </c>
      <c r="E58" s="20">
        <f>((SUMIFS(OGİİ1,KAYNAK,A58,SÜRE,"Kısa",İL,$B$10,İLÇE,$B$11)+SUMIFS(AGİİ1,KAYNAK,A58,SÜRE,"Kısa",İL,$B$10,İLÇE,$B$11))/VLOOKUP($B$11,ABONE,5,FALSE))</f>
        <v>0.29202914491797161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0.29202914491797161</v>
      </c>
    </row>
    <row r="59" spans="1:9" ht="15" thickBot="1" x14ac:dyDescent="0.35">
      <c r="A59" s="57" t="s">
        <v>60</v>
      </c>
      <c r="B59" s="58"/>
      <c r="C59" s="20">
        <f>SUM(C57:C58)</f>
        <v>1.2291666666666667</v>
      </c>
      <c r="D59" s="20">
        <f t="shared" ref="D59:I59" si="12">SUM(D57:D58)</f>
        <v>0.29172918292089278</v>
      </c>
      <c r="E59" s="20">
        <f t="shared" si="12"/>
        <v>0.29202914491797161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0.29202914491797161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48</v>
      </c>
      <c r="D63" s="31">
        <f>VLOOKUP($B$11,ABONE,4,FALSE)</f>
        <v>149961</v>
      </c>
      <c r="E63" s="31">
        <f>VLOOKUP($B$11,ABONE,5,FALSE)</f>
        <v>150009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150009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126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68"/>
    </row>
    <row r="15" spans="1:9" ht="15" thickBot="1" x14ac:dyDescent="0.35">
      <c r="A15" s="18" t="s">
        <v>76</v>
      </c>
      <c r="B15" s="51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51" t="s">
        <v>22</v>
      </c>
      <c r="C17" s="20">
        <f t="shared" si="0"/>
        <v>0</v>
      </c>
      <c r="D17" s="20">
        <f t="shared" si="1"/>
        <v>1.1905163974547235</v>
      </c>
      <c r="E17" s="20">
        <f t="shared" si="2"/>
        <v>1.1892551544291419</v>
      </c>
      <c r="F17" s="20">
        <v>0</v>
      </c>
      <c r="G17" s="20">
        <v>0</v>
      </c>
      <c r="H17" s="20">
        <v>0</v>
      </c>
      <c r="I17" s="20">
        <f t="shared" si="3"/>
        <v>1.2115149539564827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51" t="s">
        <v>22</v>
      </c>
      <c r="C21" s="20">
        <f t="shared" si="0"/>
        <v>0</v>
      </c>
      <c r="D21" s="20">
        <f t="shared" si="1"/>
        <v>2.304050416054821</v>
      </c>
      <c r="E21" s="20">
        <f t="shared" si="2"/>
        <v>2.3016094857794802</v>
      </c>
      <c r="F21" s="20">
        <v>0</v>
      </c>
      <c r="G21" s="20">
        <v>0</v>
      </c>
      <c r="H21" s="20">
        <v>0</v>
      </c>
      <c r="I21" s="20">
        <f t="shared" si="3"/>
        <v>2.7269293456116044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0.67372736172295655</v>
      </c>
      <c r="E22" s="20">
        <f t="shared" si="2"/>
        <v>0.67301360932279364</v>
      </c>
      <c r="F22" s="20">
        <v>0</v>
      </c>
      <c r="G22" s="20">
        <v>0</v>
      </c>
      <c r="H22" s="20">
        <v>0</v>
      </c>
      <c r="I22" s="20">
        <f t="shared" si="3"/>
        <v>0.67301360932279364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57" t="s">
        <v>60</v>
      </c>
      <c r="B25" s="58"/>
      <c r="C25" s="20">
        <f t="shared" ref="C25:I25" si="4">SUM(C15:C24)</f>
        <v>0</v>
      </c>
      <c r="D25" s="20">
        <f t="shared" si="4"/>
        <v>4.1682941752325009</v>
      </c>
      <c r="E25" s="20">
        <f t="shared" si="4"/>
        <v>4.1638782495314164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4.6114579088908805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52" t="s">
        <v>58</v>
      </c>
      <c r="D27" s="52" t="s">
        <v>59</v>
      </c>
      <c r="E27" s="24" t="s">
        <v>36</v>
      </c>
      <c r="F27" s="52" t="s">
        <v>23</v>
      </c>
      <c r="G27" s="52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51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51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51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5">SUM(D28:D32)</f>
        <v>0</v>
      </c>
      <c r="E33" s="20">
        <f t="shared" si="5"/>
        <v>0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0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52" t="s">
        <v>58</v>
      </c>
      <c r="D35" s="52" t="s">
        <v>59</v>
      </c>
      <c r="E35" s="24" t="s">
        <v>36</v>
      </c>
      <c r="F35" s="52" t="s">
        <v>23</v>
      </c>
      <c r="G35" s="52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51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51" t="s">
        <v>22</v>
      </c>
      <c r="C38" s="20">
        <f t="shared" si="6"/>
        <v>0</v>
      </c>
      <c r="D38" s="20">
        <f t="shared" si="7"/>
        <v>3.8056779246206561E-2</v>
      </c>
      <c r="E38" s="20">
        <f t="shared" si="8"/>
        <v>3.8016461576073669E-2</v>
      </c>
      <c r="F38" s="20">
        <v>0</v>
      </c>
      <c r="G38" s="20">
        <v>0</v>
      </c>
      <c r="H38" s="20">
        <v>0</v>
      </c>
      <c r="I38" s="20">
        <f t="shared" si="9"/>
        <v>4.0542743052725941E-2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51" t="s">
        <v>22</v>
      </c>
      <c r="C42" s="20">
        <f t="shared" si="6"/>
        <v>0</v>
      </c>
      <c r="D42" s="20">
        <f t="shared" si="7"/>
        <v>5.6167400881057268E-2</v>
      </c>
      <c r="E42" s="20">
        <f t="shared" si="8"/>
        <v>5.6107896666938308E-2</v>
      </c>
      <c r="F42" s="20">
        <v>0</v>
      </c>
      <c r="G42" s="20">
        <v>0</v>
      </c>
      <c r="H42" s="20">
        <v>0</v>
      </c>
      <c r="I42" s="20">
        <f t="shared" si="9"/>
        <v>6.8209599869611282E-2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2.1047479197258932E-2</v>
      </c>
      <c r="E43" s="20">
        <f t="shared" si="8"/>
        <v>2.1025181321815661E-2</v>
      </c>
      <c r="F43" s="20">
        <v>0</v>
      </c>
      <c r="G43" s="20">
        <v>0</v>
      </c>
      <c r="H43" s="20">
        <v>0</v>
      </c>
      <c r="I43" s="20">
        <f t="shared" si="9"/>
        <v>2.1025181321815661E-2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0">SUM(D36:D45)</f>
        <v>0.11527165932452277</v>
      </c>
      <c r="E46" s="20">
        <f t="shared" si="10"/>
        <v>0.11514953956482764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0.1297775242441529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52" t="s">
        <v>58</v>
      </c>
      <c r="D48" s="52" t="s">
        <v>59</v>
      </c>
      <c r="E48" s="24" t="s">
        <v>36</v>
      </c>
      <c r="F48" s="52" t="s">
        <v>23</v>
      </c>
      <c r="G48" s="52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51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51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51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1">SUM(D49:D53)</f>
        <v>0</v>
      </c>
      <c r="E54" s="20">
        <f t="shared" si="11"/>
        <v>0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0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52" t="s">
        <v>58</v>
      </c>
      <c r="D56" s="52" t="s">
        <v>59</v>
      </c>
      <c r="E56" s="24" t="s">
        <v>36</v>
      </c>
      <c r="F56" s="52" t="s">
        <v>23</v>
      </c>
      <c r="G56" s="52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52</v>
      </c>
      <c r="D63" s="31">
        <f>VLOOKUP($B$11,ABONE,4,FALSE)</f>
        <v>49032</v>
      </c>
      <c r="E63" s="31">
        <f>VLOOKUP($B$11,ABONE,5,FALSE)</f>
        <v>49084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49084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108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5.0097986577181199</v>
      </c>
      <c r="D17" s="20">
        <f t="shared" si="1"/>
        <v>170.72717797510884</v>
      </c>
      <c r="E17" s="20">
        <f t="shared" si="2"/>
        <v>167.95252778370846</v>
      </c>
      <c r="F17" s="20">
        <v>0</v>
      </c>
      <c r="G17" s="20">
        <f t="shared" si="3"/>
        <v>183.35057697720237</v>
      </c>
      <c r="H17" s="20">
        <f t="shared" si="4"/>
        <v>175.20491163644712</v>
      </c>
      <c r="I17" s="20">
        <f t="shared" si="5"/>
        <v>169.59924782642682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10.050728563102137</v>
      </c>
      <c r="E21" s="20">
        <f t="shared" si="2"/>
        <v>9.8824465395377068</v>
      </c>
      <c r="F21" s="20">
        <v>0</v>
      </c>
      <c r="G21" s="20">
        <f t="shared" si="3"/>
        <v>12.096063688633349</v>
      </c>
      <c r="H21" s="20">
        <f t="shared" si="4"/>
        <v>11.510029837043836</v>
      </c>
      <c r="I21" s="20">
        <f t="shared" si="5"/>
        <v>10.252004203833827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5.0097986577181199</v>
      </c>
      <c r="D25" s="20">
        <f t="shared" si="6"/>
        <v>180.77790653821097</v>
      </c>
      <c r="E25" s="20">
        <f t="shared" si="6"/>
        <v>177.83497432324617</v>
      </c>
      <c r="F25" s="20">
        <f t="shared" si="6"/>
        <v>0</v>
      </c>
      <c r="G25" s="20">
        <f t="shared" si="6"/>
        <v>195.4466406658357</v>
      </c>
      <c r="H25" s="20">
        <f t="shared" si="6"/>
        <v>186.71494147349097</v>
      </c>
      <c r="I25" s="20">
        <f t="shared" si="6"/>
        <v>179.85125203026064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0.13984983028765385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0.13750828735490109</v>
      </c>
      <c r="F29" s="20">
        <v>0</v>
      </c>
      <c r="G29" s="20">
        <f>(SUMIFS(AGİD2,KAYNAK,A29,SEBEP,B29,SÜRE,"Uzun",BİLDİRİM,"Bildirimli",İL,$B$10,İLÇE,$B$11)/VLOOKUP($B$11,ABONE,7,FALSE))*60</f>
        <v>7.2373446986450082E-2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6.8854716548083547E-2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0.12191986658907525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1.2439537833853325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1.2231259340832219</v>
      </c>
      <c r="F31" s="20">
        <v>0</v>
      </c>
      <c r="G31" s="20">
        <f>(SUMIFS(AGİD2,KAYNAK,A31,SEBEP,B31,SÜRE,"Uzun",BİLDİRİM,"Bildirimli",İL,$B$10,İLÇE,$B$11)/VLOOKUP($B$11,ABONE,7,FALSE))*60</f>
        <v>0.76023481162800044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0.72327289419325225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1.1096297325701581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1.3838036136729863</v>
      </c>
      <c r="E33" s="20">
        <f t="shared" si="7"/>
        <v>1.3606342214381231</v>
      </c>
      <c r="F33" s="20">
        <f t="shared" si="7"/>
        <v>0</v>
      </c>
      <c r="G33" s="20">
        <f t="shared" si="7"/>
        <v>0.83260825861445054</v>
      </c>
      <c r="H33" s="20">
        <f t="shared" si="7"/>
        <v>0.79212761074133575</v>
      </c>
      <c r="I33" s="20">
        <f t="shared" si="7"/>
        <v>1.2315495991592333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9.261744966442953E-2</v>
      </c>
      <c r="D38" s="20">
        <f t="shared" si="9"/>
        <v>4.30332224774574</v>
      </c>
      <c r="E38" s="20">
        <f t="shared" si="10"/>
        <v>4.2328212965356045</v>
      </c>
      <c r="F38" s="20">
        <v>0</v>
      </c>
      <c r="G38" s="20">
        <f t="shared" si="11"/>
        <v>3.585300148767641</v>
      </c>
      <c r="H38" s="20">
        <f t="shared" si="12"/>
        <v>3.4211230969321398</v>
      </c>
      <c r="I38" s="20">
        <f t="shared" si="13"/>
        <v>4.0485178011517116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0.11959863315847818</v>
      </c>
      <c r="E42" s="20">
        <f t="shared" si="10"/>
        <v>0.11759616140958075</v>
      </c>
      <c r="F42" s="20">
        <v>0</v>
      </c>
      <c r="G42" s="20">
        <f t="shared" si="11"/>
        <v>9.734228619677536E-2</v>
      </c>
      <c r="H42" s="20">
        <f t="shared" si="12"/>
        <v>9.2647846377476861E-2</v>
      </c>
      <c r="I42" s="20">
        <f t="shared" si="13"/>
        <v>0.11193141844649232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9.261744966442953E-2</v>
      </c>
      <c r="D46" s="20">
        <f t="shared" ref="D46:I46" si="14">SUM(D36:D45)</f>
        <v>4.4229208809042184</v>
      </c>
      <c r="E46" s="20">
        <f t="shared" si="14"/>
        <v>4.3504174579451851</v>
      </c>
      <c r="F46" s="20">
        <f t="shared" si="14"/>
        <v>0</v>
      </c>
      <c r="G46" s="20">
        <f t="shared" si="14"/>
        <v>3.6826424349644165</v>
      </c>
      <c r="H46" s="20">
        <f t="shared" si="14"/>
        <v>3.5137709433096167</v>
      </c>
      <c r="I46" s="20">
        <f t="shared" si="14"/>
        <v>4.1604492195982035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1.7485514451263415E-3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1.7192749828634356E-3</v>
      </c>
      <c r="F50" s="20">
        <v>0</v>
      </c>
      <c r="G50" s="20">
        <f>(SUMIFS(AGİD1,KAYNAK,A50,SEBEP,B50,SÜRE,"Uzun",BİLDİRİM,"Bildirimli",İL,$B$10,İLÇE,$B$11)/VLOOKUP($B$11,ABONE,7,FALSE))</f>
        <v>2.4124482328816694E-4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2.2951572182694515E-4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1.3810115258005959E-3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2.434257894195495E-3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2.3935004663392929E-3</v>
      </c>
      <c r="F52" s="20">
        <v>0</v>
      </c>
      <c r="G52" s="20">
        <f>(SUMIFS(AGİD1,KAYNAK,A52,SEBEP,B52,SÜRE,"Uzun",BİLDİRİM,"Bildirimli",İL,$B$10,İLÇE,$B$11)/VLOOKUP($B$11,ABONE,7,FALSE))</f>
        <v>1.4876764102770294E-3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1.4153469512661618E-3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2.1714017701267231E-3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4.1828093393218363E-3</v>
      </c>
      <c r="E54" s="20">
        <f t="shared" si="15"/>
        <v>4.1127754492027288E-3</v>
      </c>
      <c r="F54" s="20">
        <f t="shared" si="15"/>
        <v>0</v>
      </c>
      <c r="G54" s="20">
        <f t="shared" si="15"/>
        <v>1.7289212335651963E-3</v>
      </c>
      <c r="H54" s="20">
        <f t="shared" si="15"/>
        <v>1.644862673093107E-3</v>
      </c>
      <c r="I54" s="20">
        <f t="shared" si="15"/>
        <v>3.552413295927319E-3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5.3020134228187916E-2</v>
      </c>
      <c r="D58" s="20">
        <f>(SUMIFS(AGİİ1,KAYNAK,A58,SÜRE,"Kısa",İL,$B$10,İLÇE,$B$11)/VLOOKUP($B$11,ABONE,4,FALSE))</f>
        <v>1.6494897201174843</v>
      </c>
      <c r="E58" s="20">
        <f>((SUMIFS(OGİİ1,KAYNAK,A58,SÜRE,"Kısa",İL,$B$10,İLÇE,$B$11)+SUMIFS(AGİİ1,KAYNAK,A58,SÜRE,"Kısa",İL,$B$10,İLÇE,$B$11))/VLOOKUP($B$11,ABONE,5,FALSE))</f>
        <v>1.6227596049038666</v>
      </c>
      <c r="F58" s="20">
        <v>0</v>
      </c>
      <c r="G58" s="20">
        <f>(SUMIFS(AGİD1,KAYNAK,A58,SÜRE,"Kısa",İL,$B$10,İLÇE,$B$11)/VLOOKUP($B$11,ABONE,7,FALSE))</f>
        <v>1.4454987736721483</v>
      </c>
      <c r="H58" s="20">
        <f>((SUMIFS(OGİD1,KAYNAK,A58,SÜRE,"Kısa",İL,$B$10,İLÇE,$B$11)+SUMIFS(AGİD1,KAYNAK,A58,SÜRE,"Kısa",İL,$B$10,İLÇE,$B$11))/VLOOKUP($B$11,ABONE,8,FALSE))</f>
        <v>1.3837120342743479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1.5684816690262566</v>
      </c>
    </row>
    <row r="59" spans="1:9" ht="15" thickBot="1" x14ac:dyDescent="0.35">
      <c r="A59" s="57" t="s">
        <v>60</v>
      </c>
      <c r="B59" s="58"/>
      <c r="C59" s="20">
        <f>SUM(C57:C58)</f>
        <v>5.3020134228187916E-2</v>
      </c>
      <c r="D59" s="20">
        <f t="shared" ref="D59:I59" si="16">SUM(D57:D58)</f>
        <v>1.6494897201174843</v>
      </c>
      <c r="E59" s="20">
        <f t="shared" si="16"/>
        <v>1.6227596049038666</v>
      </c>
      <c r="F59" s="20">
        <f t="shared" si="16"/>
        <v>0</v>
      </c>
      <c r="G59" s="20">
        <f t="shared" si="16"/>
        <v>1.4454987736721483</v>
      </c>
      <c r="H59" s="20">
        <f t="shared" si="16"/>
        <v>1.3837120342743479</v>
      </c>
      <c r="I59" s="20">
        <f t="shared" si="16"/>
        <v>1.5684816690262566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1490</v>
      </c>
      <c r="D63" s="31">
        <f>VLOOKUP($B$11,ABONE,4,FALSE)</f>
        <v>87501</v>
      </c>
      <c r="E63" s="31">
        <f>VLOOKUP($B$11,ABONE,5,FALSE)</f>
        <v>88991</v>
      </c>
      <c r="F63" s="31">
        <f>VLOOKUP($B$11,ABONE,6,FALSE)</f>
        <v>1271</v>
      </c>
      <c r="G63" s="31">
        <f>VLOOKUP($B$11,ABONE,7,FALSE)</f>
        <v>24871</v>
      </c>
      <c r="H63" s="31">
        <f>VLOOKUP($B$11,ABONE,8,FALSE)</f>
        <v>26142</v>
      </c>
      <c r="I63" s="31">
        <f>VLOOKUP($B$11,ABONE,9,FALSE)</f>
        <v>115133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109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15.829840737636205</v>
      </c>
      <c r="D17" s="20">
        <f t="shared" si="1"/>
        <v>103.3066131258627</v>
      </c>
      <c r="E17" s="20">
        <f t="shared" si="2"/>
        <v>100.763609337687</v>
      </c>
      <c r="F17" s="20">
        <f t="shared" si="3"/>
        <v>398.26015037593976</v>
      </c>
      <c r="G17" s="20">
        <f t="shared" si="4"/>
        <v>397.44235055724414</v>
      </c>
      <c r="H17" s="20">
        <f t="shared" si="5"/>
        <v>397.4603137902559</v>
      </c>
      <c r="I17" s="20">
        <f t="shared" si="6"/>
        <v>191.79777376146475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0.15440067057837387</v>
      </c>
      <c r="D21" s="20">
        <f t="shared" si="1"/>
        <v>17.247187852930107</v>
      </c>
      <c r="E21" s="20">
        <f t="shared" si="2"/>
        <v>16.750289975144991</v>
      </c>
      <c r="F21" s="20">
        <f t="shared" si="3"/>
        <v>1.6917293233082706</v>
      </c>
      <c r="G21" s="20">
        <f t="shared" si="4"/>
        <v>18.407396149949342</v>
      </c>
      <c r="H21" s="20">
        <f t="shared" si="5"/>
        <v>18.040231213872833</v>
      </c>
      <c r="I21" s="20">
        <f t="shared" si="6"/>
        <v>17.146077056905899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15.984241408214579</v>
      </c>
      <c r="D25" s="20">
        <f t="shared" si="7"/>
        <v>120.55380097879281</v>
      </c>
      <c r="E25" s="20">
        <f t="shared" si="7"/>
        <v>117.513899312832</v>
      </c>
      <c r="F25" s="20">
        <f t="shared" si="7"/>
        <v>399.95187969924802</v>
      </c>
      <c r="G25" s="20">
        <f t="shared" si="7"/>
        <v>415.8497467071935</v>
      </c>
      <c r="H25" s="20">
        <f t="shared" si="7"/>
        <v>415.50054500412875</v>
      </c>
      <c r="I25" s="20">
        <f t="shared" si="7"/>
        <v>208.94385081837066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2.8976182707993474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2.8133827184560651</v>
      </c>
      <c r="F29" s="20">
        <f>(SUMIFS(OGİD2,KAYNAK,A29,SEBEP,B29,SÜRE,"Uzun",BİLDİRİM,"Bildirimli",İL,$B$10,İLÇE,$B$11)/VLOOKUP($B$11,ABONE,6,FALSE))*60</f>
        <v>255.6796992481203</v>
      </c>
      <c r="G29" s="20">
        <f>(SUMIFS(AGİD2,KAYNAK,A29,SEBEP,B29,SÜRE,"Uzun",BİLDİRİM,"Bildirimli",İL,$B$10,İLÇE,$B$11)/VLOOKUP($B$11,ABONE,7,FALSE))*60</f>
        <v>301.50908476865925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300.50242774566476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94.152022701552283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6.59292257497804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6.4012622447487697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5.3122255994596417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5.1955408753096615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6.031315980609091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9.490540845777387</v>
      </c>
      <c r="E33" s="20">
        <f t="shared" si="8"/>
        <v>9.2146449632048348</v>
      </c>
      <c r="F33" s="20">
        <f t="shared" si="8"/>
        <v>255.6796992481203</v>
      </c>
      <c r="G33" s="20">
        <f t="shared" si="8"/>
        <v>306.82131036811887</v>
      </c>
      <c r="H33" s="20">
        <f t="shared" si="8"/>
        <v>305.69796862097445</v>
      </c>
      <c r="I33" s="20">
        <f t="shared" si="8"/>
        <v>100.18333868216138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0.28583403185247275</v>
      </c>
      <c r="D38" s="20">
        <f t="shared" si="10"/>
        <v>2.1988455264148574</v>
      </c>
      <c r="E38" s="20">
        <f t="shared" si="11"/>
        <v>2.1432331010283154</v>
      </c>
      <c r="F38" s="20">
        <f t="shared" si="12"/>
        <v>5.5137844611528823</v>
      </c>
      <c r="G38" s="20">
        <f t="shared" si="13"/>
        <v>5.4065068107621297</v>
      </c>
      <c r="H38" s="20">
        <f t="shared" si="14"/>
        <v>5.4088631984585742</v>
      </c>
      <c r="I38" s="20">
        <f t="shared" si="15"/>
        <v>3.1452122358664258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1.6764459346186086E-3</v>
      </c>
      <c r="D42" s="20">
        <f t="shared" si="10"/>
        <v>0.1862969004893964</v>
      </c>
      <c r="E42" s="20">
        <f t="shared" si="11"/>
        <v>0.18092986987669965</v>
      </c>
      <c r="F42" s="20">
        <f t="shared" si="12"/>
        <v>7.5187969924812026E-3</v>
      </c>
      <c r="G42" s="20">
        <f t="shared" si="13"/>
        <v>0.1589553078914781</v>
      </c>
      <c r="H42" s="20">
        <f t="shared" si="14"/>
        <v>0.15562895678502614</v>
      </c>
      <c r="I42" s="20">
        <f t="shared" si="15"/>
        <v>0.17316690032599699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0.28751047778709138</v>
      </c>
      <c r="D46" s="20">
        <f t="shared" ref="D46:I46" si="16">SUM(D36:D45)</f>
        <v>2.3851424269042538</v>
      </c>
      <c r="E46" s="20">
        <f t="shared" si="16"/>
        <v>2.3241629709050149</v>
      </c>
      <c r="F46" s="20">
        <f t="shared" si="16"/>
        <v>5.5213032581453634</v>
      </c>
      <c r="G46" s="20">
        <f t="shared" si="16"/>
        <v>5.565462118653608</v>
      </c>
      <c r="H46" s="20">
        <f t="shared" si="16"/>
        <v>5.5644921552436006</v>
      </c>
      <c r="I46" s="20">
        <f t="shared" si="16"/>
        <v>3.3183791361924229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7.1778140293637851E-3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6.9691505433988011E-3</v>
      </c>
      <c r="F50" s="20">
        <f>(SUMIFS(OGİD1,KAYNAK,A50,SEBEP,B50,SÜRE,"Uzun",BİLDİRİM,"Bildirimli",İL,$B$10,İLÇE,$B$11)/VLOOKUP($B$11,ABONE,6,FALSE))</f>
        <v>0.79448621553884713</v>
      </c>
      <c r="G50" s="20">
        <f>(SUMIFS(AGİD1,KAYNAK,A50,SEBEP,B50,SÜRE,"Uzun",BİLDİRİM,"Bildirimli",İL,$B$10,İLÇE,$B$11)/VLOOKUP($B$11,ABONE,7,FALSE))</f>
        <v>0.93645164921760671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0.93333333333333335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0.29120145938550412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1.9575856443719411E-2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1.9006774209269457E-2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1.4240684453450411E-2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1.3927883292045142E-2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1.7448440112832121E-2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2.6753670473083198E-2</v>
      </c>
      <c r="E54" s="20">
        <f t="shared" si="17"/>
        <v>2.5975924752668259E-2</v>
      </c>
      <c r="F54" s="20">
        <f t="shared" si="17"/>
        <v>0.79448621553884713</v>
      </c>
      <c r="G54" s="20">
        <f t="shared" si="17"/>
        <v>0.9506923336710571</v>
      </c>
      <c r="H54" s="20">
        <f t="shared" si="17"/>
        <v>0.94726121662537854</v>
      </c>
      <c r="I54" s="20">
        <f t="shared" si="17"/>
        <v>0.30864989949833627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1.9279128248113998E-2</v>
      </c>
      <c r="D58" s="20">
        <f>(SUMIFS(AGİİ1,KAYNAK,A58,SÜRE,"Kısa",İL,$B$10,İLÇE,$B$11)/VLOOKUP($B$11,ABONE,4,FALSE))</f>
        <v>0.17881791943782155</v>
      </c>
      <c r="E58" s="20">
        <f>((SUMIFS(OGİİ1,KAYNAK,A58,SÜRE,"Kısa",İL,$B$10,İLÇE,$B$11)+SUMIFS(AGİİ1,KAYNAK,A58,SÜRE,"Kısa",İL,$B$10,İLÇE,$B$11))/VLOOKUP($B$11,ABONE,5,FALSE))</f>
        <v>0.17418002826648471</v>
      </c>
      <c r="F58" s="20">
        <f>(SUMIFS(OGİD1,KAYNAK,A58,SÜRE,"Kısa",İL,$B$10,İLÇE,$B$11)/VLOOKUP($B$11,ABONE,6,FALSE))</f>
        <v>2.2957393483709274</v>
      </c>
      <c r="G58" s="20">
        <f>(SUMIFS(AGİD1,KAYNAK,A58,SÜRE,"Kısa",İL,$B$10,İLÇE,$B$11)/VLOOKUP($B$11,ABONE,7,FALSE))</f>
        <v>2.5414837329730946</v>
      </c>
      <c r="H58" s="20">
        <f>((SUMIFS(OGİD1,KAYNAK,A58,SÜRE,"Kısa",İL,$B$10,İLÇE,$B$11)+SUMIFS(AGİD1,KAYNAK,A58,SÜRE,"Kısa",İL,$B$10,İLÇE,$B$11))/VLOOKUP($B$11,ABONE,8,FALSE))</f>
        <v>2.5360858794384806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0.89887336790365358</v>
      </c>
    </row>
    <row r="59" spans="1:9" ht="15" thickBot="1" x14ac:dyDescent="0.35">
      <c r="A59" s="57" t="s">
        <v>60</v>
      </c>
      <c r="B59" s="58"/>
      <c r="C59" s="20">
        <f>SUM(C57:C58)</f>
        <v>1.9279128248113998E-2</v>
      </c>
      <c r="D59" s="20">
        <f t="shared" ref="D59:I59" si="18">SUM(D57:D58)</f>
        <v>0.17881791943782155</v>
      </c>
      <c r="E59" s="20">
        <f t="shared" si="18"/>
        <v>0.17418002826648471</v>
      </c>
      <c r="F59" s="20">
        <f t="shared" si="18"/>
        <v>2.2957393483709274</v>
      </c>
      <c r="G59" s="20">
        <f t="shared" si="18"/>
        <v>2.5414837329730946</v>
      </c>
      <c r="H59" s="20">
        <f t="shared" si="18"/>
        <v>2.5360858794384806</v>
      </c>
      <c r="I59" s="20">
        <f t="shared" si="18"/>
        <v>0.89887336790365358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1193</v>
      </c>
      <c r="D63" s="31">
        <f>VLOOKUP($B$11,ABONE,4,FALSE)</f>
        <v>39845</v>
      </c>
      <c r="E63" s="31">
        <f>VLOOKUP($B$11,ABONE,5,FALSE)</f>
        <v>41038</v>
      </c>
      <c r="F63" s="31">
        <f>VLOOKUP($B$11,ABONE,6,FALSE)</f>
        <v>399</v>
      </c>
      <c r="G63" s="31">
        <f>VLOOKUP($B$11,ABONE,7,FALSE)</f>
        <v>17766</v>
      </c>
      <c r="H63" s="31">
        <f>VLOOKUP($B$11,ABONE,8,FALSE)</f>
        <v>18165</v>
      </c>
      <c r="I63" s="31">
        <f>VLOOKUP($B$11,ABONE,9,FALSE)</f>
        <v>59203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110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12.373170731707317</v>
      </c>
      <c r="D15" s="20">
        <f t="shared" ref="D15:D24" si="1">(SUMIFS(AGİİ2,KAYNAK,A15,SEBEP,B15,SÜRE,"Uzun",BİLDİRİM,"Bildirimsiz",İL,$B$10,İLÇE,$B$11)/VLOOKUP($B$11,ABONE,4,FALSE))*60</f>
        <v>20.127360740844676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20.0830078125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12.362714508580343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12.490549194643897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16.907621134648164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97.404878048780461</v>
      </c>
      <c r="D17" s="20">
        <f t="shared" si="1"/>
        <v>140.10736635330431</v>
      </c>
      <c r="E17" s="20">
        <f t="shared" si="2"/>
        <v>139.86311383928572</v>
      </c>
      <c r="F17" s="20">
        <v>0</v>
      </c>
      <c r="G17" s="20">
        <f t="shared" si="3"/>
        <v>556.27225039001564</v>
      </c>
      <c r="H17" s="20">
        <f t="shared" si="4"/>
        <v>560.51329322724621</v>
      </c>
      <c r="I17" s="20">
        <f t="shared" si="5"/>
        <v>315.79123447772093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2.1809877929002388</v>
      </c>
      <c r="E21" s="20">
        <f t="shared" si="2"/>
        <v>2.1685128348214286</v>
      </c>
      <c r="F21" s="20">
        <v>0</v>
      </c>
      <c r="G21" s="20">
        <f t="shared" si="3"/>
        <v>6.9547581903276132</v>
      </c>
      <c r="H21" s="20">
        <f t="shared" si="4"/>
        <v>6.9210168833689112</v>
      </c>
      <c r="I21" s="20">
        <f t="shared" si="5"/>
        <v>4.1561480399318231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109.77804878048778</v>
      </c>
      <c r="D25" s="20">
        <f t="shared" si="6"/>
        <v>162.41571488704921</v>
      </c>
      <c r="E25" s="20">
        <f t="shared" si="6"/>
        <v>162.11463448660714</v>
      </c>
      <c r="F25" s="20">
        <f t="shared" si="6"/>
        <v>0</v>
      </c>
      <c r="G25" s="20">
        <f t="shared" si="6"/>
        <v>575.58972308892362</v>
      </c>
      <c r="H25" s="20">
        <f t="shared" si="6"/>
        <v>579.92485930525902</v>
      </c>
      <c r="I25" s="20">
        <f t="shared" si="6"/>
        <v>336.85500365230092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9.976147046443104E-2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9.9190848214285712E-2</v>
      </c>
      <c r="F29" s="20">
        <v>0</v>
      </c>
      <c r="G29" s="20">
        <f>(SUMIFS(AGİD2,KAYNAK,A29,SEBEP,B29,SÜRE,"Uzun",BİLDİRİM,"Bildirimli",İL,$B$10,İLÇE,$B$11)/VLOOKUP($B$11,ABONE,7,FALSE))*60</f>
        <v>0.13865054602184088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0.13797787696487485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0.1154127100073046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0.39050312012480504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0.38860857752765382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0.16252739225712198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9.976147046443104E-2</v>
      </c>
      <c r="E33" s="20">
        <f t="shared" si="7"/>
        <v>9.9190848214285712E-2</v>
      </c>
      <c r="F33" s="20">
        <f t="shared" si="7"/>
        <v>0</v>
      </c>
      <c r="G33" s="20">
        <f t="shared" si="7"/>
        <v>0.52915366614664594</v>
      </c>
      <c r="H33" s="20">
        <f t="shared" si="7"/>
        <v>0.52658645449252872</v>
      </c>
      <c r="I33" s="20">
        <f t="shared" si="7"/>
        <v>0.27794010226442656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6" si="8">(SUMIFS(OGİİ1,KAYNAK,A36,SEBEP,B36,SÜRE,"Uzun",BİLDİRİM,"Bildirimsiz",İL,$B$10,İLÇE,$B$11)/VLOOKUP($B$11,ABONE,3,FALSE))</f>
        <v>0.47560975609756095</v>
      </c>
      <c r="D36" s="20">
        <f t="shared" ref="D36:D46" si="9">(SUMIFS(AGİİ1,KAYNAK,A36,SEBEP,B36,SÜRE,"Uzun",BİLDİRİM,"Bildirimsiz",İL,$B$10,İLÇE,$B$11)/VLOOKUP($B$11,ABONE,4,FALSE))</f>
        <v>0.76813526027781676</v>
      </c>
      <c r="E36" s="20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0.7664620535714286</v>
      </c>
      <c r="F36" s="20">
        <v>0</v>
      </c>
      <c r="G36" s="20">
        <f t="shared" ref="G36:G46" si="11">(SUMIFS(AGİD1,KAYNAK,A36,SEBEP,B36,SÜRE,"Uzun",BİLDİRİM,"Bildirimsiz",İL,$B$10,İLÇE,$B$11)/VLOOKUP($B$11,ABONE,7,FALSE))</f>
        <v>0.49356474258970356</v>
      </c>
      <c r="H36" s="20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0.49864156801862991</v>
      </c>
      <c r="I36" s="20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0.65445174904634362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4</v>
      </c>
      <c r="D38" s="20">
        <f t="shared" si="9"/>
        <v>6.0348674056405223</v>
      </c>
      <c r="E38" s="20">
        <f t="shared" si="10"/>
        <v>6.0232282366071432</v>
      </c>
      <c r="F38" s="20">
        <v>0</v>
      </c>
      <c r="G38" s="20">
        <f t="shared" si="11"/>
        <v>13.244832293291731</v>
      </c>
      <c r="H38" s="20">
        <f t="shared" si="12"/>
        <v>13.35590917911896</v>
      </c>
      <c r="I38" s="20">
        <f t="shared" si="13"/>
        <v>9.0899683467251027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3.4867405640521959E-2</v>
      </c>
      <c r="E42" s="20">
        <f t="shared" si="10"/>
        <v>3.466796875E-2</v>
      </c>
      <c r="F42" s="20">
        <v>0</v>
      </c>
      <c r="G42" s="20">
        <f t="shared" si="11"/>
        <v>7.0787831513260527E-2</v>
      </c>
      <c r="H42" s="20">
        <f t="shared" si="12"/>
        <v>7.044440131961964E-2</v>
      </c>
      <c r="I42" s="20">
        <f t="shared" si="13"/>
        <v>4.9630711792873955E-2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 t="shared" si="8"/>
        <v>0</v>
      </c>
      <c r="D46" s="20">
        <f t="shared" si="9"/>
        <v>0</v>
      </c>
      <c r="E46" s="20">
        <f t="shared" si="10"/>
        <v>0</v>
      </c>
      <c r="F46" s="20">
        <v>10</v>
      </c>
      <c r="G46" s="20">
        <f t="shared" si="11"/>
        <v>0</v>
      </c>
      <c r="H46" s="20">
        <f t="shared" si="12"/>
        <v>0</v>
      </c>
      <c r="I46" s="20">
        <f t="shared" si="13"/>
        <v>0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6.3140171180019644E-4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6.2779017857142862E-4</v>
      </c>
      <c r="F50" s="20">
        <v>0</v>
      </c>
      <c r="G50" s="20">
        <f>(SUMIFS(AGİD1,KAYNAK,A50,SEBEP,B50,SÜRE,"Uzun",BİLDİRİM,"Bildirimli",İL,$B$10,İLÇE,$B$11)/VLOOKUP($B$11,ABONE,7,FALSE))</f>
        <v>8.7753510140405619E-4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8.7327770230933438E-4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7.3046018991964939E-4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1.4625585023400937E-3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1.455462837182224E-3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6.0871682493304118E-4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4">SUM(D49:D53)</f>
        <v>6.3140171180019644E-4</v>
      </c>
      <c r="E54" s="20">
        <f t="shared" si="14"/>
        <v>6.2779017857142862E-4</v>
      </c>
      <c r="F54" s="20">
        <f t="shared" si="14"/>
        <v>0</v>
      </c>
      <c r="G54" s="20">
        <f t="shared" si="14"/>
        <v>2.3400936037441498E-3</v>
      </c>
      <c r="H54" s="20">
        <f t="shared" si="14"/>
        <v>2.3287405394915583E-3</v>
      </c>
      <c r="I54" s="20">
        <f t="shared" si="14"/>
        <v>1.3391770148526907E-3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1.024390243902439</v>
      </c>
      <c r="D58" s="20">
        <f>(SUMIFS(AGİİ1,KAYNAK,A58,SÜRE,"Kısa",İL,$B$10,İLÇE,$B$11)/VLOOKUP($B$11,ABONE,4,FALSE))</f>
        <v>1.625017538936439</v>
      </c>
      <c r="E58" s="20">
        <f>((SUMIFS(OGİİ1,KAYNAK,A58,SÜRE,"Kısa",İL,$B$10,İLÇE,$B$11)+SUMIFS(AGİİ1,KAYNAK,A58,SÜRE,"Kısa",İL,$B$10,İLÇE,$B$11))/VLOOKUP($B$11,ABONE,5,FALSE))</f>
        <v>1.62158203125</v>
      </c>
      <c r="F58" s="20">
        <v>0</v>
      </c>
      <c r="G58" s="20">
        <f>(SUMIFS(AGİD1,KAYNAK,A58,SÜRE,"Kısa",İL,$B$10,İLÇE,$B$11)/VLOOKUP($B$11,ABONE,7,FALSE))</f>
        <v>2.3182527301092044</v>
      </c>
      <c r="H58" s="20">
        <f>((SUMIFS(OGİD1,KAYNAK,A58,SÜRE,"Kısa",İL,$B$10,İLÇE,$B$11)+SUMIFS(AGİD1,KAYNAK,A58,SÜRE,"Kısa",İL,$B$10,İLÇE,$B$11))/VLOOKUP($B$11,ABONE,8,FALSE))</f>
        <v>2.3405783039006405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1.9222871520168818</v>
      </c>
    </row>
    <row r="59" spans="1:9" ht="15" thickBot="1" x14ac:dyDescent="0.35">
      <c r="A59" s="57" t="s">
        <v>60</v>
      </c>
      <c r="B59" s="58"/>
      <c r="C59" s="20">
        <f>SUM(C57:C58)</f>
        <v>1.024390243902439</v>
      </c>
      <c r="D59" s="20">
        <f t="shared" ref="D59:I59" si="15">SUM(D57:D58)</f>
        <v>1.625017538936439</v>
      </c>
      <c r="E59" s="20">
        <f t="shared" si="15"/>
        <v>1.62158203125</v>
      </c>
      <c r="F59" s="20">
        <f t="shared" si="15"/>
        <v>0</v>
      </c>
      <c r="G59" s="20">
        <f t="shared" si="15"/>
        <v>2.3182527301092044</v>
      </c>
      <c r="H59" s="20">
        <f t="shared" si="15"/>
        <v>2.3405783039006405</v>
      </c>
      <c r="I59" s="20">
        <f t="shared" si="15"/>
        <v>1.9222871520168818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82</v>
      </c>
      <c r="D63" s="31">
        <f>VLOOKUP($B$11,ABONE,4,FALSE)</f>
        <v>14254</v>
      </c>
      <c r="E63" s="31">
        <f>VLOOKUP($B$11,ABONE,5,FALSE)</f>
        <v>14336</v>
      </c>
      <c r="F63" s="31">
        <f>VLOOKUP($B$11,ABONE,6,FALSE)</f>
        <v>50</v>
      </c>
      <c r="G63" s="31">
        <f>VLOOKUP($B$11,ABONE,7,FALSE)</f>
        <v>10256</v>
      </c>
      <c r="H63" s="31">
        <f>VLOOKUP($B$11,ABONE,8,FALSE)</f>
        <v>10306</v>
      </c>
      <c r="I63" s="31">
        <f>VLOOKUP($B$11,ABONE,9,FALSE)</f>
        <v>24642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111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10.914782608695653</v>
      </c>
      <c r="D17" s="20">
        <f t="shared" si="1"/>
        <v>78.411981327800831</v>
      </c>
      <c r="E17" s="20">
        <f t="shared" si="2"/>
        <v>77.747581956689217</v>
      </c>
      <c r="F17" s="20">
        <v>0</v>
      </c>
      <c r="G17" s="20">
        <f t="shared" si="3"/>
        <v>199.87401545479941</v>
      </c>
      <c r="H17" s="20">
        <f t="shared" si="4"/>
        <v>200.21309104394589</v>
      </c>
      <c r="I17" s="20">
        <f t="shared" si="5"/>
        <v>136.53582268903824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2.1349585062240659</v>
      </c>
      <c r="E21" s="20">
        <f t="shared" si="2"/>
        <v>2.1139433364717961</v>
      </c>
      <c r="F21" s="20">
        <v>0</v>
      </c>
      <c r="G21" s="20">
        <f t="shared" si="3"/>
        <v>35.394525649380874</v>
      </c>
      <c r="H21" s="20">
        <f t="shared" si="4"/>
        <v>35.328184683849436</v>
      </c>
      <c r="I21" s="20">
        <f t="shared" si="5"/>
        <v>18.058080021362766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10.914782608695653</v>
      </c>
      <c r="D25" s="20">
        <f t="shared" si="6"/>
        <v>80.546939834024897</v>
      </c>
      <c r="E25" s="20">
        <f t="shared" si="6"/>
        <v>79.861525293161009</v>
      </c>
      <c r="F25" s="20">
        <f t="shared" si="6"/>
        <v>0</v>
      </c>
      <c r="G25" s="20">
        <f t="shared" si="6"/>
        <v>235.26854110418029</v>
      </c>
      <c r="H25" s="20">
        <f t="shared" si="6"/>
        <v>235.54127572779532</v>
      </c>
      <c r="I25" s="20">
        <f t="shared" si="6"/>
        <v>154.59390271040101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1.8584861744716508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1.8797700723159652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0.90236325604165746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0</v>
      </c>
      <c r="E33" s="20">
        <f t="shared" si="7"/>
        <v>0</v>
      </c>
      <c r="F33" s="20">
        <f t="shared" si="7"/>
        <v>0</v>
      </c>
      <c r="G33" s="20">
        <f t="shared" si="7"/>
        <v>1.8584861744716508</v>
      </c>
      <c r="H33" s="20">
        <f t="shared" si="7"/>
        <v>1.8797700723159652</v>
      </c>
      <c r="I33" s="20">
        <f t="shared" si="7"/>
        <v>0.90236325604165746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0.33043478260869563</v>
      </c>
      <c r="D38" s="20">
        <f t="shared" si="9"/>
        <v>1.5036307053941909</v>
      </c>
      <c r="E38" s="20">
        <f t="shared" si="10"/>
        <v>1.4920825130531541</v>
      </c>
      <c r="F38" s="20">
        <v>0</v>
      </c>
      <c r="G38" s="20">
        <f t="shared" si="11"/>
        <v>3.3036961176799182</v>
      </c>
      <c r="H38" s="20">
        <f t="shared" si="12"/>
        <v>3.3170776933061377</v>
      </c>
      <c r="I38" s="20">
        <f t="shared" si="13"/>
        <v>2.3681516756419958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1.780774550484094E-2</v>
      </c>
      <c r="E42" s="20">
        <f t="shared" si="10"/>
        <v>1.7632457416759395E-2</v>
      </c>
      <c r="F42" s="20">
        <v>0</v>
      </c>
      <c r="G42" s="20">
        <f t="shared" si="11"/>
        <v>0.20612605902616143</v>
      </c>
      <c r="H42" s="20">
        <f t="shared" si="12"/>
        <v>0.2056369367698869</v>
      </c>
      <c r="I42" s="20">
        <f t="shared" si="13"/>
        <v>0.10788197071520762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0.33043478260869563</v>
      </c>
      <c r="D46" s="20">
        <f t="shared" ref="D46:I46" si="14">SUM(D36:D45)</f>
        <v>1.5214384508990317</v>
      </c>
      <c r="E46" s="20">
        <f t="shared" si="14"/>
        <v>1.5097149704699135</v>
      </c>
      <c r="F46" s="20">
        <f t="shared" si="14"/>
        <v>0</v>
      </c>
      <c r="G46" s="20">
        <f t="shared" si="14"/>
        <v>3.5098221767060798</v>
      </c>
      <c r="H46" s="20">
        <f t="shared" si="14"/>
        <v>3.5227146300760244</v>
      </c>
      <c r="I46" s="20">
        <f t="shared" si="14"/>
        <v>2.4760336463572035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7.3922353598361412E-2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7.4541071759688479E-2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3.5782633851083719E-2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0</v>
      </c>
      <c r="E54" s="20">
        <f t="shared" si="15"/>
        <v>0</v>
      </c>
      <c r="F54" s="20">
        <f t="shared" si="15"/>
        <v>0</v>
      </c>
      <c r="G54" s="20">
        <f t="shared" si="15"/>
        <v>7.3922353598361412E-2</v>
      </c>
      <c r="H54" s="20">
        <f t="shared" si="15"/>
        <v>7.4541071759688479E-2</v>
      </c>
      <c r="I54" s="20">
        <f t="shared" si="15"/>
        <v>3.5782633851083719E-2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3.4782608695652174E-2</v>
      </c>
      <c r="D58" s="20">
        <f>(SUMIFS(AGİİ1,KAYNAK,A58,SÜRE,"Kısa",İL,$B$10,İLÇE,$B$11)/VLOOKUP($B$11,ABONE,4,FALSE))</f>
        <v>0.75752074688796678</v>
      </c>
      <c r="E58" s="20">
        <f>((SUMIFS(OGİİ1,KAYNAK,A58,SÜRE,"Kısa",İL,$B$10,İLÇE,$B$11)+SUMIFS(AGİİ1,KAYNAK,A58,SÜRE,"Kısa",İL,$B$10,İLÇE,$B$11))/VLOOKUP($B$11,ABONE,5,FALSE))</f>
        <v>0.75040657365402719</v>
      </c>
      <c r="F58" s="20">
        <v>0</v>
      </c>
      <c r="G58" s="20">
        <f>(SUMIFS(AGİD1,KAYNAK,A58,SÜRE,"Kısa",İL,$B$10,İLÇE,$B$11)/VLOOKUP($B$11,ABONE,7,FALSE))</f>
        <v>1.1794991155385905</v>
      </c>
      <c r="H58" s="20">
        <f>((SUMIFS(OGİD1,KAYNAK,A58,SÜRE,"Kısa",İL,$B$10,İLÇE,$B$11)+SUMIFS(AGİD1,KAYNAK,A58,SÜRE,"Kısa",İL,$B$10,İLÇE,$B$11))/VLOOKUP($B$11,ABONE,8,FALSE))</f>
        <v>1.177730391247914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0.95553874226712354</v>
      </c>
    </row>
    <row r="59" spans="1:9" ht="15" thickBot="1" x14ac:dyDescent="0.35">
      <c r="A59" s="57" t="s">
        <v>60</v>
      </c>
      <c r="B59" s="58"/>
      <c r="C59" s="20">
        <f>SUM(C57:C58)</f>
        <v>3.4782608695652174E-2</v>
      </c>
      <c r="D59" s="20">
        <f t="shared" ref="D59:I59" si="16">SUM(D57:D58)</f>
        <v>0.75752074688796678</v>
      </c>
      <c r="E59" s="20">
        <f t="shared" si="16"/>
        <v>0.75040657365402719</v>
      </c>
      <c r="F59" s="20">
        <f t="shared" si="16"/>
        <v>0</v>
      </c>
      <c r="G59" s="20">
        <f t="shared" si="16"/>
        <v>1.1794991155385905</v>
      </c>
      <c r="H59" s="20">
        <f t="shared" si="16"/>
        <v>1.177730391247914</v>
      </c>
      <c r="I59" s="20">
        <f t="shared" si="16"/>
        <v>0.95553874226712354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115</v>
      </c>
      <c r="D63" s="31">
        <f>VLOOKUP($B$11,ABONE,4,FALSE)</f>
        <v>11568</v>
      </c>
      <c r="E63" s="31">
        <f>VLOOKUP($B$11,ABONE,5,FALSE)</f>
        <v>11683</v>
      </c>
      <c r="F63" s="31">
        <f>VLOOKUP($B$11,ABONE,6,FALSE)</f>
        <v>45</v>
      </c>
      <c r="G63" s="31">
        <f>VLOOKUP($B$11,ABONE,7,FALSE)</f>
        <v>10741</v>
      </c>
      <c r="H63" s="31">
        <f>VLOOKUP($B$11,ABONE,8,FALSE)</f>
        <v>10786</v>
      </c>
      <c r="I63" s="31">
        <f>VLOOKUP($B$11,ABONE,9,FALSE)</f>
        <v>22469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112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</v>
      </c>
      <c r="D17" s="20">
        <f t="shared" si="1"/>
        <v>2.7083757169137539</v>
      </c>
      <c r="E17" s="20">
        <f t="shared" si="2"/>
        <v>2.5995118404653095</v>
      </c>
      <c r="F17" s="20">
        <f t="shared" si="3"/>
        <v>4.7687074829931975</v>
      </c>
      <c r="G17" s="20">
        <f t="shared" si="4"/>
        <v>54.027408256880726</v>
      </c>
      <c r="H17" s="20">
        <f t="shared" si="5"/>
        <v>50.198202009518774</v>
      </c>
      <c r="I17" s="20">
        <f t="shared" si="6"/>
        <v>13.431369088210516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6.4295963640298659</v>
      </c>
      <c r="E21" s="20">
        <f t="shared" si="2"/>
        <v>6.1711570419609467</v>
      </c>
      <c r="F21" s="20">
        <f t="shared" si="3"/>
        <v>0</v>
      </c>
      <c r="G21" s="20">
        <f t="shared" si="4"/>
        <v>6.9221330275229338</v>
      </c>
      <c r="H21" s="20">
        <f t="shared" si="5"/>
        <v>6.3840296139608661</v>
      </c>
      <c r="I21" s="20">
        <f t="shared" si="6"/>
        <v>6.2195996630430415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</v>
      </c>
      <c r="D25" s="20">
        <f t="shared" si="7"/>
        <v>9.1379720809436193</v>
      </c>
      <c r="E25" s="20">
        <f t="shared" si="7"/>
        <v>8.7706688824262571</v>
      </c>
      <c r="F25" s="20">
        <f t="shared" si="7"/>
        <v>4.7687074829931975</v>
      </c>
      <c r="G25" s="20">
        <f t="shared" si="7"/>
        <v>60.949541284403658</v>
      </c>
      <c r="H25" s="20">
        <f t="shared" si="7"/>
        <v>56.582231623479643</v>
      </c>
      <c r="I25" s="20">
        <f t="shared" si="7"/>
        <v>19.650968751253558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6.4403669724770642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5.9397144368059234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1.3516787677002688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6.4403669724770642</v>
      </c>
      <c r="H33" s="20">
        <f t="shared" si="8"/>
        <v>5.9397144368059234</v>
      </c>
      <c r="I33" s="20">
        <f t="shared" si="8"/>
        <v>1.3516787677002688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</v>
      </c>
      <c r="D38" s="20">
        <f t="shared" si="10"/>
        <v>0.11259603938967644</v>
      </c>
      <c r="E38" s="20">
        <f t="shared" si="11"/>
        <v>0.1080702118820108</v>
      </c>
      <c r="F38" s="20">
        <f t="shared" si="12"/>
        <v>0.11337868480725624</v>
      </c>
      <c r="G38" s="20">
        <f t="shared" si="13"/>
        <v>1.2501911314984711</v>
      </c>
      <c r="H38" s="20">
        <f t="shared" si="14"/>
        <v>1.1618191433104177</v>
      </c>
      <c r="I38" s="20">
        <f t="shared" si="15"/>
        <v>0.34786794496369688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5.9084514662915269E-2</v>
      </c>
      <c r="E42" s="20">
        <f t="shared" si="11"/>
        <v>5.6709597008724556E-2</v>
      </c>
      <c r="F42" s="20">
        <f t="shared" si="12"/>
        <v>0</v>
      </c>
      <c r="G42" s="20">
        <f t="shared" si="13"/>
        <v>5.4090214067278285E-2</v>
      </c>
      <c r="H42" s="20">
        <f t="shared" si="14"/>
        <v>4.9885422175215938E-2</v>
      </c>
      <c r="I42" s="20">
        <f t="shared" si="15"/>
        <v>5.5156644871434873E-2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6">SUM(D36:D45)</f>
        <v>0.17168055405259169</v>
      </c>
      <c r="E46" s="20">
        <f t="shared" si="16"/>
        <v>0.16477980889073535</v>
      </c>
      <c r="F46" s="20">
        <f t="shared" si="16"/>
        <v>0.11337868480725624</v>
      </c>
      <c r="G46" s="20">
        <f t="shared" si="16"/>
        <v>1.3042813455657494</v>
      </c>
      <c r="H46" s="20">
        <f t="shared" si="16"/>
        <v>1.2117045654856335</v>
      </c>
      <c r="I46" s="20">
        <f t="shared" si="16"/>
        <v>0.40302458983513179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1.4908256880733946E-2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1.3749338974087784E-2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3.1288860363432149E-3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1.4908256880733946E-2</v>
      </c>
      <c r="H54" s="20">
        <f t="shared" si="17"/>
        <v>1.3749338974087784E-2</v>
      </c>
      <c r="I54" s="20">
        <f t="shared" si="17"/>
        <v>3.1288860363432149E-3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0.14749485986365113</v>
      </c>
      <c r="E58" s="20">
        <f>((SUMIFS(OGİİ1,KAYNAK,A58,SÜRE,"Kısa",İL,$B$10,İLÇE,$B$11)+SUMIFS(AGİİ1,KAYNAK,A58,SÜRE,"Kısa",İL,$B$10,İLÇE,$B$11))/VLOOKUP($B$11,ABONE,5,FALSE))</f>
        <v>0.14156626506024098</v>
      </c>
      <c r="F58" s="20">
        <f>(SUMIFS(OGİD1,KAYNAK,A58,SÜRE,"Kısa",İL,$B$10,İLÇE,$B$11)/VLOOKUP($B$11,ABONE,6,FALSE))</f>
        <v>2.4943310657596373E-2</v>
      </c>
      <c r="G58" s="20">
        <f>(SUMIFS(AGİD1,KAYNAK,A58,SÜRE,"Kısa",İL,$B$10,İLÇE,$B$11)/VLOOKUP($B$11,ABONE,7,FALSE))</f>
        <v>0.53000764525993882</v>
      </c>
      <c r="H58" s="20">
        <f>((SUMIFS(OGİD1,KAYNAK,A58,SÜRE,"Kısa",İL,$B$10,İLÇE,$B$11)+SUMIFS(AGİD1,KAYNAK,A58,SÜRE,"Kısa",İL,$B$10,İLÇE,$B$11))/VLOOKUP($B$11,ABONE,8,FALSE))</f>
        <v>0.4907456372289794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0.22102771872116811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0.14749485986365113</v>
      </c>
      <c r="E59" s="20">
        <f t="shared" si="18"/>
        <v>0.14156626506024098</v>
      </c>
      <c r="F59" s="20">
        <f t="shared" si="18"/>
        <v>2.4943310657596373E-2</v>
      </c>
      <c r="G59" s="20">
        <f t="shared" si="18"/>
        <v>0.53000764525993882</v>
      </c>
      <c r="H59" s="20">
        <f t="shared" si="18"/>
        <v>0.4907456372289794</v>
      </c>
      <c r="I59" s="20">
        <f t="shared" si="18"/>
        <v>0.22102771872116811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774</v>
      </c>
      <c r="D63" s="31">
        <f>VLOOKUP($B$11,ABONE,4,FALSE)</f>
        <v>18482</v>
      </c>
      <c r="E63" s="31">
        <f>VLOOKUP($B$11,ABONE,5,FALSE)</f>
        <v>19256</v>
      </c>
      <c r="F63" s="31">
        <f>VLOOKUP($B$11,ABONE,6,FALSE)</f>
        <v>441</v>
      </c>
      <c r="G63" s="31">
        <f>VLOOKUP($B$11,ABONE,7,FALSE)</f>
        <v>5232</v>
      </c>
      <c r="H63" s="31">
        <f>VLOOKUP($B$11,ABONE,8,FALSE)</f>
        <v>5673</v>
      </c>
      <c r="I63" s="31">
        <f>VLOOKUP($B$11,ABONE,9,FALSE)</f>
        <v>24929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abSelected="1" workbookViewId="0">
      <selection activeCell="C21" sqref="C21"/>
    </sheetView>
  </sheetViews>
  <sheetFormatPr defaultColWidth="9.109375" defaultRowHeight="14.4" x14ac:dyDescent="0.3"/>
  <cols>
    <col min="1" max="1" width="15.88671875" style="89" customWidth="1"/>
    <col min="2" max="2" width="23.88671875" style="89" customWidth="1"/>
    <col min="3" max="3" width="22.5546875" style="89" customWidth="1"/>
    <col min="4" max="4" width="21.5546875" style="89" customWidth="1"/>
    <col min="5" max="5" width="18.88671875" style="89" customWidth="1"/>
    <col min="6" max="6" width="20.109375" style="89" customWidth="1"/>
    <col min="7" max="7" width="17.109375" style="89" customWidth="1"/>
    <col min="8" max="8" width="16.109375" style="89" customWidth="1"/>
    <col min="9" max="9" width="16.44140625" style="89" customWidth="1"/>
    <col min="10" max="10" width="9.109375" style="89" customWidth="1"/>
    <col min="11" max="16384" width="9.109375" style="89"/>
  </cols>
  <sheetData>
    <row r="1" spans="1:9" x14ac:dyDescent="0.3">
      <c r="A1" s="86" t="s">
        <v>37</v>
      </c>
      <c r="B1" s="87"/>
      <c r="C1" s="87"/>
      <c r="D1" s="88"/>
      <c r="E1" s="88"/>
      <c r="F1" s="88"/>
    </row>
    <row r="2" spans="1:9" x14ac:dyDescent="0.3">
      <c r="A2" s="90" t="s">
        <v>38</v>
      </c>
      <c r="B2" s="91" t="s">
        <v>4234</v>
      </c>
      <c r="C2" s="91"/>
      <c r="D2" s="92"/>
      <c r="E2" s="92"/>
      <c r="F2" s="92"/>
    </row>
    <row r="3" spans="1:9" x14ac:dyDescent="0.3">
      <c r="A3" s="90" t="s">
        <v>40</v>
      </c>
      <c r="B3" s="93" t="s">
        <v>4235</v>
      </c>
      <c r="C3" s="93"/>
      <c r="D3" s="94"/>
      <c r="E3" s="94"/>
      <c r="F3" s="94"/>
    </row>
    <row r="4" spans="1:9" x14ac:dyDescent="0.3">
      <c r="A4" s="90" t="s">
        <v>42</v>
      </c>
      <c r="B4" s="91">
        <v>1</v>
      </c>
      <c r="C4" s="91"/>
      <c r="D4" s="92"/>
      <c r="E4" s="92"/>
      <c r="F4" s="92"/>
    </row>
    <row r="5" spans="1:9" x14ac:dyDescent="0.3">
      <c r="A5" s="90" t="s">
        <v>43</v>
      </c>
      <c r="B5" s="95" t="s">
        <v>4236</v>
      </c>
      <c r="C5" s="95"/>
      <c r="D5" s="92"/>
      <c r="E5" s="92"/>
      <c r="F5" s="92"/>
    </row>
    <row r="6" spans="1:9" x14ac:dyDescent="0.3">
      <c r="A6" s="90" t="s">
        <v>44</v>
      </c>
      <c r="B6" s="95" t="s">
        <v>4237</v>
      </c>
      <c r="C6" s="95"/>
      <c r="D6" s="92"/>
      <c r="E6" s="92"/>
      <c r="F6" s="92"/>
    </row>
    <row r="7" spans="1:9" ht="26.4" x14ac:dyDescent="0.3">
      <c r="A7" s="96" t="s">
        <v>47</v>
      </c>
      <c r="B7" s="97" t="s">
        <v>4238</v>
      </c>
      <c r="C7" s="98"/>
      <c r="D7" s="92"/>
      <c r="E7" s="92"/>
      <c r="F7" s="92"/>
    </row>
    <row r="8" spans="1:9" x14ac:dyDescent="0.3">
      <c r="A8" s="90" t="s">
        <v>50</v>
      </c>
      <c r="B8" s="99" t="s">
        <v>4239</v>
      </c>
      <c r="C8" s="99"/>
      <c r="D8" s="100"/>
      <c r="E8" s="100"/>
      <c r="F8" s="100"/>
    </row>
    <row r="9" spans="1:9" x14ac:dyDescent="0.3">
      <c r="A9" s="90" t="s">
        <v>51</v>
      </c>
      <c r="B9" s="101" t="s">
        <v>4240</v>
      </c>
      <c r="C9" s="101"/>
      <c r="D9" s="100"/>
      <c r="E9" s="100"/>
      <c r="F9" s="100"/>
    </row>
    <row r="10" spans="1:9" x14ac:dyDescent="0.3">
      <c r="A10" s="90" t="s">
        <v>52</v>
      </c>
      <c r="B10" s="99" t="s">
        <v>79</v>
      </c>
      <c r="C10" s="99"/>
      <c r="D10" s="100"/>
      <c r="E10" s="100"/>
      <c r="F10" s="100"/>
    </row>
    <row r="11" spans="1:9" x14ac:dyDescent="0.3">
      <c r="A11" s="92"/>
      <c r="B11" s="102"/>
      <c r="C11" s="102"/>
      <c r="D11" s="100"/>
      <c r="E11" s="100"/>
      <c r="F11" s="100"/>
    </row>
    <row r="12" spans="1:9" ht="15" thickBot="1" x14ac:dyDescent="0.35">
      <c r="A12" s="103" t="s">
        <v>53</v>
      </c>
      <c r="H12" s="104"/>
    </row>
    <row r="13" spans="1:9" ht="15" thickBot="1" x14ac:dyDescent="0.35">
      <c r="A13" s="105" t="s">
        <v>4242</v>
      </c>
      <c r="B13" s="106"/>
      <c r="C13" s="107" t="s">
        <v>27</v>
      </c>
      <c r="D13" s="107"/>
      <c r="E13" s="107"/>
      <c r="F13" s="107" t="s">
        <v>28</v>
      </c>
      <c r="G13" s="107"/>
      <c r="H13" s="107"/>
      <c r="I13" s="108" t="s">
        <v>55</v>
      </c>
    </row>
    <row r="14" spans="1:9" ht="15" thickBot="1" x14ac:dyDescent="0.35">
      <c r="A14" s="109" t="s">
        <v>56</v>
      </c>
      <c r="B14" s="110" t="s">
        <v>57</v>
      </c>
      <c r="C14" s="111" t="s">
        <v>58</v>
      </c>
      <c r="D14" s="111" t="s">
        <v>59</v>
      </c>
      <c r="E14" s="111" t="s">
        <v>36</v>
      </c>
      <c r="F14" s="111" t="s">
        <v>58</v>
      </c>
      <c r="G14" s="111" t="s">
        <v>59</v>
      </c>
      <c r="H14" s="111" t="s">
        <v>36</v>
      </c>
      <c r="I14" s="112"/>
    </row>
    <row r="15" spans="1:9" ht="15" thickBot="1" x14ac:dyDescent="0.35">
      <c r="A15" s="109" t="s">
        <v>4243</v>
      </c>
      <c r="B15" s="113" t="s">
        <v>4244</v>
      </c>
      <c r="C15" s="114">
        <v>0.57794117647058818</v>
      </c>
      <c r="D15" s="114">
        <v>0.48091719719773057</v>
      </c>
      <c r="E15" s="114">
        <v>0.48120194414565165</v>
      </c>
      <c r="F15" s="114">
        <v>0.1079043507140485</v>
      </c>
      <c r="G15" s="114">
        <v>0.74886617525464871</v>
      </c>
      <c r="H15" s="114">
        <v>0.68746679392348675</v>
      </c>
      <c r="I15" s="114">
        <v>0.53037967482449855</v>
      </c>
    </row>
    <row r="16" spans="1:9" ht="15" thickBot="1" x14ac:dyDescent="0.35">
      <c r="A16" s="109" t="s">
        <v>4243</v>
      </c>
      <c r="B16" s="115" t="s">
        <v>4245</v>
      </c>
      <c r="C16" s="114">
        <v>0</v>
      </c>
      <c r="D16" s="114">
        <v>0</v>
      </c>
      <c r="E16" s="114">
        <v>0</v>
      </c>
      <c r="F16" s="114">
        <v>0</v>
      </c>
      <c r="G16" s="114">
        <v>0</v>
      </c>
      <c r="H16" s="114">
        <v>0</v>
      </c>
      <c r="I16" s="114">
        <v>0</v>
      </c>
    </row>
    <row r="17" spans="1:9" ht="15" thickBot="1" x14ac:dyDescent="0.35">
      <c r="A17" s="109" t="s">
        <v>4246</v>
      </c>
      <c r="B17" s="115" t="s">
        <v>4244</v>
      </c>
      <c r="C17" s="114">
        <v>55.178280542986435</v>
      </c>
      <c r="D17" s="114">
        <v>73.225556058709145</v>
      </c>
      <c r="E17" s="114">
        <v>73.17259073343692</v>
      </c>
      <c r="F17" s="114">
        <v>28.639986715376953</v>
      </c>
      <c r="G17" s="114">
        <v>248.98714353570338</v>
      </c>
      <c r="H17" s="114">
        <v>227.87952278692418</v>
      </c>
      <c r="I17" s="114">
        <v>110.05786637236271</v>
      </c>
    </row>
    <row r="18" spans="1:9" ht="15" thickBot="1" x14ac:dyDescent="0.35">
      <c r="A18" s="109" t="s">
        <v>4246</v>
      </c>
      <c r="B18" s="115" t="s">
        <v>24</v>
      </c>
      <c r="C18" s="114">
        <v>0.33936651583710409</v>
      </c>
      <c r="D18" s="114">
        <v>0.5225786473455688</v>
      </c>
      <c r="E18" s="114">
        <v>0.52204095454364363</v>
      </c>
      <c r="F18" s="114">
        <v>1.4613085353703089E-2</v>
      </c>
      <c r="G18" s="114">
        <v>0.17405133437714407</v>
      </c>
      <c r="H18" s="114">
        <v>0.15877833452636603</v>
      </c>
      <c r="I18" s="114">
        <v>0.43543176586150267</v>
      </c>
    </row>
    <row r="19" spans="1:9" ht="15" thickBot="1" x14ac:dyDescent="0.35">
      <c r="A19" s="109" t="s">
        <v>4246</v>
      </c>
      <c r="B19" s="115" t="s">
        <v>4245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</row>
    <row r="20" spans="1:9" ht="15" thickBot="1" x14ac:dyDescent="0.35">
      <c r="A20" s="109" t="s">
        <v>4246</v>
      </c>
      <c r="B20" s="115" t="s">
        <v>26</v>
      </c>
      <c r="C20" s="114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</row>
    <row r="21" spans="1:9" ht="15" thickBot="1" x14ac:dyDescent="0.35">
      <c r="A21" s="109" t="s">
        <v>4247</v>
      </c>
      <c r="B21" s="115" t="s">
        <v>4244</v>
      </c>
      <c r="C21" s="114"/>
      <c r="D21" s="114">
        <v>11.808305585892759</v>
      </c>
      <c r="E21" s="114">
        <v>11.773650452173223</v>
      </c>
      <c r="F21" s="114"/>
      <c r="G21" s="114">
        <v>13.460028499551402</v>
      </c>
      <c r="H21" s="114">
        <v>12.181417322834653</v>
      </c>
      <c r="I21" s="114">
        <v>11.8722690605409</v>
      </c>
    </row>
    <row r="22" spans="1:9" ht="15" thickBot="1" x14ac:dyDescent="0.35">
      <c r="A22" s="109" t="s">
        <v>4247</v>
      </c>
      <c r="B22" s="115" t="s">
        <v>24</v>
      </c>
      <c r="C22" s="114"/>
      <c r="D22" s="114">
        <v>0</v>
      </c>
      <c r="E22" s="114">
        <v>0</v>
      </c>
      <c r="F22" s="114"/>
      <c r="G22" s="114">
        <v>0</v>
      </c>
      <c r="H22" s="114">
        <v>0</v>
      </c>
      <c r="I22" s="114">
        <v>0</v>
      </c>
    </row>
    <row r="23" spans="1:9" ht="15" thickBot="1" x14ac:dyDescent="0.35">
      <c r="A23" s="109" t="s">
        <v>4247</v>
      </c>
      <c r="B23" s="115" t="s">
        <v>4245</v>
      </c>
      <c r="C23" s="114"/>
      <c r="D23" s="114">
        <v>0</v>
      </c>
      <c r="E23" s="114">
        <v>0</v>
      </c>
      <c r="F23" s="114"/>
      <c r="G23" s="114">
        <v>0</v>
      </c>
      <c r="H23" s="114">
        <v>0</v>
      </c>
      <c r="I23" s="114">
        <v>0</v>
      </c>
    </row>
    <row r="24" spans="1:9" ht="15" thickBot="1" x14ac:dyDescent="0.35">
      <c r="A24" s="109" t="s">
        <v>4247</v>
      </c>
      <c r="B24" s="115" t="s">
        <v>26</v>
      </c>
      <c r="C24" s="114"/>
      <c r="D24" s="114">
        <v>0</v>
      </c>
      <c r="E24" s="114">
        <v>0</v>
      </c>
      <c r="F24" s="114"/>
      <c r="G24" s="114">
        <v>0</v>
      </c>
      <c r="H24" s="114">
        <v>0</v>
      </c>
      <c r="I24" s="114">
        <v>0</v>
      </c>
    </row>
    <row r="25" spans="1:9" ht="15" thickBot="1" x14ac:dyDescent="0.35">
      <c r="A25" s="116" t="s">
        <v>60</v>
      </c>
      <c r="B25" s="117"/>
      <c r="C25" s="118">
        <v>56.09558823529413</v>
      </c>
      <c r="D25" s="118">
        <v>86.037357489145194</v>
      </c>
      <c r="E25" s="118">
        <v>85.949484084299442</v>
      </c>
      <c r="F25" s="118">
        <v>28.762504151444702</v>
      </c>
      <c r="G25" s="118">
        <v>263.37008954488658</v>
      </c>
      <c r="H25" s="118">
        <v>240.90718523820868</v>
      </c>
      <c r="I25" s="119">
        <v>122.89594687358962</v>
      </c>
    </row>
    <row r="26" spans="1:9" ht="15" thickBot="1" x14ac:dyDescent="0.35">
      <c r="A26" s="105" t="s">
        <v>4248</v>
      </c>
      <c r="B26" s="106"/>
      <c r="C26" s="120" t="s">
        <v>27</v>
      </c>
      <c r="D26" s="120"/>
      <c r="E26" s="120"/>
      <c r="F26" s="120" t="s">
        <v>28</v>
      </c>
      <c r="G26" s="120"/>
      <c r="H26" s="120"/>
      <c r="I26" s="112" t="s">
        <v>55</v>
      </c>
    </row>
    <row r="27" spans="1:9" ht="15" thickBot="1" x14ac:dyDescent="0.35">
      <c r="A27" s="109" t="s">
        <v>56</v>
      </c>
      <c r="B27" s="110" t="s">
        <v>57</v>
      </c>
      <c r="C27" s="111" t="s">
        <v>58</v>
      </c>
      <c r="D27" s="111" t="s">
        <v>59</v>
      </c>
      <c r="E27" s="121" t="s">
        <v>36</v>
      </c>
      <c r="F27" s="111" t="s">
        <v>23</v>
      </c>
      <c r="G27" s="111" t="s">
        <v>21</v>
      </c>
      <c r="H27" s="121" t="s">
        <v>36</v>
      </c>
      <c r="I27" s="112"/>
    </row>
    <row r="28" spans="1:9" ht="15" thickBot="1" x14ac:dyDescent="0.35">
      <c r="A28" s="109" t="s">
        <v>4243</v>
      </c>
      <c r="B28" s="110" t="s">
        <v>4244</v>
      </c>
      <c r="C28" s="114">
        <v>0</v>
      </c>
      <c r="D28" s="114">
        <v>0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</row>
    <row r="29" spans="1:9" ht="15" thickBot="1" x14ac:dyDescent="0.35">
      <c r="A29" s="109" t="s">
        <v>4246</v>
      </c>
      <c r="B29" s="110" t="s">
        <v>4244</v>
      </c>
      <c r="C29" s="114">
        <v>0</v>
      </c>
      <c r="D29" s="114">
        <v>1.4042297088516555</v>
      </c>
      <c r="E29" s="114">
        <v>1.400108561411896</v>
      </c>
      <c r="F29" s="114">
        <v>8.3285287279973428</v>
      </c>
      <c r="G29" s="114">
        <v>49.566820892634098</v>
      </c>
      <c r="H29" s="114">
        <v>45.616498846735063</v>
      </c>
      <c r="I29" s="114">
        <v>11.942194308859838</v>
      </c>
    </row>
    <row r="30" spans="1:9" ht="15" thickBot="1" x14ac:dyDescent="0.35">
      <c r="A30" s="109" t="s">
        <v>4246</v>
      </c>
      <c r="B30" s="110" t="s">
        <v>26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</row>
    <row r="31" spans="1:9" ht="15" thickBot="1" x14ac:dyDescent="0.35">
      <c r="A31" s="109" t="s">
        <v>4247</v>
      </c>
      <c r="B31" s="110" t="s">
        <v>4244</v>
      </c>
      <c r="C31" s="114"/>
      <c r="D31" s="114">
        <v>0.93595468953943672</v>
      </c>
      <c r="E31" s="114">
        <v>0.93320784032508652</v>
      </c>
      <c r="F31" s="114"/>
      <c r="G31" s="114">
        <v>1.4451946589729607</v>
      </c>
      <c r="H31" s="114">
        <v>1.3086073331742625</v>
      </c>
      <c r="I31" s="114">
        <v>1.0227107060639502</v>
      </c>
    </row>
    <row r="32" spans="1:9" ht="15" thickBot="1" x14ac:dyDescent="0.35">
      <c r="A32" s="109" t="s">
        <v>4247</v>
      </c>
      <c r="B32" s="110" t="s">
        <v>26</v>
      </c>
      <c r="C32" s="114"/>
      <c r="D32" s="114">
        <v>0</v>
      </c>
      <c r="E32" s="114">
        <v>0</v>
      </c>
      <c r="F32" s="114"/>
      <c r="G32" s="114">
        <v>0</v>
      </c>
      <c r="H32" s="114">
        <v>0</v>
      </c>
      <c r="I32" s="114">
        <v>0</v>
      </c>
    </row>
    <row r="33" spans="1:9" ht="15" thickBot="1" x14ac:dyDescent="0.35">
      <c r="A33" s="116" t="s">
        <v>60</v>
      </c>
      <c r="B33" s="117"/>
      <c r="C33" s="118">
        <v>0</v>
      </c>
      <c r="D33" s="118">
        <v>2.3401843983910924</v>
      </c>
      <c r="E33" s="118">
        <v>2.3333164017369823</v>
      </c>
      <c r="F33" s="118">
        <v>8.3285287279973428</v>
      </c>
      <c r="G33" s="118">
        <v>51.012015551607057</v>
      </c>
      <c r="H33" s="118">
        <v>46.925106179909328</v>
      </c>
      <c r="I33" s="119">
        <v>12.964905014923788</v>
      </c>
    </row>
    <row r="34" spans="1:9" ht="15" thickBot="1" x14ac:dyDescent="0.35">
      <c r="A34" s="105" t="s">
        <v>4249</v>
      </c>
      <c r="B34" s="106"/>
      <c r="C34" s="122" t="s">
        <v>27</v>
      </c>
      <c r="D34" s="123"/>
      <c r="E34" s="124"/>
      <c r="F34" s="120" t="s">
        <v>28</v>
      </c>
      <c r="G34" s="120"/>
      <c r="H34" s="120"/>
      <c r="I34" s="112" t="s">
        <v>55</v>
      </c>
    </row>
    <row r="35" spans="1:9" ht="15" thickBot="1" x14ac:dyDescent="0.35">
      <c r="A35" s="109" t="s">
        <v>56</v>
      </c>
      <c r="B35" s="110" t="s">
        <v>57</v>
      </c>
      <c r="C35" s="111" t="s">
        <v>58</v>
      </c>
      <c r="D35" s="111" t="s">
        <v>59</v>
      </c>
      <c r="E35" s="121" t="s">
        <v>36</v>
      </c>
      <c r="F35" s="111" t="s">
        <v>23</v>
      </c>
      <c r="G35" s="111" t="s">
        <v>21</v>
      </c>
      <c r="H35" s="121" t="s">
        <v>36</v>
      </c>
      <c r="I35" s="112"/>
    </row>
    <row r="36" spans="1:9" ht="15" thickBot="1" x14ac:dyDescent="0.35">
      <c r="A36" s="109" t="s">
        <v>4243</v>
      </c>
      <c r="B36" s="110" t="s">
        <v>4244</v>
      </c>
      <c r="C36" s="114">
        <v>2.2058823529411766E-2</v>
      </c>
      <c r="D36" s="114">
        <v>1.8228403612050824E-2</v>
      </c>
      <c r="E36" s="114">
        <v>1.9871054274066106E-2</v>
      </c>
      <c r="F36" s="114">
        <v>4.2621498948300675E-3</v>
      </c>
      <c r="G36" s="114">
        <v>2.968410065150209E-2</v>
      </c>
      <c r="H36" s="114">
        <v>2.724886661894536E-2</v>
      </c>
      <c r="I36" s="114">
        <v>2.0387626593040116E-2</v>
      </c>
    </row>
    <row r="37" spans="1:9" ht="15" thickBot="1" x14ac:dyDescent="0.35">
      <c r="A37" s="109" t="s">
        <v>4243</v>
      </c>
      <c r="B37" s="110" t="s">
        <v>4245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</row>
    <row r="38" spans="1:9" ht="15" thickBot="1" x14ac:dyDescent="0.35">
      <c r="A38" s="109" t="s">
        <v>4246</v>
      </c>
      <c r="B38" s="110" t="s">
        <v>4244</v>
      </c>
      <c r="C38" s="114">
        <v>1.4168552036199096</v>
      </c>
      <c r="D38" s="114">
        <v>1.7210233478063983</v>
      </c>
      <c r="E38" s="114">
        <v>1.8779102426198158</v>
      </c>
      <c r="F38" s="114">
        <v>0.53520425107937564</v>
      </c>
      <c r="G38" s="114">
        <v>4.6516604213946016</v>
      </c>
      <c r="H38" s="114">
        <v>4.2573344998541849</v>
      </c>
      <c r="I38" s="114">
        <v>2.325051610643992</v>
      </c>
    </row>
    <row r="39" spans="1:9" ht="15" thickBot="1" x14ac:dyDescent="0.35">
      <c r="A39" s="109" t="s">
        <v>4246</v>
      </c>
      <c r="B39" s="110" t="s">
        <v>24</v>
      </c>
      <c r="C39" s="114">
        <v>2.2624434389140271E-2</v>
      </c>
      <c r="D39" s="114">
        <v>3.4838576489704592E-2</v>
      </c>
      <c r="E39" s="114">
        <v>3.5732308141773902E-2</v>
      </c>
      <c r="F39" s="114">
        <v>3.3211557622052476E-4</v>
      </c>
      <c r="G39" s="114">
        <v>3.4950067144004834E-3</v>
      </c>
      <c r="H39" s="114">
        <v>3.1920252392693338E-3</v>
      </c>
      <c r="I39" s="114">
        <v>2.7266096010336034E-2</v>
      </c>
    </row>
    <row r="40" spans="1:9" ht="15" thickBot="1" x14ac:dyDescent="0.35">
      <c r="A40" s="109" t="s">
        <v>4246</v>
      </c>
      <c r="B40" s="110" t="s">
        <v>4245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</row>
    <row r="41" spans="1:9" ht="15" thickBot="1" x14ac:dyDescent="0.35">
      <c r="A41" s="109" t="s">
        <v>4246</v>
      </c>
      <c r="B41" s="110" t="s">
        <v>26</v>
      </c>
      <c r="C41" s="114">
        <v>0</v>
      </c>
      <c r="D41" s="114">
        <v>0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</row>
    <row r="42" spans="1:9" ht="15" thickBot="1" x14ac:dyDescent="0.35">
      <c r="A42" s="109" t="s">
        <v>4247</v>
      </c>
      <c r="B42" s="110" t="s">
        <v>4244</v>
      </c>
      <c r="C42" s="114"/>
      <c r="D42" s="114">
        <v>0.1257491808955542</v>
      </c>
      <c r="E42" s="114">
        <v>0.12721671115360608</v>
      </c>
      <c r="F42" s="114"/>
      <c r="G42" s="114">
        <v>0.11679538377636649</v>
      </c>
      <c r="H42" s="114">
        <v>0.10569209151886318</v>
      </c>
      <c r="I42" s="114">
        <v>0.12070253685436128</v>
      </c>
    </row>
    <row r="43" spans="1:9" ht="15" thickBot="1" x14ac:dyDescent="0.35">
      <c r="A43" s="109" t="s">
        <v>4247</v>
      </c>
      <c r="B43" s="110" t="s">
        <v>24</v>
      </c>
      <c r="C43" s="114"/>
      <c r="D43" s="114">
        <v>0</v>
      </c>
      <c r="E43" s="114">
        <v>0</v>
      </c>
      <c r="F43" s="114"/>
      <c r="G43" s="114">
        <v>0</v>
      </c>
      <c r="H43" s="114">
        <v>0</v>
      </c>
      <c r="I43" s="114">
        <v>0</v>
      </c>
    </row>
    <row r="44" spans="1:9" ht="15" thickBot="1" x14ac:dyDescent="0.35">
      <c r="A44" s="109" t="s">
        <v>4247</v>
      </c>
      <c r="B44" s="110" t="s">
        <v>4245</v>
      </c>
      <c r="C44" s="114"/>
      <c r="D44" s="114">
        <v>0</v>
      </c>
      <c r="E44" s="114">
        <v>0</v>
      </c>
      <c r="F44" s="114"/>
      <c r="G44" s="114">
        <v>0</v>
      </c>
      <c r="H44" s="114">
        <v>0</v>
      </c>
      <c r="I44" s="114">
        <v>0</v>
      </c>
    </row>
    <row r="45" spans="1:9" ht="15" thickBot="1" x14ac:dyDescent="0.35">
      <c r="A45" s="109" t="s">
        <v>4247</v>
      </c>
      <c r="B45" s="110" t="s">
        <v>26</v>
      </c>
      <c r="C45" s="114"/>
      <c r="D45" s="114">
        <v>0</v>
      </c>
      <c r="E45" s="114">
        <v>0</v>
      </c>
      <c r="F45" s="114"/>
      <c r="G45" s="114">
        <v>0</v>
      </c>
      <c r="H45" s="114">
        <v>0</v>
      </c>
      <c r="I45" s="114">
        <v>0</v>
      </c>
    </row>
    <row r="46" spans="1:9" ht="15" thickBot="1" x14ac:dyDescent="0.35">
      <c r="A46" s="116" t="s">
        <v>60</v>
      </c>
      <c r="B46" s="117"/>
      <c r="C46" s="118">
        <v>1.4615384615384615</v>
      </c>
      <c r="D46" s="118">
        <v>1.8998395088037079</v>
      </c>
      <c r="E46" s="118">
        <v>2.0607303161892618</v>
      </c>
      <c r="F46" s="118">
        <v>0.53979851655042621</v>
      </c>
      <c r="G46" s="118">
        <v>4.8016349125368709</v>
      </c>
      <c r="H46" s="118">
        <v>4.3934674832312632</v>
      </c>
      <c r="I46" s="119">
        <v>2.4934078701017297</v>
      </c>
    </row>
    <row r="47" spans="1:9" ht="15" thickBot="1" x14ac:dyDescent="0.35">
      <c r="A47" s="105" t="s">
        <v>63</v>
      </c>
      <c r="B47" s="106"/>
      <c r="C47" s="120" t="s">
        <v>27</v>
      </c>
      <c r="D47" s="120"/>
      <c r="E47" s="120"/>
      <c r="F47" s="120" t="s">
        <v>28</v>
      </c>
      <c r="G47" s="120"/>
      <c r="H47" s="120"/>
      <c r="I47" s="112" t="s">
        <v>55</v>
      </c>
    </row>
    <row r="48" spans="1:9" ht="15" thickBot="1" x14ac:dyDescent="0.35">
      <c r="A48" s="109" t="s">
        <v>56</v>
      </c>
      <c r="B48" s="110" t="s">
        <v>57</v>
      </c>
      <c r="C48" s="111" t="s">
        <v>58</v>
      </c>
      <c r="D48" s="111" t="s">
        <v>59</v>
      </c>
      <c r="E48" s="121" t="s">
        <v>36</v>
      </c>
      <c r="F48" s="111" t="s">
        <v>23</v>
      </c>
      <c r="G48" s="111" t="s">
        <v>21</v>
      </c>
      <c r="H48" s="121" t="s">
        <v>36</v>
      </c>
      <c r="I48" s="112"/>
    </row>
    <row r="49" spans="1:9" ht="15" thickBot="1" x14ac:dyDescent="0.35">
      <c r="A49" s="109" t="s">
        <v>4243</v>
      </c>
      <c r="B49" s="110" t="s">
        <v>4244</v>
      </c>
      <c r="C49" s="114">
        <v>0</v>
      </c>
      <c r="D49" s="114">
        <v>0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</row>
    <row r="50" spans="1:9" ht="15" thickBot="1" x14ac:dyDescent="0.35">
      <c r="A50" s="109" t="s">
        <v>4246</v>
      </c>
      <c r="B50" s="110" t="s">
        <v>4244</v>
      </c>
      <c r="C50" s="114">
        <v>0</v>
      </c>
      <c r="D50" s="114">
        <v>8.6189099917423611E-3</v>
      </c>
      <c r="E50" s="114">
        <v>8.5936151282153435E-3</v>
      </c>
      <c r="F50" s="114">
        <v>2.6015720137274437E-2</v>
      </c>
      <c r="G50" s="114">
        <v>0.17867928622111195</v>
      </c>
      <c r="H50" s="114">
        <v>0.16405525066942389</v>
      </c>
      <c r="I50" s="114">
        <v>4.5658827411225268E-2</v>
      </c>
    </row>
    <row r="51" spans="1:9" ht="15" thickBot="1" x14ac:dyDescent="0.35">
      <c r="A51" s="109" t="s">
        <v>4246</v>
      </c>
      <c r="B51" s="110" t="s">
        <v>26</v>
      </c>
      <c r="C51" s="114">
        <v>0</v>
      </c>
      <c r="D51" s="114">
        <v>0</v>
      </c>
      <c r="E51" s="114">
        <v>0</v>
      </c>
      <c r="F51" s="114">
        <v>0</v>
      </c>
      <c r="G51" s="114">
        <v>0</v>
      </c>
      <c r="H51" s="114">
        <v>0</v>
      </c>
      <c r="I51" s="114">
        <v>0</v>
      </c>
    </row>
    <row r="52" spans="1:9" ht="15" thickBot="1" x14ac:dyDescent="0.35">
      <c r="A52" s="109" t="s">
        <v>4247</v>
      </c>
      <c r="B52" s="110" t="s">
        <v>4244</v>
      </c>
      <c r="C52" s="114"/>
      <c r="D52" s="114">
        <v>2.5388908127114353E-3</v>
      </c>
      <c r="E52" s="114">
        <v>2.5314396504787324E-3</v>
      </c>
      <c r="F52" s="114"/>
      <c r="G52" s="114">
        <v>4.3980789191281249E-3</v>
      </c>
      <c r="H52" s="114">
        <v>3.9820779978260289E-3</v>
      </c>
      <c r="I52" s="114">
        <v>2.8773013037613508E-3</v>
      </c>
    </row>
    <row r="53" spans="1:9" ht="15" thickBot="1" x14ac:dyDescent="0.35">
      <c r="A53" s="109" t="s">
        <v>4247</v>
      </c>
      <c r="B53" s="110" t="s">
        <v>26</v>
      </c>
      <c r="C53" s="114"/>
      <c r="D53" s="114">
        <v>0</v>
      </c>
      <c r="E53" s="114">
        <v>0</v>
      </c>
      <c r="F53" s="114"/>
      <c r="G53" s="114">
        <v>0</v>
      </c>
      <c r="H53" s="114">
        <v>0</v>
      </c>
      <c r="I53" s="114">
        <v>0</v>
      </c>
    </row>
    <row r="54" spans="1:9" ht="15" thickBot="1" x14ac:dyDescent="0.35">
      <c r="A54" s="116" t="s">
        <v>60</v>
      </c>
      <c r="B54" s="117"/>
      <c r="C54" s="118">
        <v>0</v>
      </c>
      <c r="D54" s="118">
        <v>1.1157800804453796E-2</v>
      </c>
      <c r="E54" s="118">
        <v>1.1125054778694077E-2</v>
      </c>
      <c r="F54" s="118">
        <v>2.6015720137274437E-2</v>
      </c>
      <c r="G54" s="118">
        <v>0.18307736514024009</v>
      </c>
      <c r="H54" s="118">
        <v>0.16803732866724991</v>
      </c>
      <c r="I54" s="119">
        <v>4.8536128714986616E-2</v>
      </c>
    </row>
    <row r="55" spans="1:9" ht="15" thickBot="1" x14ac:dyDescent="0.35">
      <c r="A55" s="105" t="s">
        <v>64</v>
      </c>
      <c r="B55" s="106"/>
      <c r="C55" s="120" t="s">
        <v>27</v>
      </c>
      <c r="D55" s="120"/>
      <c r="E55" s="120"/>
      <c r="F55" s="120" t="s">
        <v>28</v>
      </c>
      <c r="G55" s="120"/>
      <c r="H55" s="120"/>
      <c r="I55" s="112" t="s">
        <v>55</v>
      </c>
    </row>
    <row r="56" spans="1:9" x14ac:dyDescent="0.3">
      <c r="A56" s="125" t="s">
        <v>56</v>
      </c>
      <c r="B56" s="126"/>
      <c r="C56" s="111" t="s">
        <v>58</v>
      </c>
      <c r="D56" s="111" t="s">
        <v>59</v>
      </c>
      <c r="E56" s="121" t="s">
        <v>36</v>
      </c>
      <c r="F56" s="111" t="s">
        <v>23</v>
      </c>
      <c r="G56" s="111" t="s">
        <v>21</v>
      </c>
      <c r="H56" s="121" t="s">
        <v>36</v>
      </c>
      <c r="I56" s="112"/>
    </row>
    <row r="57" spans="1:9" x14ac:dyDescent="0.3">
      <c r="A57" s="125" t="s">
        <v>4243</v>
      </c>
      <c r="B57" s="126"/>
      <c r="C57" s="114">
        <v>0</v>
      </c>
      <c r="D57" s="114">
        <v>0</v>
      </c>
      <c r="E57" s="114">
        <v>0</v>
      </c>
      <c r="F57" s="114">
        <v>0</v>
      </c>
      <c r="G57" s="114">
        <v>0</v>
      </c>
      <c r="H57" s="114">
        <v>0</v>
      </c>
      <c r="I57" s="114">
        <v>0</v>
      </c>
    </row>
    <row r="58" spans="1:9" ht="15" thickBot="1" x14ac:dyDescent="0.35">
      <c r="A58" s="125" t="s">
        <v>4246</v>
      </c>
      <c r="B58" s="126"/>
      <c r="C58" s="114">
        <v>0.14479638009049775</v>
      </c>
      <c r="D58" s="114">
        <v>0.36901154737487013</v>
      </c>
      <c r="E58" s="114">
        <v>0.36835351845212011</v>
      </c>
      <c r="F58" s="114">
        <v>0.13024465847448247</v>
      </c>
      <c r="G58" s="114">
        <v>1.2463041476816259</v>
      </c>
      <c r="H58" s="114">
        <v>0.35669893629735866</v>
      </c>
      <c r="I58" s="114">
        <v>0.55218521931837283</v>
      </c>
    </row>
    <row r="59" spans="1:9" ht="15" thickBot="1" x14ac:dyDescent="0.35">
      <c r="A59" s="116" t="s">
        <v>60</v>
      </c>
      <c r="B59" s="117"/>
      <c r="C59" s="127">
        <v>0.14479638009049775</v>
      </c>
      <c r="D59" s="127">
        <v>0.36901154737487013</v>
      </c>
      <c r="E59" s="127">
        <v>0.36835351845212011</v>
      </c>
      <c r="F59" s="127">
        <v>0.13024465847448247</v>
      </c>
      <c r="G59" s="127">
        <v>1.2463041476816259</v>
      </c>
      <c r="H59" s="127">
        <v>0.35669893629735866</v>
      </c>
      <c r="I59" s="128">
        <v>0.55218521931837283</v>
      </c>
    </row>
    <row r="61" spans="1:9" ht="15" thickBot="1" x14ac:dyDescent="0.35"/>
    <row r="62" spans="1:9" ht="15" thickBot="1" x14ac:dyDescent="0.35">
      <c r="A62" s="129"/>
      <c r="B62" s="130" t="s">
        <v>27</v>
      </c>
      <c r="C62" s="131"/>
      <c r="D62" s="132"/>
      <c r="E62" s="130" t="s">
        <v>4250</v>
      </c>
      <c r="F62" s="131"/>
      <c r="G62" s="132"/>
      <c r="H62" s="133" t="s">
        <v>4251</v>
      </c>
    </row>
    <row r="63" spans="1:9" ht="15" thickBot="1" x14ac:dyDescent="0.35">
      <c r="A63" s="134"/>
      <c r="B63" s="135" t="s">
        <v>58</v>
      </c>
      <c r="C63" s="135" t="s">
        <v>59</v>
      </c>
      <c r="D63" s="135" t="s">
        <v>4252</v>
      </c>
      <c r="E63" s="135" t="s">
        <v>23</v>
      </c>
      <c r="F63" s="135" t="s">
        <v>21</v>
      </c>
      <c r="G63" s="135" t="s">
        <v>4252</v>
      </c>
      <c r="H63" s="136"/>
    </row>
    <row r="64" spans="1:9" ht="29.4" thickBot="1" x14ac:dyDescent="0.35">
      <c r="A64" s="134" t="s">
        <v>4253</v>
      </c>
      <c r="B64" s="137">
        <v>1768</v>
      </c>
      <c r="C64" s="137">
        <v>600656</v>
      </c>
      <c r="D64" s="137">
        <v>602424</v>
      </c>
      <c r="E64" s="137">
        <v>18066</v>
      </c>
      <c r="F64" s="137">
        <v>170529</v>
      </c>
      <c r="G64" s="137">
        <v>188595</v>
      </c>
      <c r="H64" s="137">
        <v>791019</v>
      </c>
    </row>
    <row r="65" spans="1:8" x14ac:dyDescent="0.3">
      <c r="A65" s="138"/>
      <c r="B65" s="138"/>
      <c r="C65" s="138"/>
      <c r="D65" s="138"/>
      <c r="E65" s="138"/>
      <c r="F65" s="138"/>
      <c r="G65" s="138"/>
      <c r="H65" s="138"/>
    </row>
    <row r="66" spans="1:8" ht="15.6" x14ac:dyDescent="0.35">
      <c r="A66" s="139" t="s">
        <v>4254</v>
      </c>
      <c r="B66" s="138"/>
      <c r="C66" s="138"/>
      <c r="D66" s="138"/>
      <c r="E66" s="138"/>
      <c r="F66" s="138"/>
      <c r="G66" s="138"/>
      <c r="H66" s="138"/>
    </row>
    <row r="67" spans="1:8" x14ac:dyDescent="0.3">
      <c r="A67" s="139" t="s">
        <v>4255</v>
      </c>
      <c r="B67" s="138"/>
      <c r="C67" s="138"/>
      <c r="D67" s="138"/>
      <c r="E67" s="138"/>
      <c r="F67" s="138"/>
      <c r="G67" s="138"/>
      <c r="H67" s="138"/>
    </row>
    <row r="68" spans="1:8" x14ac:dyDescent="0.3">
      <c r="B68" s="138"/>
      <c r="C68" s="138"/>
      <c r="D68" s="138"/>
      <c r="E68" s="138"/>
      <c r="F68" s="138"/>
      <c r="G68" s="138"/>
      <c r="H68" s="138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113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38.422018348623858</v>
      </c>
      <c r="D17" s="20">
        <f t="shared" si="1"/>
        <v>122.43070793748083</v>
      </c>
      <c r="E17" s="20">
        <f t="shared" si="2"/>
        <v>120.60059958029377</v>
      </c>
      <c r="F17" s="20">
        <f t="shared" si="3"/>
        <v>519.0874371859295</v>
      </c>
      <c r="G17" s="20">
        <f t="shared" si="4"/>
        <v>536.9058271935703</v>
      </c>
      <c r="H17" s="20">
        <f t="shared" si="5"/>
        <v>536.51859779403753</v>
      </c>
      <c r="I17" s="20">
        <f t="shared" si="6"/>
        <v>251.16044016317582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0.41284403669724773</v>
      </c>
      <c r="D21" s="20">
        <f t="shared" si="1"/>
        <v>3.1247318418633161</v>
      </c>
      <c r="E21" s="20">
        <f t="shared" si="2"/>
        <v>3.0656540421704808</v>
      </c>
      <c r="F21" s="20">
        <f t="shared" si="3"/>
        <v>1.206030150753769</v>
      </c>
      <c r="G21" s="20">
        <f t="shared" si="4"/>
        <v>16.960214333556596</v>
      </c>
      <c r="H21" s="20">
        <f t="shared" si="5"/>
        <v>16.617844272141529</v>
      </c>
      <c r="I21" s="20">
        <f t="shared" si="6"/>
        <v>7.3197902025984707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38.834862385321109</v>
      </c>
      <c r="D25" s="20">
        <f t="shared" si="7"/>
        <v>125.55543977934416</v>
      </c>
      <c r="E25" s="20">
        <f t="shared" si="7"/>
        <v>123.66625362246425</v>
      </c>
      <c r="F25" s="20">
        <f t="shared" si="7"/>
        <v>520.29346733668331</v>
      </c>
      <c r="G25" s="20">
        <f t="shared" si="7"/>
        <v>553.86604152712687</v>
      </c>
      <c r="H25" s="20">
        <f t="shared" si="7"/>
        <v>553.13644206617903</v>
      </c>
      <c r="I25" s="20">
        <f t="shared" si="7"/>
        <v>258.48023036577428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227.26130653266333</v>
      </c>
      <c r="G29" s="20">
        <f>(SUMIFS(AGİD2,KAYNAK,A29,SEBEP,B29,SÜRE,"Uzun",BİLDİRİM,"Bildirimli",İL,$B$10,İLÇE,$B$11)/VLOOKUP($B$11,ABONE,7,FALSE))*60</f>
        <v>168.21031480241123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169.49361144479633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53.205340920777488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227.26130653266333</v>
      </c>
      <c r="G33" s="20">
        <f t="shared" si="8"/>
        <v>168.21031480241123</v>
      </c>
      <c r="H33" s="20">
        <f t="shared" si="8"/>
        <v>169.49361144479633</v>
      </c>
      <c r="I33" s="20">
        <f t="shared" si="8"/>
        <v>53.205340920777488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1.9288990825688073</v>
      </c>
      <c r="D38" s="20">
        <f t="shared" si="10"/>
        <v>3.2727040555725813</v>
      </c>
      <c r="E38" s="20">
        <f t="shared" si="11"/>
        <v>3.2434295992805038</v>
      </c>
      <c r="F38" s="20">
        <f t="shared" si="12"/>
        <v>8.1256281407035171</v>
      </c>
      <c r="G38" s="20">
        <f t="shared" si="13"/>
        <v>8.1222371064969856</v>
      </c>
      <c r="H38" s="20">
        <f t="shared" si="14"/>
        <v>8.1223108004805074</v>
      </c>
      <c r="I38" s="20">
        <f t="shared" si="15"/>
        <v>4.7749477220527234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1.834862385321101E-2</v>
      </c>
      <c r="D42" s="20">
        <f t="shared" si="10"/>
        <v>9.1939932577382782E-2</v>
      </c>
      <c r="E42" s="20">
        <f t="shared" si="11"/>
        <v>9.0336764265014496E-2</v>
      </c>
      <c r="F42" s="20">
        <f t="shared" si="12"/>
        <v>2.5125628140703519E-2</v>
      </c>
      <c r="G42" s="20">
        <f t="shared" si="13"/>
        <v>0.13898191560616208</v>
      </c>
      <c r="H42" s="20">
        <f t="shared" si="14"/>
        <v>0.1365075898219941</v>
      </c>
      <c r="I42" s="20">
        <f t="shared" si="15"/>
        <v>0.10483013952212814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1.9472477064220182</v>
      </c>
      <c r="D46" s="20">
        <f t="shared" ref="D46:I46" si="16">SUM(D36:D45)</f>
        <v>3.3646439881499641</v>
      </c>
      <c r="E46" s="20">
        <f t="shared" si="16"/>
        <v>3.3337663635455184</v>
      </c>
      <c r="F46" s="20">
        <f t="shared" si="16"/>
        <v>8.1507537688442202</v>
      </c>
      <c r="G46" s="20">
        <f t="shared" si="16"/>
        <v>8.2612190221031483</v>
      </c>
      <c r="H46" s="20">
        <f t="shared" si="16"/>
        <v>8.2588183903025012</v>
      </c>
      <c r="I46" s="20">
        <f t="shared" si="16"/>
        <v>4.8797778615748513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0.542713567839196</v>
      </c>
      <c r="G50" s="20">
        <f>(SUMIFS(AGİD1,KAYNAK,A50,SEBEP,B50,SÜRE,"Uzun",BİLDİRİM,"Bildirimli",İL,$B$10,İLÇE,$B$11)/VLOOKUP($B$11,ABONE,7,FALSE))</f>
        <v>0.42040634070104932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0.42306432237632413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0.13280312639265024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0.542713567839196</v>
      </c>
      <c r="G54" s="20">
        <f t="shared" si="17"/>
        <v>0.42040634070104932</v>
      </c>
      <c r="H54" s="20">
        <f t="shared" si="17"/>
        <v>0.42306432237632413</v>
      </c>
      <c r="I54" s="20">
        <f t="shared" si="17"/>
        <v>0.13280312639265024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4.5871559633027525E-2</v>
      </c>
      <c r="D58" s="20">
        <f>(SUMIFS(AGİİ1,KAYNAK,A58,SÜRE,"Kısa",İL,$B$10,İLÇE,$B$11)/VLOOKUP($B$11,ABONE,4,FALSE))</f>
        <v>0.17703544795178261</v>
      </c>
      <c r="E58" s="20">
        <f>((SUMIFS(OGİİ1,KAYNAK,A58,SÜRE,"Kısa",İL,$B$10,İLÇE,$B$11)+SUMIFS(AGİİ1,KAYNAK,A58,SÜRE,"Kısa",İL,$B$10,İLÇE,$B$11))/VLOOKUP($B$11,ABONE,5,FALSE))</f>
        <v>0.17417807534725693</v>
      </c>
      <c r="F58" s="20">
        <f>(SUMIFS(OGİD1,KAYNAK,A58,SÜRE,"Kısa",İL,$B$10,İLÇE,$B$11)/VLOOKUP($B$11,ABONE,6,FALSE))</f>
        <v>0.33668341708542715</v>
      </c>
      <c r="G58" s="20">
        <f>(SUMIFS(AGİD1,KAYNAK,A58,SÜRE,"Kısa",İL,$B$10,İLÇE,$B$11)/VLOOKUP($B$11,ABONE,7,FALSE))</f>
        <v>0.45032373297611072</v>
      </c>
      <c r="H58" s="20">
        <f>((SUMIFS(OGİD1,KAYNAK,A58,SÜRE,"Kısa",İL,$B$10,İLÇE,$B$11)+SUMIFS(AGİD1,KAYNAK,A58,SÜRE,"Kısa",İL,$B$10,İLÇE,$B$11))/VLOOKUP($B$11,ABONE,8,FALSE))</f>
        <v>0.44785410068799825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0.26008707277775872</v>
      </c>
    </row>
    <row r="59" spans="1:9" ht="15" thickBot="1" x14ac:dyDescent="0.35">
      <c r="A59" s="57" t="s">
        <v>60</v>
      </c>
      <c r="B59" s="58"/>
      <c r="C59" s="20">
        <f>SUM(C57:C58)</f>
        <v>4.5871559633027525E-2</v>
      </c>
      <c r="D59" s="20">
        <f t="shared" ref="D59:I59" si="18">SUM(D57:D58)</f>
        <v>0.17703544795178261</v>
      </c>
      <c r="E59" s="20">
        <f t="shared" si="18"/>
        <v>0.17417807534725693</v>
      </c>
      <c r="F59" s="20">
        <f t="shared" si="18"/>
        <v>0.33668341708542715</v>
      </c>
      <c r="G59" s="20">
        <f t="shared" si="18"/>
        <v>0.45032373297611072</v>
      </c>
      <c r="H59" s="20">
        <f t="shared" si="18"/>
        <v>0.44785410068799825</v>
      </c>
      <c r="I59" s="20">
        <f t="shared" si="18"/>
        <v>0.26008707277775872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436</v>
      </c>
      <c r="D63" s="31">
        <f>VLOOKUP($B$11,ABONE,4,FALSE)</f>
        <v>19578</v>
      </c>
      <c r="E63" s="31">
        <f>VLOOKUP($B$11,ABONE,5,FALSE)</f>
        <v>20014</v>
      </c>
      <c r="F63" s="31">
        <f>VLOOKUP($B$11,ABONE,6,FALSE)</f>
        <v>199</v>
      </c>
      <c r="G63" s="31">
        <f>VLOOKUP($B$11,ABONE,7,FALSE)</f>
        <v>8958</v>
      </c>
      <c r="H63" s="31">
        <f>VLOOKUP($B$11,ABONE,8,FALSE)</f>
        <v>9157</v>
      </c>
      <c r="I63" s="31">
        <f>VLOOKUP($B$11,ABONE,9,FALSE)</f>
        <v>29171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114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11.308089500860584</v>
      </c>
      <c r="D17" s="20">
        <f t="shared" si="1"/>
        <v>44.293526133218997</v>
      </c>
      <c r="E17" s="20">
        <f t="shared" si="2"/>
        <v>43.563114566659038</v>
      </c>
      <c r="F17" s="20">
        <f t="shared" si="3"/>
        <v>35.073053892215569</v>
      </c>
      <c r="G17" s="20">
        <f t="shared" si="4"/>
        <v>430.59915082148763</v>
      </c>
      <c r="H17" s="20">
        <f t="shared" si="5"/>
        <v>411.26962425377474</v>
      </c>
      <c r="I17" s="20">
        <f t="shared" si="6"/>
        <v>109.14383924843418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0.23304647160068845</v>
      </c>
      <c r="D21" s="20">
        <f t="shared" si="1"/>
        <v>15.391729352613325</v>
      </c>
      <c r="E21" s="20">
        <f t="shared" si="2"/>
        <v>15.056063724369238</v>
      </c>
      <c r="F21" s="20">
        <f t="shared" si="3"/>
        <v>5.3892215568862277E-2</v>
      </c>
      <c r="G21" s="20">
        <f t="shared" si="4"/>
        <v>11.031493446557132</v>
      </c>
      <c r="H21" s="20">
        <f t="shared" si="5"/>
        <v>10.495013461313354</v>
      </c>
      <c r="I21" s="20">
        <f t="shared" si="6"/>
        <v>14.242597077244259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11.541135972461273</v>
      </c>
      <c r="D25" s="20">
        <f t="shared" si="7"/>
        <v>59.685255485832322</v>
      </c>
      <c r="E25" s="20">
        <f t="shared" si="7"/>
        <v>58.619178291028277</v>
      </c>
      <c r="F25" s="20">
        <f t="shared" si="7"/>
        <v>35.126946107784434</v>
      </c>
      <c r="G25" s="20">
        <f t="shared" si="7"/>
        <v>441.63064426804476</v>
      </c>
      <c r="H25" s="20">
        <f t="shared" si="7"/>
        <v>421.7646377150881</v>
      </c>
      <c r="I25" s="20">
        <f t="shared" si="7"/>
        <v>123.38643632567843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8.1625209494484938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7.9817745254973715</v>
      </c>
      <c r="F29" s="20">
        <f>(SUMIFS(OGİD2,KAYNAK,A29,SEBEP,B29,SÜRE,"Uzun",BİLDİRİM,"Bildirimli",İL,$B$10,İLÇE,$B$11)/VLOOKUP($B$11,ABONE,6,FALSE))*60</f>
        <v>1.3882634730538923</v>
      </c>
      <c r="G29" s="20">
        <f>(SUMIFS(AGİD2,KAYNAK,A29,SEBEP,B29,SÜRE,"Uzun",BİLDİRİM,"Bildirimli",İL,$B$10,İLÇE,$B$11)/VLOOKUP($B$11,ABONE,7,FALSE))*60</f>
        <v>78.54015137529997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74.769706192204126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19.893450939457203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0.10023998523167806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9.5341215029849005E-2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1.700417536534447E-2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8.1625209494484938</v>
      </c>
      <c r="E33" s="20">
        <f t="shared" si="8"/>
        <v>7.9817745254973715</v>
      </c>
      <c r="F33" s="20">
        <f t="shared" si="8"/>
        <v>1.3882634730538923</v>
      </c>
      <c r="G33" s="20">
        <f t="shared" si="8"/>
        <v>78.640391360531652</v>
      </c>
      <c r="H33" s="20">
        <f t="shared" si="8"/>
        <v>74.865047407233973</v>
      </c>
      <c r="I33" s="20">
        <f t="shared" si="8"/>
        <v>19.910455114822547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0.17096959265633965</v>
      </c>
      <c r="D38" s="20">
        <f t="shared" si="10"/>
        <v>1.2442608255057099</v>
      </c>
      <c r="E38" s="20">
        <f t="shared" si="11"/>
        <v>1.2204944482557105</v>
      </c>
      <c r="F38" s="20">
        <f t="shared" si="12"/>
        <v>0.93173652694610776</v>
      </c>
      <c r="G38" s="20">
        <f t="shared" si="13"/>
        <v>7.4498184727093717</v>
      </c>
      <c r="H38" s="20">
        <f t="shared" si="14"/>
        <v>7.1312770689453355</v>
      </c>
      <c r="I38" s="20">
        <f t="shared" si="15"/>
        <v>2.2746868475991651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1.1474469305794606E-3</v>
      </c>
      <c r="D42" s="20">
        <f t="shared" si="10"/>
        <v>0.17928830338698989</v>
      </c>
      <c r="E42" s="20">
        <f t="shared" si="11"/>
        <v>0.17534364916025102</v>
      </c>
      <c r="F42" s="20">
        <f t="shared" si="12"/>
        <v>1.1976047904191617E-3</v>
      </c>
      <c r="G42" s="20">
        <f t="shared" si="13"/>
        <v>0.10380899636945419</v>
      </c>
      <c r="H42" s="20">
        <f t="shared" si="14"/>
        <v>9.8794334542900625E-2</v>
      </c>
      <c r="I42" s="20">
        <f t="shared" si="15"/>
        <v>0.16169102296450941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0.17211703958691912</v>
      </c>
      <c r="D46" s="20">
        <f t="shared" ref="D46:I46" si="16">SUM(D36:D45)</f>
        <v>1.4235491288926998</v>
      </c>
      <c r="E46" s="20">
        <f t="shared" si="16"/>
        <v>1.3958380974159614</v>
      </c>
      <c r="F46" s="20">
        <f t="shared" si="16"/>
        <v>0.93293413173652695</v>
      </c>
      <c r="G46" s="20">
        <f t="shared" si="16"/>
        <v>7.5536274690788261</v>
      </c>
      <c r="H46" s="20">
        <f t="shared" si="16"/>
        <v>7.2300714034882363</v>
      </c>
      <c r="I46" s="20">
        <f t="shared" si="16"/>
        <v>2.4363778705636743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2.4788556729157734E-2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2.4239652412531443E-2</v>
      </c>
      <c r="F50" s="20">
        <f>(SUMIFS(OGİD1,KAYNAK,A50,SEBEP,B50,SÜRE,"Uzun",BİLDİRİM,"Bildirimli",İL,$B$10,İLÇE,$B$11)/VLOOKUP($B$11,ABONE,6,FALSE))</f>
        <v>5.9880239520958087E-3</v>
      </c>
      <c r="G50" s="20">
        <f>(SUMIFS(AGİD1,KAYNAK,A50,SEBEP,B50,SÜRE,"Uzun",BİLDİRİM,"Bildirimli",İL,$B$10,İLÇE,$B$11)/VLOOKUP($B$11,ABONE,7,FALSE))</f>
        <v>0.27979816626669129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0.26641694954933864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6.7432150313152403E-2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3.0767337394621867E-4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2.9263724686878144E-4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5.2192066805845514E-5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2.4788556729157734E-2</v>
      </c>
      <c r="E54" s="20">
        <f t="shared" si="17"/>
        <v>2.4239652412531443E-2</v>
      </c>
      <c r="F54" s="20">
        <f t="shared" si="17"/>
        <v>5.9880239520958087E-3</v>
      </c>
      <c r="G54" s="20">
        <f t="shared" si="17"/>
        <v>0.28010583964063751</v>
      </c>
      <c r="H54" s="20">
        <f t="shared" si="17"/>
        <v>0.26670958679620743</v>
      </c>
      <c r="I54" s="20">
        <f t="shared" si="17"/>
        <v>6.7484342379958248E-2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3.4423407917383822E-3</v>
      </c>
      <c r="D58" s="20">
        <f>(SUMIFS(AGİİ1,KAYNAK,A58,SÜRE,"Kısa",İL,$B$10,İLÇE,$B$11)/VLOOKUP($B$11,ABONE,4,FALSE))</f>
        <v>9.8296761117823594E-2</v>
      </c>
      <c r="E58" s="20">
        <f>((SUMIFS(OGİİ1,KAYNAK,A58,SÜRE,"Kısa",İL,$B$10,İLÇE,$B$11)+SUMIFS(AGİİ1,KAYNAK,A58,SÜRE,"Kısa",İL,$B$10,İLÇE,$B$11))/VLOOKUP($B$11,ABONE,5,FALSE))</f>
        <v>9.6196356429605917E-2</v>
      </c>
      <c r="F58" s="20">
        <f>(SUMIFS(OGİD1,KAYNAK,A58,SÜRE,"Kısa",İL,$B$10,İLÇE,$B$11)/VLOOKUP($B$11,ABONE,6,FALSE))</f>
        <v>1.6766467065868262E-2</v>
      </c>
      <c r="G58" s="20">
        <f>(SUMIFS(AGİD1,KAYNAK,A58,SÜRE,"Kısa",İL,$B$10,İLÇE,$B$11)/VLOOKUP($B$11,ABONE,7,FALSE))</f>
        <v>0.50169220355670419</v>
      </c>
      <c r="H58" s="20">
        <f>((SUMIFS(OGİD1,KAYNAK,A58,SÜRE,"Kısa",İL,$B$10,İLÇE,$B$11)+SUMIFS(AGİD1,KAYNAK,A58,SÜRE,"Kısa",İL,$B$10,İLÇE,$B$11))/VLOOKUP($B$11,ABONE,8,FALSE))</f>
        <v>0.47799367903546763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0.16429018789144051</v>
      </c>
    </row>
    <row r="59" spans="1:9" ht="15" thickBot="1" x14ac:dyDescent="0.35">
      <c r="A59" s="57" t="s">
        <v>60</v>
      </c>
      <c r="B59" s="58"/>
      <c r="C59" s="20">
        <f>SUM(C57:C58)</f>
        <v>3.4423407917383822E-3</v>
      </c>
      <c r="D59" s="20">
        <f t="shared" ref="D59:I59" si="18">SUM(D57:D58)</f>
        <v>9.8296761117823594E-2</v>
      </c>
      <c r="E59" s="20">
        <f t="shared" si="18"/>
        <v>9.6196356429605917E-2</v>
      </c>
      <c r="F59" s="20">
        <f t="shared" si="18"/>
        <v>1.6766467065868262E-2</v>
      </c>
      <c r="G59" s="20">
        <f t="shared" si="18"/>
        <v>0.50169220355670419</v>
      </c>
      <c r="H59" s="20">
        <f t="shared" si="18"/>
        <v>0.47799367903546763</v>
      </c>
      <c r="I59" s="20">
        <f t="shared" si="18"/>
        <v>0.16429018789144051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1743</v>
      </c>
      <c r="D63" s="31">
        <f>VLOOKUP($B$11,ABONE,4,FALSE)</f>
        <v>76971</v>
      </c>
      <c r="E63" s="31">
        <f>VLOOKUP($B$11,ABONE,5,FALSE)</f>
        <v>78714</v>
      </c>
      <c r="F63" s="31">
        <f>VLOOKUP($B$11,ABONE,6,FALSE)</f>
        <v>835</v>
      </c>
      <c r="G63" s="31">
        <f>VLOOKUP($B$11,ABONE,7,FALSE)</f>
        <v>16251</v>
      </c>
      <c r="H63" s="31">
        <f>VLOOKUP($B$11,ABONE,8,FALSE)</f>
        <v>17086</v>
      </c>
      <c r="I63" s="31">
        <f>VLOOKUP($B$11,ABONE,9,FALSE)</f>
        <v>95800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115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0.59105960264900659</v>
      </c>
      <c r="D17" s="20">
        <f t="shared" si="1"/>
        <v>9.6396772288919514</v>
      </c>
      <c r="E17" s="20">
        <f t="shared" si="2"/>
        <v>9.1320267508824085</v>
      </c>
      <c r="F17" s="20">
        <v>0</v>
      </c>
      <c r="G17" s="20">
        <f t="shared" si="3"/>
        <v>174.46620839969822</v>
      </c>
      <c r="H17" s="20">
        <f t="shared" si="4"/>
        <v>171.44739151633348</v>
      </c>
      <c r="I17" s="20">
        <f t="shared" si="5"/>
        <v>95.706787447988887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2.4971246542040406</v>
      </c>
      <c r="H18" s="20">
        <f t="shared" si="4"/>
        <v>2.4409556313993175</v>
      </c>
      <c r="I18" s="20">
        <f t="shared" si="5"/>
        <v>1.3019417475728157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0.25807911828380237</v>
      </c>
      <c r="E21" s="20">
        <f t="shared" si="2"/>
        <v>0.24360022292402009</v>
      </c>
      <c r="F21" s="20">
        <v>0</v>
      </c>
      <c r="G21" s="20">
        <f t="shared" si="3"/>
        <v>25.63939978204376</v>
      </c>
      <c r="H21" s="20">
        <f t="shared" si="4"/>
        <v>24.853924914675769</v>
      </c>
      <c r="I21" s="20">
        <f t="shared" si="5"/>
        <v>13.37010228848821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0.59105960264900659</v>
      </c>
      <c r="D25" s="20">
        <f t="shared" si="6"/>
        <v>9.8977563471757541</v>
      </c>
      <c r="E25" s="20">
        <f t="shared" si="6"/>
        <v>9.375626973806428</v>
      </c>
      <c r="F25" s="20">
        <f t="shared" si="6"/>
        <v>0</v>
      </c>
      <c r="G25" s="20">
        <f t="shared" si="6"/>
        <v>202.60273283594603</v>
      </c>
      <c r="H25" s="20">
        <f t="shared" si="6"/>
        <v>198.74227206240855</v>
      </c>
      <c r="I25" s="20">
        <f t="shared" si="6"/>
        <v>110.37883148404991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9.5976360130773735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9.4353486104339339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5.0325676144244094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6.8756811132534157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6.6934178449536805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3.5700936199722606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0</v>
      </c>
      <c r="E33" s="20">
        <f t="shared" si="7"/>
        <v>0</v>
      </c>
      <c r="F33" s="20">
        <f t="shared" si="7"/>
        <v>0</v>
      </c>
      <c r="G33" s="20">
        <f t="shared" si="7"/>
        <v>16.473317126330791</v>
      </c>
      <c r="H33" s="20">
        <f t="shared" si="7"/>
        <v>16.128766455387613</v>
      </c>
      <c r="I33" s="20">
        <f t="shared" si="7"/>
        <v>8.6026612343966704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3.4768211920529798E-2</v>
      </c>
      <c r="D38" s="20">
        <f t="shared" si="9"/>
        <v>0.35721314701830348</v>
      </c>
      <c r="E38" s="20">
        <f t="shared" si="10"/>
        <v>0.3391231655210849</v>
      </c>
      <c r="F38" s="20">
        <v>0</v>
      </c>
      <c r="G38" s="20">
        <f t="shared" si="11"/>
        <v>2.7112918098750942</v>
      </c>
      <c r="H38" s="20">
        <f t="shared" si="12"/>
        <v>2.6638225255972698</v>
      </c>
      <c r="I38" s="20">
        <f t="shared" si="13"/>
        <v>1.5790568654646324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4.9962276804426185E-2</v>
      </c>
      <c r="H39" s="20">
        <f t="shared" si="12"/>
        <v>4.8837965220217779E-2</v>
      </c>
      <c r="I39" s="20">
        <f t="shared" si="13"/>
        <v>2.604889042995839E-2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6.2979728399921277E-3</v>
      </c>
      <c r="E42" s="20">
        <f t="shared" si="10"/>
        <v>5.9446405350176484E-3</v>
      </c>
      <c r="F42" s="20">
        <v>0</v>
      </c>
      <c r="G42" s="20">
        <f t="shared" si="11"/>
        <v>0.21661497191717663</v>
      </c>
      <c r="H42" s="20">
        <f t="shared" si="12"/>
        <v>0.20997887209491306</v>
      </c>
      <c r="I42" s="20">
        <f t="shared" si="13"/>
        <v>0.11477115117891817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3.4768211920529798E-2</v>
      </c>
      <c r="D46" s="20">
        <f t="shared" ref="D46:I46" si="14">SUM(D36:D45)</f>
        <v>0.36351111985829559</v>
      </c>
      <c r="E46" s="20">
        <f t="shared" si="14"/>
        <v>0.34506780605610254</v>
      </c>
      <c r="F46" s="20">
        <f t="shared" si="14"/>
        <v>0</v>
      </c>
      <c r="G46" s="20">
        <f t="shared" si="14"/>
        <v>2.9778690585966974</v>
      </c>
      <c r="H46" s="20">
        <f t="shared" si="14"/>
        <v>2.9226393629124008</v>
      </c>
      <c r="I46" s="20">
        <f t="shared" si="14"/>
        <v>1.7198769070735089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0.14418643641545811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0.14196326994961808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7.571948682385575E-2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1.9699891021879454E-2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1.9177636925077197E-2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1.0228848821081831E-2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0</v>
      </c>
      <c r="E54" s="20">
        <f t="shared" si="15"/>
        <v>0</v>
      </c>
      <c r="F54" s="20">
        <f t="shared" si="15"/>
        <v>0</v>
      </c>
      <c r="G54" s="20">
        <f t="shared" si="15"/>
        <v>0.16388632743733755</v>
      </c>
      <c r="H54" s="20">
        <f t="shared" si="15"/>
        <v>0.16114090687469529</v>
      </c>
      <c r="I54" s="20">
        <f t="shared" si="15"/>
        <v>8.5948335644937576E-2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1.6556291390728477E-3</v>
      </c>
      <c r="D58" s="20">
        <f>(SUMIFS(AGİİ1,KAYNAK,A58,SÜRE,"Kısa",İL,$B$10,İLÇE,$B$11)/VLOOKUP($B$11,ABONE,4,FALSE))</f>
        <v>4.6939578823066326E-2</v>
      </c>
      <c r="E58" s="20">
        <f>((SUMIFS(OGİİ1,KAYNAK,A58,SÜRE,"Kısa",İL,$B$10,İLÇE,$B$11)+SUMIFS(AGİİ1,KAYNAK,A58,SÜRE,"Kısa",İL,$B$10,İLÇE,$B$11))/VLOOKUP($B$11,ABONE,5,FALSE))</f>
        <v>4.4399033995913058E-2</v>
      </c>
      <c r="F58" s="20">
        <v>0</v>
      </c>
      <c r="G58" s="20">
        <f>(SUMIFS(AGİD1,KAYNAK,A58,SÜRE,"Kısa",İL,$B$10,İLÇE,$B$11)/VLOOKUP($B$11,ABONE,7,FALSE))</f>
        <v>1.9431637186687905</v>
      </c>
      <c r="H58" s="20">
        <f>((SUMIFS(OGİD1,KAYNAK,A58,SÜRE,"Kısa",İL,$B$10,İLÇE,$B$11)+SUMIFS(AGİD1,KAYNAK,A58,SÜRE,"Kısa",İL,$B$10,İLÇE,$B$11))/VLOOKUP($B$11,ABONE,8,FALSE))</f>
        <v>1.9138631561839754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1.0415221914008321</v>
      </c>
    </row>
    <row r="59" spans="1:9" ht="15" thickBot="1" x14ac:dyDescent="0.35">
      <c r="A59" s="57" t="s">
        <v>60</v>
      </c>
      <c r="B59" s="58"/>
      <c r="C59" s="20">
        <f>SUM(C57:C58)</f>
        <v>1.6556291390728477E-3</v>
      </c>
      <c r="D59" s="20">
        <f t="shared" ref="D59:I59" si="16">SUM(D57:D58)</f>
        <v>4.6939578823066326E-2</v>
      </c>
      <c r="E59" s="20">
        <f t="shared" si="16"/>
        <v>4.4399033995913058E-2</v>
      </c>
      <c r="F59" s="20">
        <f t="shared" si="16"/>
        <v>0</v>
      </c>
      <c r="G59" s="20">
        <f t="shared" si="16"/>
        <v>1.9431637186687905</v>
      </c>
      <c r="H59" s="20">
        <f t="shared" si="16"/>
        <v>1.9138631561839754</v>
      </c>
      <c r="I59" s="20">
        <f t="shared" si="16"/>
        <v>1.0415221914008321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604</v>
      </c>
      <c r="D63" s="31">
        <f>VLOOKUP($B$11,ABONE,4,FALSE)</f>
        <v>10162</v>
      </c>
      <c r="E63" s="31">
        <f>VLOOKUP($B$11,ABONE,5,FALSE)</f>
        <v>10766</v>
      </c>
      <c r="F63" s="31">
        <f>VLOOKUP($B$11,ABONE,6,FALSE)</f>
        <v>377</v>
      </c>
      <c r="G63" s="31">
        <f>VLOOKUP($B$11,ABONE,7,FALSE)</f>
        <v>11929</v>
      </c>
      <c r="H63" s="31">
        <f>VLOOKUP($B$11,ABONE,8,FALSE)</f>
        <v>12306</v>
      </c>
      <c r="I63" s="31">
        <f>VLOOKUP($B$11,ABONE,9,FALSE)</f>
        <v>23072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116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0.3631878557874762</v>
      </c>
      <c r="D17" s="20">
        <f t="shared" si="1"/>
        <v>28.041420542867378</v>
      </c>
      <c r="E17" s="20">
        <f t="shared" si="2"/>
        <v>26.400652418447685</v>
      </c>
      <c r="F17" s="20">
        <f t="shared" si="3"/>
        <v>1.2026030368763558</v>
      </c>
      <c r="G17" s="20">
        <f t="shared" si="4"/>
        <v>81.577316530763525</v>
      </c>
      <c r="H17" s="20">
        <f t="shared" si="5"/>
        <v>76.435387177352197</v>
      </c>
      <c r="I17" s="20">
        <f t="shared" si="6"/>
        <v>37.043889479277354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5.9966519191677641</v>
      </c>
      <c r="E21" s="20">
        <f t="shared" si="2"/>
        <v>5.6411698537682806</v>
      </c>
      <c r="F21" s="20">
        <f t="shared" si="3"/>
        <v>0</v>
      </c>
      <c r="G21" s="20">
        <f t="shared" si="4"/>
        <v>16.888243143068937</v>
      </c>
      <c r="H21" s="20">
        <f t="shared" si="5"/>
        <v>15.807826810990841</v>
      </c>
      <c r="I21" s="20">
        <f t="shared" si="6"/>
        <v>7.8037902940134627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0.3631878557874762</v>
      </c>
      <c r="D25" s="20">
        <f t="shared" si="7"/>
        <v>34.038072462035146</v>
      </c>
      <c r="E25" s="20">
        <f t="shared" si="7"/>
        <v>32.041822272215967</v>
      </c>
      <c r="F25" s="20">
        <f t="shared" si="7"/>
        <v>1.2026030368763558</v>
      </c>
      <c r="G25" s="20">
        <f t="shared" si="7"/>
        <v>98.465559673832459</v>
      </c>
      <c r="H25" s="20">
        <f t="shared" si="7"/>
        <v>92.243213988343044</v>
      </c>
      <c r="I25" s="20">
        <f t="shared" si="7"/>
        <v>44.847679773290814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1.9139064928853282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1.8004499437570303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4.9814677538917711E-2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4.6627810158201492E-2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1.4273822174991144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1.9139064928853282</v>
      </c>
      <c r="E33" s="20">
        <f t="shared" si="8"/>
        <v>1.8004499437570303</v>
      </c>
      <c r="F33" s="20">
        <f t="shared" si="8"/>
        <v>0</v>
      </c>
      <c r="G33" s="20">
        <f t="shared" si="8"/>
        <v>4.9814677538917711E-2</v>
      </c>
      <c r="H33" s="20">
        <f t="shared" si="8"/>
        <v>4.6627810158201492E-2</v>
      </c>
      <c r="I33" s="20">
        <f t="shared" si="8"/>
        <v>1.4273822174991144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1.265022137887413E-2</v>
      </c>
      <c r="D38" s="20">
        <f t="shared" si="10"/>
        <v>1.0393798078839331</v>
      </c>
      <c r="E38" s="20">
        <f t="shared" si="11"/>
        <v>0.97851518560179973</v>
      </c>
      <c r="F38" s="20">
        <f t="shared" si="12"/>
        <v>4.7722342733188719E-2</v>
      </c>
      <c r="G38" s="20">
        <f t="shared" si="13"/>
        <v>2.1177168272794664</v>
      </c>
      <c r="H38" s="20">
        <f t="shared" si="14"/>
        <v>1.9852900360810435</v>
      </c>
      <c r="I38" s="20">
        <f t="shared" si="15"/>
        <v>1.1926732790175936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0.10666028936984336</v>
      </c>
      <c r="E42" s="20">
        <f t="shared" si="11"/>
        <v>0.10033745781777278</v>
      </c>
      <c r="F42" s="20">
        <f t="shared" si="12"/>
        <v>0</v>
      </c>
      <c r="G42" s="20">
        <f t="shared" si="13"/>
        <v>0.2240177909562639</v>
      </c>
      <c r="H42" s="20">
        <f t="shared" si="14"/>
        <v>0.20968637246738828</v>
      </c>
      <c r="I42" s="20">
        <f t="shared" si="15"/>
        <v>0.12359782737040972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1.265022137887413E-2</v>
      </c>
      <c r="D46" s="20">
        <f t="shared" ref="D46:I46" si="16">SUM(D36:D45)</f>
        <v>1.1460400972537765</v>
      </c>
      <c r="E46" s="20">
        <f t="shared" si="16"/>
        <v>1.0788526434195724</v>
      </c>
      <c r="F46" s="20">
        <f t="shared" si="16"/>
        <v>4.7722342733188719E-2</v>
      </c>
      <c r="G46" s="20">
        <f t="shared" si="16"/>
        <v>2.3417346182357304</v>
      </c>
      <c r="H46" s="20">
        <f t="shared" si="16"/>
        <v>2.1949764085484316</v>
      </c>
      <c r="I46" s="20">
        <f t="shared" si="16"/>
        <v>1.3162711063880033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2.8498545179162182E-2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2.6809148856392951E-2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2.9651593773165309E-4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2.7754648903691371E-4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2.116542685086787E-2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2.8498545179162182E-2</v>
      </c>
      <c r="E54" s="20">
        <f t="shared" si="17"/>
        <v>2.6809148856392951E-2</v>
      </c>
      <c r="F54" s="20">
        <f t="shared" si="17"/>
        <v>0</v>
      </c>
      <c r="G54" s="20">
        <f t="shared" si="17"/>
        <v>2.9651593773165309E-4</v>
      </c>
      <c r="H54" s="20">
        <f t="shared" si="17"/>
        <v>2.7754648903691371E-4</v>
      </c>
      <c r="I54" s="20">
        <f t="shared" si="17"/>
        <v>2.116542685086787E-2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0.12244409900753318</v>
      </c>
      <c r="E58" s="20">
        <f>((SUMIFS(OGİİ1,KAYNAK,A58,SÜRE,"Kısa",İL,$B$10,İLÇE,$B$11)+SUMIFS(AGİİ1,KAYNAK,A58,SÜRE,"Kısa",İL,$B$10,İLÇE,$B$11))/VLOOKUP($B$11,ABONE,5,FALSE))</f>
        <v>0.11518560179977502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0.26271312083024462</v>
      </c>
      <c r="H58" s="20">
        <f>((SUMIFS(OGİD1,KAYNAK,A58,SÜRE,"Kısa",İL,$B$10,İLÇE,$B$11)+SUMIFS(AGİD1,KAYNAK,A58,SÜRE,"Kısa",İL,$B$10,İLÇE,$B$11))/VLOOKUP($B$11,ABONE,8,FALSE))</f>
        <v>0.24590618928670552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0.14299208879442674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0.12244409900753318</v>
      </c>
      <c r="E59" s="20">
        <f t="shared" si="18"/>
        <v>0.11518560179977502</v>
      </c>
      <c r="F59" s="20">
        <f t="shared" si="18"/>
        <v>0</v>
      </c>
      <c r="G59" s="20">
        <f t="shared" si="18"/>
        <v>0.26271312083024462</v>
      </c>
      <c r="H59" s="20">
        <f t="shared" si="18"/>
        <v>0.24590618928670552</v>
      </c>
      <c r="I59" s="20">
        <f t="shared" si="18"/>
        <v>0.14299208879442674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1581</v>
      </c>
      <c r="D63" s="31">
        <f>VLOOKUP($B$11,ABONE,4,FALSE)</f>
        <v>25089</v>
      </c>
      <c r="E63" s="31">
        <f>VLOOKUP($B$11,ABONE,5,FALSE)</f>
        <v>26670</v>
      </c>
      <c r="F63" s="31">
        <f>VLOOKUP($B$11,ABONE,6,FALSE)</f>
        <v>461</v>
      </c>
      <c r="G63" s="31">
        <f>VLOOKUP($B$11,ABONE,7,FALSE)</f>
        <v>6745</v>
      </c>
      <c r="H63" s="31">
        <f>VLOOKUP($B$11,ABONE,8,FALSE)</f>
        <v>7206</v>
      </c>
      <c r="I63" s="31">
        <f>VLOOKUP($B$11,ABONE,9,FALSE)</f>
        <v>33876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117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7.3682601122508222</v>
      </c>
      <c r="E17" s="20">
        <f t="shared" si="1"/>
        <v>7.2681896059394617</v>
      </c>
      <c r="F17" s="20">
        <v>0</v>
      </c>
      <c r="G17" s="20">
        <f t="shared" si="2"/>
        <v>146.17825115447641</v>
      </c>
      <c r="H17" s="20">
        <f t="shared" si="3"/>
        <v>148.21731025299604</v>
      </c>
      <c r="I17" s="20">
        <f t="shared" si="4"/>
        <v>86.578471528471539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2.7948132378556223</v>
      </c>
      <c r="E21" s="20">
        <f t="shared" si="1"/>
        <v>2.749057681324957</v>
      </c>
      <c r="F21" s="20">
        <v>0</v>
      </c>
      <c r="G21" s="20">
        <f t="shared" si="2"/>
        <v>18.009116639356467</v>
      </c>
      <c r="H21" s="20">
        <f t="shared" si="3"/>
        <v>17.906790945406119</v>
      </c>
      <c r="I21" s="20">
        <f t="shared" si="4"/>
        <v>11.278121878121876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57" t="s">
        <v>60</v>
      </c>
      <c r="B25" s="58"/>
      <c r="C25" s="20">
        <v>0</v>
      </c>
      <c r="D25" s="20">
        <f t="shared" ref="D25:I25" si="5">SUM(D15:D24)</f>
        <v>10.163073350106444</v>
      </c>
      <c r="E25" s="20">
        <f t="shared" si="5"/>
        <v>10.017247287264418</v>
      </c>
      <c r="F25" s="20">
        <f t="shared" si="5"/>
        <v>0</v>
      </c>
      <c r="G25" s="20">
        <f t="shared" si="5"/>
        <v>164.18736779383289</v>
      </c>
      <c r="H25" s="20">
        <f t="shared" si="5"/>
        <v>166.12410119840217</v>
      </c>
      <c r="I25" s="20">
        <f t="shared" si="5"/>
        <v>97.856593406593419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2.3397586771935051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2.3427430093209054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1.3182317682317681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v>0</v>
      </c>
      <c r="D33" s="20">
        <f t="shared" ref="D33:I33" si="6">SUM(D28:D32)</f>
        <v>0</v>
      </c>
      <c r="E33" s="20">
        <f t="shared" si="6"/>
        <v>0</v>
      </c>
      <c r="F33" s="20">
        <f t="shared" si="6"/>
        <v>0</v>
      </c>
      <c r="G33" s="20">
        <f t="shared" si="6"/>
        <v>2.3397586771935051</v>
      </c>
      <c r="H33" s="20">
        <f t="shared" si="6"/>
        <v>2.3427430093209054</v>
      </c>
      <c r="I33" s="20">
        <f t="shared" si="6"/>
        <v>1.3182317682317681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0.61331526998258179</v>
      </c>
      <c r="E38" s="20">
        <f t="shared" si="8"/>
        <v>0.60498762611840851</v>
      </c>
      <c r="F38" s="20">
        <v>0</v>
      </c>
      <c r="G38" s="20">
        <f t="shared" si="9"/>
        <v>3.4446596156710858</v>
      </c>
      <c r="H38" s="20">
        <f t="shared" si="10"/>
        <v>3.4913448735019972</v>
      </c>
      <c r="I38" s="20">
        <f t="shared" si="11"/>
        <v>2.2291042291042289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1.9547125991871493E-2</v>
      </c>
      <c r="E42" s="20">
        <f t="shared" si="8"/>
        <v>1.9227108319055778E-2</v>
      </c>
      <c r="F42" s="20">
        <v>0</v>
      </c>
      <c r="G42" s="20">
        <f t="shared" si="9"/>
        <v>0.15045434232086996</v>
      </c>
      <c r="H42" s="20">
        <f t="shared" si="10"/>
        <v>0.14972629087143069</v>
      </c>
      <c r="I42" s="20">
        <f t="shared" si="11"/>
        <v>9.2657342657342656E-2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57" t="s">
        <v>60</v>
      </c>
      <c r="B46" s="58"/>
      <c r="C46" s="20">
        <v>0</v>
      </c>
      <c r="D46" s="20">
        <f t="shared" ref="D46:I46" si="12">SUM(D36:D45)</f>
        <v>0.63286239597445326</v>
      </c>
      <c r="E46" s="20">
        <f t="shared" si="12"/>
        <v>0.62421473443746434</v>
      </c>
      <c r="F46" s="20">
        <f t="shared" si="12"/>
        <v>0</v>
      </c>
      <c r="G46" s="20">
        <f t="shared" si="12"/>
        <v>3.5951139579919555</v>
      </c>
      <c r="H46" s="20">
        <f t="shared" si="12"/>
        <v>3.6410711643734279</v>
      </c>
      <c r="I46" s="20">
        <f t="shared" si="12"/>
        <v>2.3217615717615714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1.996126917920453E-2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2.0121319721852344E-2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1.1322011322011322E-2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v>0</v>
      </c>
      <c r="D54" s="20">
        <f t="shared" ref="D54:I54" si="13">SUM(D49:D53)</f>
        <v>0</v>
      </c>
      <c r="E54" s="20">
        <f t="shared" si="13"/>
        <v>0</v>
      </c>
      <c r="F54" s="20">
        <f t="shared" si="13"/>
        <v>0</v>
      </c>
      <c r="G54" s="20">
        <f t="shared" si="13"/>
        <v>1.996126917920453E-2</v>
      </c>
      <c r="H54" s="20">
        <f t="shared" si="13"/>
        <v>2.0121319721852344E-2</v>
      </c>
      <c r="I54" s="20">
        <f t="shared" si="13"/>
        <v>1.1322011322011322E-2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0.28958736779383287</v>
      </c>
      <c r="H58" s="20">
        <f>((SUMIFS(OGİD1,KAYNAK,A58,SÜRE,"Kısa",İL,$B$10,İLÇE,$B$11)+SUMIFS(AGİD1,KAYNAK,A58,SÜRE,"Kısa",İL,$B$10,İLÇE,$B$11))/VLOOKUP($B$11,ABONE,8,FALSE))</f>
        <v>0.29442225181239828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0.16566766566766566</v>
      </c>
    </row>
    <row r="59" spans="1:9" ht="15" thickBot="1" x14ac:dyDescent="0.35">
      <c r="A59" s="57" t="s">
        <v>60</v>
      </c>
      <c r="B59" s="58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0.28958736779383287</v>
      </c>
      <c r="H59" s="20">
        <f t="shared" si="14"/>
        <v>0.29442225181239828</v>
      </c>
      <c r="I59" s="20">
        <f t="shared" si="14"/>
        <v>0.16566766566766566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86</v>
      </c>
      <c r="D63" s="31">
        <f>VLOOKUP($B$11,ABONE,4,FALSE)</f>
        <v>5167</v>
      </c>
      <c r="E63" s="31">
        <f>VLOOKUP($B$11,ABONE,5,FALSE)</f>
        <v>5253</v>
      </c>
      <c r="F63" s="31">
        <f>VLOOKUP($B$11,ABONE,6,FALSE)</f>
        <v>46</v>
      </c>
      <c r="G63" s="31">
        <f>VLOOKUP($B$11,ABONE,7,FALSE)</f>
        <v>6713</v>
      </c>
      <c r="H63" s="31">
        <f>VLOOKUP($B$11,ABONE,8,FALSE)</f>
        <v>6759</v>
      </c>
      <c r="I63" s="31">
        <f>VLOOKUP($B$11,ABONE,9,FALSE)</f>
        <v>12012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118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125.36312368363711</v>
      </c>
      <c r="E17" s="20">
        <f t="shared" si="1"/>
        <v>124.64940282106245</v>
      </c>
      <c r="F17" s="20">
        <v>0</v>
      </c>
      <c r="G17" s="20">
        <f t="shared" si="2"/>
        <v>221.82688629117959</v>
      </c>
      <c r="H17" s="20">
        <f t="shared" si="3"/>
        <v>223.09557522123893</v>
      </c>
      <c r="I17" s="20">
        <f t="shared" si="4"/>
        <v>133.90855501517768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5.6992156293122234</v>
      </c>
      <c r="E18" s="20">
        <f t="shared" si="1"/>
        <v>5.6653636216245431</v>
      </c>
      <c r="F18" s="20">
        <v>0</v>
      </c>
      <c r="G18" s="20">
        <f t="shared" si="2"/>
        <v>0</v>
      </c>
      <c r="H18" s="20">
        <f t="shared" si="3"/>
        <v>2.6028110359187923E-3</v>
      </c>
      <c r="I18" s="20">
        <f t="shared" si="4"/>
        <v>5.1327643045990143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2.3580797443532573</v>
      </c>
      <c r="E21" s="20">
        <f t="shared" si="1"/>
        <v>2.3396011601304245</v>
      </c>
      <c r="F21" s="20">
        <v>0</v>
      </c>
      <c r="G21" s="20">
        <f t="shared" si="2"/>
        <v>7.0136025504782138</v>
      </c>
      <c r="H21" s="20">
        <f t="shared" si="3"/>
        <v>6.871212909942737</v>
      </c>
      <c r="I21" s="20">
        <f t="shared" si="4"/>
        <v>2.7658125795606621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57" t="s">
        <v>60</v>
      </c>
      <c r="B25" s="58"/>
      <c r="C25" s="20">
        <f t="shared" ref="C25:I25" si="5">SUM(C15:C24)</f>
        <v>0</v>
      </c>
      <c r="D25" s="20">
        <f t="shared" si="5"/>
        <v>133.42041905730261</v>
      </c>
      <c r="E25" s="20">
        <f t="shared" si="5"/>
        <v>132.65436760281742</v>
      </c>
      <c r="F25" s="20">
        <f t="shared" si="5"/>
        <v>0</v>
      </c>
      <c r="G25" s="20">
        <f t="shared" si="5"/>
        <v>228.84048884165782</v>
      </c>
      <c r="H25" s="20">
        <f t="shared" si="5"/>
        <v>229.96939094221759</v>
      </c>
      <c r="I25" s="20">
        <f t="shared" si="5"/>
        <v>141.80713189933738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0.15099135739705136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0.14980814613319882</v>
      </c>
      <c r="F29" s="20"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0.13571824917583314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6">SUM(D28:D32)</f>
        <v>0.15099135739705136</v>
      </c>
      <c r="E33" s="20">
        <f t="shared" si="6"/>
        <v>0.14980814613319882</v>
      </c>
      <c r="F33" s="20">
        <f t="shared" si="6"/>
        <v>0</v>
      </c>
      <c r="G33" s="20">
        <f t="shared" si="6"/>
        <v>0</v>
      </c>
      <c r="H33" s="20">
        <f t="shared" si="6"/>
        <v>0</v>
      </c>
      <c r="I33" s="20">
        <f t="shared" si="6"/>
        <v>0.13571824917583314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1.7586789164064203</v>
      </c>
      <c r="E38" s="20">
        <f t="shared" si="8"/>
        <v>1.7492028606942769</v>
      </c>
      <c r="F38" s="20">
        <v>0</v>
      </c>
      <c r="G38" s="20">
        <f t="shared" si="9"/>
        <v>2.8926673751328376</v>
      </c>
      <c r="H38" s="20">
        <f t="shared" si="10"/>
        <v>2.9005726184279021</v>
      </c>
      <c r="I38" s="20">
        <f t="shared" si="11"/>
        <v>1.8574925743382185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0.37994770862081489</v>
      </c>
      <c r="E39" s="20">
        <f t="shared" si="8"/>
        <v>0.37769090810830286</v>
      </c>
      <c r="F39" s="20">
        <v>0</v>
      </c>
      <c r="G39" s="20">
        <f t="shared" si="9"/>
        <v>0</v>
      </c>
      <c r="H39" s="20">
        <f t="shared" si="10"/>
        <v>1.7352073572791948E-4</v>
      </c>
      <c r="I39" s="20">
        <f t="shared" si="11"/>
        <v>0.34218428697326764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3.2373447599680444E-2</v>
      </c>
      <c r="E42" s="20">
        <f t="shared" si="8"/>
        <v>3.2119760047558142E-2</v>
      </c>
      <c r="F42" s="20">
        <v>0</v>
      </c>
      <c r="G42" s="20">
        <f t="shared" si="9"/>
        <v>4.6050301098122567E-2</v>
      </c>
      <c r="H42" s="20">
        <f t="shared" si="10"/>
        <v>4.5115391289259066E-2</v>
      </c>
      <c r="I42" s="20">
        <f t="shared" si="11"/>
        <v>3.3342037405751215E-2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57" t="s">
        <v>60</v>
      </c>
      <c r="B46" s="58"/>
      <c r="C46" s="20">
        <f>SUM(C36:C45)</f>
        <v>0</v>
      </c>
      <c r="D46" s="20">
        <f t="shared" ref="D46:I46" si="12">SUM(D36:D45)</f>
        <v>2.1710000726269159</v>
      </c>
      <c r="E46" s="20">
        <f t="shared" si="12"/>
        <v>2.1590135288501378</v>
      </c>
      <c r="F46" s="20">
        <f t="shared" si="12"/>
        <v>0</v>
      </c>
      <c r="G46" s="20">
        <f t="shared" si="12"/>
        <v>2.9387176762309601</v>
      </c>
      <c r="H46" s="20">
        <f t="shared" si="12"/>
        <v>2.9458615304528895</v>
      </c>
      <c r="I46" s="20">
        <f t="shared" si="12"/>
        <v>2.2330188987172375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2.3966882126516087E-3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2.3779070814793466E-3</v>
      </c>
      <c r="F50" s="20"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2.1542579234259231E-3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3">SUM(D49:D53)</f>
        <v>2.3966882126516087E-3</v>
      </c>
      <c r="E54" s="20">
        <f t="shared" si="13"/>
        <v>2.3779070814793466E-3</v>
      </c>
      <c r="F54" s="20">
        <f t="shared" si="13"/>
        <v>0</v>
      </c>
      <c r="G54" s="20">
        <f t="shared" si="13"/>
        <v>0</v>
      </c>
      <c r="H54" s="20">
        <f t="shared" si="13"/>
        <v>0</v>
      </c>
      <c r="I54" s="20">
        <f t="shared" si="13"/>
        <v>2.1542579234259231E-3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v>0</v>
      </c>
      <c r="D58" s="20">
        <f>(SUMIFS(AGİİ1,KAYNAK,A58,SÜRE,"Kısa",İL,$B$10,İLÇE,$B$11)/VLOOKUP($B$11,ABONE,4,FALSE))</f>
        <v>4.3049604183310337E-2</v>
      </c>
      <c r="E58" s="20">
        <f>((SUMIFS(OGİİ1,KAYNAK,A58,SÜRE,"Kısa",İL,$B$10,İLÇE,$B$11)+SUMIFS(AGİİ1,KAYNAK,A58,SÜRE,"Kısa",İL,$B$10,İLÇE,$B$11))/VLOOKUP($B$11,ABONE,5,FALSE))</f>
        <v>4.2892399704563058E-2</v>
      </c>
      <c r="F58" s="20">
        <v>0</v>
      </c>
      <c r="G58" s="20">
        <f>(SUMIFS(AGİD1,KAYNAK,A58,SÜRE,"Kısa",İL,$B$10,İLÇE,$B$11)/VLOOKUP($B$11,ABONE,7,FALSE))</f>
        <v>0.11955366631243358</v>
      </c>
      <c r="H58" s="20">
        <f>((SUMIFS(OGİD1,KAYNAK,A58,SÜRE,"Kısa",İL,$B$10,İLÇE,$B$11)+SUMIFS(AGİD1,KAYNAK,A58,SÜRE,"Kısa",İL,$B$10,İLÇE,$B$11))/VLOOKUP($B$11,ABONE,8,FALSE))</f>
        <v>0.11886170397362485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5.0037536312302115E-2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4">SUM(D57:D58)</f>
        <v>4.3049604183310337E-2</v>
      </c>
      <c r="E59" s="20">
        <f t="shared" si="14"/>
        <v>4.2892399704563058E-2</v>
      </c>
      <c r="F59" s="20">
        <f t="shared" si="14"/>
        <v>0</v>
      </c>
      <c r="G59" s="20">
        <f t="shared" si="14"/>
        <v>0.11955366631243358</v>
      </c>
      <c r="H59" s="20">
        <f t="shared" si="14"/>
        <v>0.11886170397362485</v>
      </c>
      <c r="I59" s="20">
        <f t="shared" si="14"/>
        <v>5.0037536312302115E-2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435</v>
      </c>
      <c r="D63" s="31">
        <f>VLOOKUP($B$11,ABONE,4,FALSE)</f>
        <v>55076</v>
      </c>
      <c r="E63" s="31">
        <f>VLOOKUP($B$11,ABONE,5,FALSE)</f>
        <v>55511</v>
      </c>
      <c r="F63" s="31">
        <f>VLOOKUP($B$11,ABONE,6,FALSE)</f>
        <v>117</v>
      </c>
      <c r="G63" s="31">
        <f>VLOOKUP($B$11,ABONE,7,FALSE)</f>
        <v>5646</v>
      </c>
      <c r="H63" s="31">
        <f>VLOOKUP($B$11,ABONE,8,FALSE)</f>
        <v>5763</v>
      </c>
      <c r="I63" s="31">
        <f>VLOOKUP($B$11,ABONE,9,FALSE)</f>
        <v>61274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119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0.35470683162990857</v>
      </c>
      <c r="D17" s="20">
        <f t="shared" si="1"/>
        <v>44.485539564811639</v>
      </c>
      <c r="E17" s="20">
        <f t="shared" si="2"/>
        <v>43.500615883306324</v>
      </c>
      <c r="F17" s="20">
        <v>0</v>
      </c>
      <c r="G17" s="20">
        <f t="shared" si="3"/>
        <v>216.87401673640159</v>
      </c>
      <c r="H17" s="20">
        <f t="shared" si="4"/>
        <v>207.06802829530727</v>
      </c>
      <c r="I17" s="20">
        <f t="shared" si="5"/>
        <v>61.09078986842669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15.650771157718946</v>
      </c>
      <c r="E21" s="20">
        <f t="shared" si="2"/>
        <v>15.301473077615706</v>
      </c>
      <c r="F21" s="20">
        <v>0</v>
      </c>
      <c r="G21" s="20">
        <f t="shared" si="3"/>
        <v>6.0980334728033467</v>
      </c>
      <c r="H21" s="20">
        <f t="shared" si="4"/>
        <v>5.8082295506625483</v>
      </c>
      <c r="I21" s="20">
        <f t="shared" si="5"/>
        <v>14.280561865169505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0.35470683162990857</v>
      </c>
      <c r="D25" s="20">
        <f t="shared" si="6"/>
        <v>60.136310722530581</v>
      </c>
      <c r="E25" s="20">
        <f t="shared" si="6"/>
        <v>58.802088960922028</v>
      </c>
      <c r="F25" s="20">
        <f t="shared" si="6"/>
        <v>0</v>
      </c>
      <c r="G25" s="20">
        <f t="shared" si="6"/>
        <v>222.97205020920492</v>
      </c>
      <c r="H25" s="20">
        <f t="shared" si="6"/>
        <v>212.87625784596983</v>
      </c>
      <c r="I25" s="20">
        <f t="shared" si="6"/>
        <v>75.3713517335962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0.24873520310427821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0.24318386457770577</v>
      </c>
      <c r="F29" s="20">
        <v>0</v>
      </c>
      <c r="G29" s="20">
        <f>(SUMIFS(AGİD2,KAYNAK,A29,SEBEP,B29,SÜRE,"Uzun",BİLDİRİM,"Bildirimli",İL,$B$10,İLÇE,$B$11)/VLOOKUP($B$11,ABONE,7,FALSE))*60</f>
        <v>2.9887029288702927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2.8478629072432002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0.5232931899027129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0.74089958158995817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0.70568895088173755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7.5890369862426615E-2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0.24873520310427821</v>
      </c>
      <c r="E33" s="20">
        <f t="shared" si="7"/>
        <v>0.24318386457770577</v>
      </c>
      <c r="F33" s="20">
        <f t="shared" si="7"/>
        <v>0</v>
      </c>
      <c r="G33" s="20">
        <f t="shared" si="7"/>
        <v>3.7296025104602508</v>
      </c>
      <c r="H33" s="20">
        <f t="shared" si="7"/>
        <v>3.5535518581249379</v>
      </c>
      <c r="I33" s="20">
        <f t="shared" si="7"/>
        <v>0.59918355976513948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6.4550833781603012E-3</v>
      </c>
      <c r="D38" s="20">
        <f t="shared" si="9"/>
        <v>0.73248931676408469</v>
      </c>
      <c r="E38" s="20">
        <f t="shared" si="10"/>
        <v>0.71628549132600994</v>
      </c>
      <c r="F38" s="20">
        <v>0</v>
      </c>
      <c r="G38" s="20">
        <f t="shared" si="11"/>
        <v>3.5623430962343097</v>
      </c>
      <c r="H38" s="20">
        <f t="shared" si="12"/>
        <v>3.410281956759988</v>
      </c>
      <c r="I38" s="20">
        <f t="shared" si="13"/>
        <v>1.0060000857155103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0.18705486517019501</v>
      </c>
      <c r="E42" s="20">
        <f t="shared" si="10"/>
        <v>0.18288012485743441</v>
      </c>
      <c r="F42" s="20">
        <v>0</v>
      </c>
      <c r="G42" s="20">
        <f t="shared" si="11"/>
        <v>7.4686192468619253E-2</v>
      </c>
      <c r="H42" s="20">
        <f t="shared" si="12"/>
        <v>7.1136793862707978E-2</v>
      </c>
      <c r="I42" s="20">
        <f t="shared" si="13"/>
        <v>0.17086315518793124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6.4550833781603012E-3</v>
      </c>
      <c r="D46" s="20">
        <f t="shared" ref="D46:I46" si="14">SUM(D36:D45)</f>
        <v>0.91954418193427967</v>
      </c>
      <c r="E46" s="20">
        <f t="shared" si="14"/>
        <v>0.89916561618344437</v>
      </c>
      <c r="F46" s="20">
        <f t="shared" si="14"/>
        <v>0</v>
      </c>
      <c r="G46" s="20">
        <f t="shared" si="14"/>
        <v>3.6370292887029287</v>
      </c>
      <c r="H46" s="20">
        <f t="shared" si="14"/>
        <v>3.4814187506226961</v>
      </c>
      <c r="I46" s="20">
        <f t="shared" si="14"/>
        <v>1.1768632409034414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2.0727933592023184E-2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2.0265322048142145E-2</v>
      </c>
      <c r="F50" s="20">
        <v>0</v>
      </c>
      <c r="G50" s="20">
        <f>(SUMIFS(AGİD1,KAYNAK,A50,SEBEP,B50,SÜRE,"Uzun",BİLDİRİM,"Bildirimli",İL,$B$10,İLÇE,$B$11)/VLOOKUP($B$11,ABONE,7,FALSE))</f>
        <v>0.24905857740585774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0.23732190893693333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4.3607765825226075E-2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1.0146443514644351E-2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9.664242303477134E-3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1.039300561436592E-3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2.0727933592023184E-2</v>
      </c>
      <c r="E54" s="20">
        <f t="shared" si="15"/>
        <v>2.0265322048142145E-2</v>
      </c>
      <c r="F54" s="20">
        <f t="shared" si="15"/>
        <v>0</v>
      </c>
      <c r="G54" s="20">
        <f t="shared" si="15"/>
        <v>0.25920502092050207</v>
      </c>
      <c r="H54" s="20">
        <f t="shared" si="15"/>
        <v>0.24698615124041046</v>
      </c>
      <c r="I54" s="20">
        <f t="shared" si="15"/>
        <v>4.4647066386662666E-2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2.1516944593867669E-3</v>
      </c>
      <c r="D58" s="20">
        <f>(SUMIFS(AGİİ1,KAYNAK,A58,SÜRE,"Kısa",İL,$B$10,İLÇE,$B$11)/VLOOKUP($B$11,ABONE,4,FALSE))</f>
        <v>8.3759025492411224E-2</v>
      </c>
      <c r="E58" s="20">
        <f>((SUMIFS(OGİİ1,KAYNAK,A58,SÜRE,"Kısa",İL,$B$10,İLÇE,$B$11)+SUMIFS(AGİİ1,KAYNAK,A58,SÜRE,"Kısa",İL,$B$10,İLÇE,$B$11))/VLOOKUP($B$11,ABONE,5,FALSE))</f>
        <v>8.1937691338015484E-2</v>
      </c>
      <c r="F58" s="20">
        <v>0</v>
      </c>
      <c r="G58" s="20">
        <f>(SUMIFS(AGİD1,KAYNAK,A58,SÜRE,"Kısa",İL,$B$10,İLÇE,$B$11)/VLOOKUP($B$11,ABONE,7,FALSE))</f>
        <v>0.27332635983263598</v>
      </c>
      <c r="H58" s="20">
        <f>((SUMIFS(OGİD1,KAYNAK,A58,SÜRE,"Kısa",İL,$B$10,İLÇE,$B$11)+SUMIFS(AGİD1,KAYNAK,A58,SÜRE,"Kısa",İL,$B$10,İLÇE,$B$11))/VLOOKUP($B$11,ABONE,8,FALSE))</f>
        <v>0.26033675401016237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0.10112287318390263</v>
      </c>
    </row>
    <row r="59" spans="1:9" ht="15" thickBot="1" x14ac:dyDescent="0.35">
      <c r="A59" s="57" t="s">
        <v>60</v>
      </c>
      <c r="B59" s="58"/>
      <c r="C59" s="20">
        <f>SUM(C57:C58)</f>
        <v>2.1516944593867669E-3</v>
      </c>
      <c r="D59" s="20">
        <f t="shared" ref="D59:I59" si="16">SUM(D57:D58)</f>
        <v>8.3759025492411224E-2</v>
      </c>
      <c r="E59" s="20">
        <f t="shared" si="16"/>
        <v>8.1937691338015484E-2</v>
      </c>
      <c r="F59" s="20">
        <f t="shared" si="16"/>
        <v>0</v>
      </c>
      <c r="G59" s="20">
        <f t="shared" si="16"/>
        <v>0.27332635983263598</v>
      </c>
      <c r="H59" s="20">
        <f t="shared" si="16"/>
        <v>0.26033675401016237</v>
      </c>
      <c r="I59" s="20">
        <f t="shared" si="16"/>
        <v>0.10112287318390263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1859</v>
      </c>
      <c r="D63" s="31">
        <f>VLOOKUP($B$11,ABONE,4,FALSE)</f>
        <v>81436</v>
      </c>
      <c r="E63" s="31">
        <f>VLOOKUP($B$11,ABONE,5,FALSE)</f>
        <v>83295</v>
      </c>
      <c r="F63" s="31">
        <f>VLOOKUP($B$11,ABONE,6,FALSE)</f>
        <v>477</v>
      </c>
      <c r="G63" s="31">
        <f>VLOOKUP($B$11,ABONE,7,FALSE)</f>
        <v>9560</v>
      </c>
      <c r="H63" s="31">
        <f>VLOOKUP($B$11,ABONE,8,FALSE)</f>
        <v>10037</v>
      </c>
      <c r="I63" s="31">
        <f>VLOOKUP($B$11,ABONE,9,FALSE)</f>
        <v>93332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120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4.3809523809523812E-2</v>
      </c>
      <c r="D17" s="20">
        <f t="shared" si="1"/>
        <v>10.351198144808041</v>
      </c>
      <c r="E17" s="20">
        <f t="shared" si="2"/>
        <v>9.9492138170112696</v>
      </c>
      <c r="F17" s="20">
        <f t="shared" si="3"/>
        <v>0</v>
      </c>
      <c r="G17" s="20">
        <f t="shared" si="4"/>
        <v>17.206719367588935</v>
      </c>
      <c r="H17" s="20">
        <f t="shared" si="5"/>
        <v>15.847469967236986</v>
      </c>
      <c r="I17" s="20">
        <f t="shared" si="6"/>
        <v>11.446119733924615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3.5672249420252511</v>
      </c>
      <c r="E21" s="20">
        <f t="shared" si="2"/>
        <v>3.4281044942429122</v>
      </c>
      <c r="F21" s="20">
        <f t="shared" si="3"/>
        <v>0</v>
      </c>
      <c r="G21" s="20">
        <f t="shared" si="4"/>
        <v>8.9001581027667989</v>
      </c>
      <c r="H21" s="20">
        <f t="shared" si="5"/>
        <v>8.1970877320713509</v>
      </c>
      <c r="I21" s="20">
        <f t="shared" si="6"/>
        <v>4.6384146341463408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4.3809523809523812E-2</v>
      </c>
      <c r="D25" s="20">
        <f t="shared" si="7"/>
        <v>13.918423086833293</v>
      </c>
      <c r="E25" s="20">
        <f t="shared" si="7"/>
        <v>13.377318311254182</v>
      </c>
      <c r="F25" s="20">
        <f t="shared" si="7"/>
        <v>0</v>
      </c>
      <c r="G25" s="20">
        <f t="shared" si="7"/>
        <v>26.106877470355734</v>
      </c>
      <c r="H25" s="20">
        <f t="shared" si="7"/>
        <v>24.044557699308335</v>
      </c>
      <c r="I25" s="20">
        <f t="shared" si="7"/>
        <v>16.084534368070955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13.756363636363632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12.669676010192934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3.2154101995565401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13.756363636363632</v>
      </c>
      <c r="H33" s="20">
        <f t="shared" si="8"/>
        <v>12.669676010192934</v>
      </c>
      <c r="I33" s="20">
        <f t="shared" si="8"/>
        <v>3.2154101995565401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6.3492063492063492E-3</v>
      </c>
      <c r="D38" s="20">
        <f t="shared" si="10"/>
        <v>0.8987374388044318</v>
      </c>
      <c r="E38" s="20">
        <f t="shared" si="11"/>
        <v>0.86393462919400765</v>
      </c>
      <c r="F38" s="20">
        <f t="shared" si="12"/>
        <v>0</v>
      </c>
      <c r="G38" s="20">
        <f t="shared" si="13"/>
        <v>0.81857707509881428</v>
      </c>
      <c r="H38" s="20">
        <f t="shared" si="14"/>
        <v>0.75391336002912268</v>
      </c>
      <c r="I38" s="20">
        <f t="shared" si="15"/>
        <v>0.8360125646711013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6.132440092759598E-2</v>
      </c>
      <c r="E42" s="20">
        <f t="shared" si="11"/>
        <v>5.8932772068837437E-2</v>
      </c>
      <c r="F42" s="20">
        <f t="shared" si="12"/>
        <v>0</v>
      </c>
      <c r="G42" s="20">
        <f t="shared" si="13"/>
        <v>0.10790513833992095</v>
      </c>
      <c r="H42" s="20">
        <f t="shared" si="14"/>
        <v>9.9381143065161992E-2</v>
      </c>
      <c r="I42" s="20">
        <f t="shared" si="15"/>
        <v>6.9198078344419808E-2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6.3492063492063492E-3</v>
      </c>
      <c r="D46" s="20">
        <f t="shared" ref="D46:I46" si="16">SUM(D36:D45)</f>
        <v>0.96006183973202774</v>
      </c>
      <c r="E46" s="20">
        <f t="shared" si="16"/>
        <v>0.92286740126284506</v>
      </c>
      <c r="F46" s="20">
        <f t="shared" si="16"/>
        <v>0</v>
      </c>
      <c r="G46" s="20">
        <f t="shared" si="16"/>
        <v>0.92648221343873527</v>
      </c>
      <c r="H46" s="20">
        <f t="shared" si="16"/>
        <v>0.85329450309428467</v>
      </c>
      <c r="I46" s="20">
        <f t="shared" si="16"/>
        <v>0.90521064301552112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0.108300395256917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9.9745176556243167E-2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2.5314116777531412E-2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0.108300395256917</v>
      </c>
      <c r="H54" s="20">
        <f t="shared" si="17"/>
        <v>9.9745176556243167E-2</v>
      </c>
      <c r="I54" s="20">
        <f t="shared" si="17"/>
        <v>2.5314116777531412E-2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(SUMIFS(OGİİ1,KAYNAK,A58,SEBEP,B58,SÜRE,"Kısa",İL,$B$10,İLÇE,$B$11)/VLOOKUP($B$11,ABONE,3,FALSE))*60</f>
        <v>0</v>
      </c>
      <c r="D58" s="20">
        <f>(SUMIFS(AGİİ1,KAYNAK,A58,SEBEP,B58,SÜRE,"Kısa",İL,$B$10,İLÇE,$B$11)/VLOOKUP($B$11,ABONE,4,FALSE))*60</f>
        <v>0</v>
      </c>
      <c r="E58" s="20">
        <f>((SUMIFS(OGİİ1,KAYNAK,A58,SEBEP,B58,SÜRE,"Kısa",İL,$B$10,İLÇE,$B$11)+SUMIFS(AGİİ1,KAYNAK,A58,SEBEP,B58,SÜRE,"Kısa",İL,$B$10,İLÇE,$B$11))/VLOOKUP($B$11,ABONE,5,FALSE))*60</f>
        <v>0</v>
      </c>
      <c r="F58" s="20">
        <f>(SUMIFS(OGİD1,KAYNAK,A58,SEBEP,B58,SÜRE,"Kısa",İL,$B$10,İLÇE,$B$11)/VLOOKUP($B$11,ABONE,6,FALSE))*60</f>
        <v>0</v>
      </c>
      <c r="G58" s="20">
        <f>(SUMIFS(AGİD1,KAYNAK,A58,SEBEP,B58,SÜRE,"Kısa",İL,$B$10,İLÇE,$B$11)/VLOOKUP($B$11,ABONE,7,FALSE))*60</f>
        <v>0</v>
      </c>
      <c r="H58" s="20">
        <f>((SUMIFS(OGİD1,KAYNAK,A58,SEBEP,B58,SÜRE,"Kısa",İL,$B$10,İLÇE,$B$11)+SUMIFS(AGİD1,KAYNAK,A58,SEBEP,B58,SÜRE,"Kısa",İL,$B$10,İLÇE,$B$11))/VLOOKUP($B$11,ABONE,8,FALSE))*60</f>
        <v>0</v>
      </c>
      <c r="I58" s="20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315</v>
      </c>
      <c r="D63" s="31">
        <f>VLOOKUP($B$11,ABONE,4,FALSE)</f>
        <v>7762</v>
      </c>
      <c r="E63" s="31">
        <f>VLOOKUP($B$11,ABONE,5,FALSE)</f>
        <v>8077</v>
      </c>
      <c r="F63" s="31">
        <f>VLOOKUP($B$11,ABONE,6,FALSE)</f>
        <v>217</v>
      </c>
      <c r="G63" s="31">
        <f>VLOOKUP($B$11,ABONE,7,FALSE)</f>
        <v>2530</v>
      </c>
      <c r="H63" s="31">
        <f>VLOOKUP($B$11,ABONE,8,FALSE)</f>
        <v>2747</v>
      </c>
      <c r="I63" s="31">
        <f>VLOOKUP($B$11,ABONE,9,FALSE)</f>
        <v>10824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121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0.15094339622641512</v>
      </c>
      <c r="D17" s="20">
        <f t="shared" si="1"/>
        <v>5.3277751310147687</v>
      </c>
      <c r="E17" s="20">
        <f t="shared" si="2"/>
        <v>5.0789115646258498</v>
      </c>
      <c r="F17" s="20">
        <f t="shared" si="3"/>
        <v>41.056834532374097</v>
      </c>
      <c r="G17" s="20">
        <f t="shared" si="4"/>
        <v>51.300734094616637</v>
      </c>
      <c r="H17" s="20">
        <f t="shared" si="5"/>
        <v>50.257582417582412</v>
      </c>
      <c r="I17" s="20">
        <f t="shared" si="6"/>
        <v>18.277174959871587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37.158742258218197</v>
      </c>
      <c r="E21" s="20">
        <f t="shared" si="2"/>
        <v>35.37242630385488</v>
      </c>
      <c r="F21" s="20">
        <f t="shared" si="3"/>
        <v>0</v>
      </c>
      <c r="G21" s="20">
        <f t="shared" si="4"/>
        <v>4.9502446982055464</v>
      </c>
      <c r="H21" s="20">
        <f t="shared" si="5"/>
        <v>4.4461538461538463</v>
      </c>
      <c r="I21" s="20">
        <f t="shared" si="6"/>
        <v>26.337784911717492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0.15094339622641512</v>
      </c>
      <c r="D25" s="20">
        <f t="shared" si="7"/>
        <v>42.486517389232965</v>
      </c>
      <c r="E25" s="20">
        <f t="shared" si="7"/>
        <v>40.451337868480728</v>
      </c>
      <c r="F25" s="20">
        <f t="shared" si="7"/>
        <v>41.056834532374097</v>
      </c>
      <c r="G25" s="20">
        <f t="shared" si="7"/>
        <v>56.250978792822181</v>
      </c>
      <c r="H25" s="20">
        <f t="shared" si="7"/>
        <v>54.703736263736261</v>
      </c>
      <c r="I25" s="20">
        <f t="shared" si="7"/>
        <v>44.614959871589079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0.83344208809135401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0.74857142857142867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0.21868378812199038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29.580848022868032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28.158820861678006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19.932648475120388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29.580848022868032</v>
      </c>
      <c r="E33" s="20">
        <f t="shared" si="8"/>
        <v>28.158820861678006</v>
      </c>
      <c r="F33" s="20">
        <f t="shared" si="8"/>
        <v>0</v>
      </c>
      <c r="G33" s="20">
        <f t="shared" si="8"/>
        <v>0.83344208809135401</v>
      </c>
      <c r="H33" s="20">
        <f t="shared" si="8"/>
        <v>0.74857142857142867</v>
      </c>
      <c r="I33" s="20">
        <f t="shared" si="8"/>
        <v>20.151332263242377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9.433962264150943E-3</v>
      </c>
      <c r="D38" s="20">
        <f t="shared" si="10"/>
        <v>6.8286485628076862E-2</v>
      </c>
      <c r="E38" s="20">
        <f t="shared" si="11"/>
        <v>6.5457294028722607E-2</v>
      </c>
      <c r="F38" s="20">
        <f t="shared" si="12"/>
        <v>2.8345323741007196</v>
      </c>
      <c r="G38" s="20">
        <f t="shared" si="13"/>
        <v>3.560358890701468</v>
      </c>
      <c r="H38" s="20">
        <f t="shared" si="14"/>
        <v>3.4864468864468865</v>
      </c>
      <c r="I38" s="20">
        <f t="shared" si="15"/>
        <v>1.0648475120385232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0.1699221851675401</v>
      </c>
      <c r="E42" s="20">
        <f t="shared" si="11"/>
        <v>0.1617535903250189</v>
      </c>
      <c r="F42" s="20">
        <f t="shared" si="12"/>
        <v>0</v>
      </c>
      <c r="G42" s="20">
        <f t="shared" si="13"/>
        <v>0.1769983686786297</v>
      </c>
      <c r="H42" s="20">
        <f t="shared" si="14"/>
        <v>0.15897435897435896</v>
      </c>
      <c r="I42" s="20">
        <f t="shared" si="15"/>
        <v>0.16094168004280363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9.433962264150943E-3</v>
      </c>
      <c r="D46" s="20">
        <f t="shared" ref="D46:I46" si="16">SUM(D36:D45)</f>
        <v>0.23820867079561697</v>
      </c>
      <c r="E46" s="20">
        <f t="shared" si="16"/>
        <v>0.22721088435374151</v>
      </c>
      <c r="F46" s="20">
        <f t="shared" si="16"/>
        <v>2.8345323741007196</v>
      </c>
      <c r="G46" s="20">
        <f t="shared" si="16"/>
        <v>3.7373572593800977</v>
      </c>
      <c r="H46" s="20">
        <f t="shared" si="16"/>
        <v>3.6454212454212453</v>
      </c>
      <c r="I46" s="20">
        <f t="shared" si="16"/>
        <v>1.2257891920813269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5.7096247960848291E-3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5.1282051282051282E-3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1.4981273408239701E-3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6.0663808162617121E-2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5.7747543461829177E-2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4.0877474585339753E-2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6.0663808162617121E-2</v>
      </c>
      <c r="E54" s="20">
        <f t="shared" si="17"/>
        <v>5.7747543461829177E-2</v>
      </c>
      <c r="F54" s="20">
        <f t="shared" si="17"/>
        <v>0</v>
      </c>
      <c r="G54" s="20">
        <f t="shared" si="17"/>
        <v>5.7096247960848291E-3</v>
      </c>
      <c r="H54" s="20">
        <f t="shared" si="17"/>
        <v>5.1282051282051282E-3</v>
      </c>
      <c r="I54" s="20">
        <f t="shared" si="17"/>
        <v>4.2375601926163721E-2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0.35611510791366907</v>
      </c>
      <c r="G58" s="20">
        <f>(SUMIFS(AGİD1,KAYNAK,A58,SÜRE,"Kısa",İL,$B$10,İLÇE,$B$11)/VLOOKUP($B$11,ABONE,7,FALSE))</f>
        <v>0.59298531810766719</v>
      </c>
      <c r="H58" s="20">
        <f>((SUMIFS(OGİD1,KAYNAK,A58,SÜRE,"Kısa",İL,$B$10,İLÇE,$B$11)+SUMIFS(AGİD1,KAYNAK,A58,SÜRE,"Kısa",İL,$B$10,İLÇE,$B$11))/VLOOKUP($B$11,ABONE,8,FALSE))</f>
        <v>0.56886446886446884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0.16618512573568753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0.35611510791366907</v>
      </c>
      <c r="G59" s="20">
        <f t="shared" si="18"/>
        <v>0.59298531810766719</v>
      </c>
      <c r="H59" s="20">
        <f t="shared" si="18"/>
        <v>0.56886446886446884</v>
      </c>
      <c r="I59" s="20">
        <f t="shared" si="18"/>
        <v>0.16618512573568753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318</v>
      </c>
      <c r="D63" s="31">
        <f>VLOOKUP($B$11,ABONE,4,FALSE)</f>
        <v>6297</v>
      </c>
      <c r="E63" s="31">
        <f>VLOOKUP($B$11,ABONE,5,FALSE)</f>
        <v>6615</v>
      </c>
      <c r="F63" s="31">
        <f>VLOOKUP($B$11,ABONE,6,FALSE)</f>
        <v>278</v>
      </c>
      <c r="G63" s="31">
        <f>VLOOKUP($B$11,ABONE,7,FALSE)</f>
        <v>2452</v>
      </c>
      <c r="H63" s="31">
        <f>VLOOKUP($B$11,ABONE,8,FALSE)</f>
        <v>2730</v>
      </c>
      <c r="I63" s="31">
        <f>VLOOKUP($B$11,ABONE,9,FALSE)</f>
        <v>9345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122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68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20.592700729927007</v>
      </c>
      <c r="D17" s="20">
        <f t="shared" si="1"/>
        <v>98.592227103751242</v>
      </c>
      <c r="E17" s="20">
        <f t="shared" si="2"/>
        <v>96.827415359207237</v>
      </c>
      <c r="F17" s="20">
        <f t="shared" si="3"/>
        <v>276.49565217391307</v>
      </c>
      <c r="G17" s="20">
        <f t="shared" si="4"/>
        <v>289.1863606267932</v>
      </c>
      <c r="H17" s="20">
        <f t="shared" si="5"/>
        <v>288.99600000000004</v>
      </c>
      <c r="I17" s="20">
        <f t="shared" si="6"/>
        <v>179.79085875175971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0.37502534640081109</v>
      </c>
      <c r="E21" s="20">
        <f t="shared" si="2"/>
        <v>0.36654004954582992</v>
      </c>
      <c r="F21" s="20">
        <f t="shared" si="3"/>
        <v>0</v>
      </c>
      <c r="G21" s="20">
        <f t="shared" si="4"/>
        <v>1.1785477819465902</v>
      </c>
      <c r="H21" s="20">
        <f t="shared" si="5"/>
        <v>1.1608695652173913</v>
      </c>
      <c r="I21" s="20">
        <f t="shared" si="6"/>
        <v>0.70946973251994372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20.592700729927007</v>
      </c>
      <c r="D25" s="20">
        <f t="shared" si="7"/>
        <v>98.967252450152046</v>
      </c>
      <c r="E25" s="20">
        <f t="shared" si="7"/>
        <v>97.193955408753069</v>
      </c>
      <c r="F25" s="20">
        <f t="shared" si="7"/>
        <v>276.49565217391307</v>
      </c>
      <c r="G25" s="20">
        <f t="shared" si="7"/>
        <v>290.36490840873978</v>
      </c>
      <c r="H25" s="20">
        <f t="shared" si="7"/>
        <v>290.15686956521745</v>
      </c>
      <c r="I25" s="20">
        <f t="shared" si="7"/>
        <v>180.50032848427966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0.29927007299270075</v>
      </c>
      <c r="D38" s="20">
        <f t="shared" si="10"/>
        <v>1.6708347414667117</v>
      </c>
      <c r="E38" s="20">
        <f t="shared" si="11"/>
        <v>1.6398018166804293</v>
      </c>
      <c r="F38" s="20">
        <f t="shared" si="12"/>
        <v>4.8985507246376816</v>
      </c>
      <c r="G38" s="20">
        <f t="shared" si="13"/>
        <v>4.6636504082983885</v>
      </c>
      <c r="H38" s="20">
        <f t="shared" si="14"/>
        <v>4.6671739130434782</v>
      </c>
      <c r="I38" s="20">
        <f t="shared" si="15"/>
        <v>2.9467855466916939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5.0692801622169653E-3</v>
      </c>
      <c r="E42" s="20">
        <f t="shared" si="11"/>
        <v>4.9545829892650699E-3</v>
      </c>
      <c r="F42" s="20">
        <f t="shared" si="12"/>
        <v>0</v>
      </c>
      <c r="G42" s="20">
        <f t="shared" si="13"/>
        <v>2.0745972191569189E-2</v>
      </c>
      <c r="H42" s="20">
        <f t="shared" si="14"/>
        <v>2.0434782608695651E-2</v>
      </c>
      <c r="I42" s="20">
        <f t="shared" si="15"/>
        <v>1.1637728765837635E-2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0.29927007299270075</v>
      </c>
      <c r="D46" s="20">
        <f t="shared" ref="D46:I46" si="16">SUM(D36:D45)</f>
        <v>1.6759040216289287</v>
      </c>
      <c r="E46" s="20">
        <f t="shared" si="16"/>
        <v>1.6447563996696943</v>
      </c>
      <c r="F46" s="20">
        <f t="shared" si="16"/>
        <v>4.8985507246376816</v>
      </c>
      <c r="G46" s="20">
        <f t="shared" si="16"/>
        <v>4.6843963804899573</v>
      </c>
      <c r="H46" s="20">
        <f t="shared" si="16"/>
        <v>4.6876086956521741</v>
      </c>
      <c r="I46" s="20">
        <f t="shared" si="16"/>
        <v>2.9584232754575317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0.15328467153284672</v>
      </c>
      <c r="D58" s="20">
        <f>(SUMIFS(AGİİ1,KAYNAK,A58,SÜRE,"Kısa",İL,$B$10,İLÇE,$B$11)/VLOOKUP($B$11,ABONE,4,FALSE))</f>
        <v>0.64430550861777625</v>
      </c>
      <c r="E58" s="20">
        <f>((SUMIFS(OGİİ1,KAYNAK,A58,SÜRE,"Kısa",İL,$B$10,İLÇE,$B$11)+SUMIFS(AGİİ1,KAYNAK,A58,SÜRE,"Kısa",İL,$B$10,İLÇE,$B$11))/VLOOKUP($B$11,ABONE,5,FALSE))</f>
        <v>0.63319570602807596</v>
      </c>
      <c r="F58" s="20">
        <f>(SUMIFS(OGİD1,KAYNAK,A58,SÜRE,"Kısa",İL,$B$10,İLÇE,$B$11)/VLOOKUP($B$11,ABONE,6,FALSE))</f>
        <v>2.7826086956521738</v>
      </c>
      <c r="G58" s="20">
        <f>(SUMIFS(AGİD1,KAYNAK,A58,SÜRE,"Kısa",İL,$B$10,İLÇE,$B$11)/VLOOKUP($B$11,ABONE,7,FALSE))</f>
        <v>2.8728757448686824</v>
      </c>
      <c r="H58" s="20">
        <f>((SUMIFS(OGİD1,KAYNAK,A58,SÜRE,"Kısa",İL,$B$10,İLÇE,$B$11)+SUMIFS(AGİD1,KAYNAK,A58,SÜRE,"Kısa",İL,$B$10,İLÇE,$B$11))/VLOOKUP($B$11,ABONE,8,FALSE))</f>
        <v>2.8715217391304346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1.5995307367433129</v>
      </c>
    </row>
    <row r="59" spans="1:9" ht="15" thickBot="1" x14ac:dyDescent="0.35">
      <c r="A59" s="57" t="s">
        <v>60</v>
      </c>
      <c r="B59" s="58"/>
      <c r="C59" s="20">
        <f>SUM(C57:C58)</f>
        <v>0.15328467153284672</v>
      </c>
      <c r="D59" s="20">
        <f t="shared" ref="D59:I59" si="18">SUM(D57:D58)</f>
        <v>0.64430550861777625</v>
      </c>
      <c r="E59" s="20">
        <f t="shared" si="18"/>
        <v>0.63319570602807596</v>
      </c>
      <c r="F59" s="20">
        <f t="shared" si="18"/>
        <v>2.7826086956521738</v>
      </c>
      <c r="G59" s="20">
        <f t="shared" si="18"/>
        <v>2.8728757448686824</v>
      </c>
      <c r="H59" s="20">
        <f t="shared" si="18"/>
        <v>2.8715217391304346</v>
      </c>
      <c r="I59" s="20">
        <f t="shared" si="18"/>
        <v>1.5995307367433129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137</v>
      </c>
      <c r="D63" s="31">
        <f>VLOOKUP($B$11,ABONE,4,FALSE)</f>
        <v>5918</v>
      </c>
      <c r="E63" s="31">
        <f>VLOOKUP($B$11,ABONE,5,FALSE)</f>
        <v>6055</v>
      </c>
      <c r="F63" s="31">
        <f>VLOOKUP($B$11,ABONE,6,FALSE)</f>
        <v>69</v>
      </c>
      <c r="G63" s="31">
        <f>VLOOKUP($B$11,ABONE,7,FALSE)</f>
        <v>4531</v>
      </c>
      <c r="H63" s="31">
        <f>VLOOKUP($B$11,ABONE,8,FALSE)</f>
        <v>4600</v>
      </c>
      <c r="I63" s="31">
        <f>VLOOKUP($B$11,ABONE,9,FALSE)</f>
        <v>10655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80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0.27024416023676145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0.2697722512674689</v>
      </c>
      <c r="F15" s="20">
        <f t="shared" ref="F15:F24" si="3">(SUMIFS(OGİD2,KAYNAK,A15,SEBEP,B15,SÜRE,"Uzun",BİLDİRİM,"Bildirimsiz",İL,$B$10,İLÇE,$B$11)/VLOOKUP($B$11,ABONE,6,FALSE))*60</f>
        <v>304.58000000000004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50007.934883720933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17.280482871917116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12.878247734138975</v>
      </c>
      <c r="D17" s="20">
        <f t="shared" si="1"/>
        <v>12.866426381989214</v>
      </c>
      <c r="E17" s="20">
        <f t="shared" si="2"/>
        <v>12.86644702481126</v>
      </c>
      <c r="F17" s="20">
        <f t="shared" si="3"/>
        <v>0</v>
      </c>
      <c r="G17" s="20">
        <v>0</v>
      </c>
      <c r="H17" s="20">
        <f t="shared" si="4"/>
        <v>0.15348837209302324</v>
      </c>
      <c r="I17" s="20">
        <f t="shared" si="5"/>
        <v>12.862122558546107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0.30181268882175222</v>
      </c>
      <c r="D21" s="20">
        <f t="shared" si="1"/>
        <v>3.0733225874643266</v>
      </c>
      <c r="E21" s="20">
        <f t="shared" si="2"/>
        <v>3.0684828885102164</v>
      </c>
      <c r="F21" s="20">
        <f t="shared" si="3"/>
        <v>0</v>
      </c>
      <c r="G21" s="20">
        <v>0</v>
      </c>
      <c r="H21" s="20">
        <f t="shared" si="4"/>
        <v>185.446511627907</v>
      </c>
      <c r="I21" s="20">
        <f t="shared" si="5"/>
        <v>3.1305209753422054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6.7975830815709973E-2</v>
      </c>
      <c r="D22" s="20">
        <f t="shared" si="1"/>
        <v>0.11283056759327768</v>
      </c>
      <c r="E22" s="20">
        <f t="shared" si="2"/>
        <v>0.11275224082173137</v>
      </c>
      <c r="F22" s="20">
        <f t="shared" si="3"/>
        <v>0</v>
      </c>
      <c r="G22" s="20">
        <v>0</v>
      </c>
      <c r="H22" s="20">
        <f t="shared" si="4"/>
        <v>69.069767441860463</v>
      </c>
      <c r="I22" s="20">
        <f t="shared" si="5"/>
        <v>0.13620880149565834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3.4642215410633129E-2</v>
      </c>
      <c r="E24" s="20">
        <f t="shared" si="2"/>
        <v>3.4581722069522189E-2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3.4569958679538333E-2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13.248036253776437</v>
      </c>
      <c r="D25" s="20">
        <f t="shared" si="6"/>
        <v>16.357465912694209</v>
      </c>
      <c r="E25" s="20">
        <f t="shared" si="6"/>
        <v>16.352036127480197</v>
      </c>
      <c r="F25" s="20">
        <f t="shared" si="6"/>
        <v>304.58000000000004</v>
      </c>
      <c r="G25" s="20">
        <f t="shared" si="6"/>
        <v>0</v>
      </c>
      <c r="H25" s="20">
        <f t="shared" si="6"/>
        <v>50262.604651162801</v>
      </c>
      <c r="I25" s="20">
        <f t="shared" si="6"/>
        <v>33.443905165980624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0.34147553112778778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0.34087923566744571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0.34076328148279023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3.455891238670695</v>
      </c>
      <c r="D31" s="20">
        <f>(SUMIFS(AGİİ2,KAYNAK,A31,SEBEP,B31,SÜRE,"Uzun",BİLDİRİM,"Bildirimli",İL,$B$10,İLÇE,$B$11)/VLOOKUP($B$11,ABONE,4,FALSE))*60</f>
        <v>3.757819469400697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3.7572922326972686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95.813953488372093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3.788606416669523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3.455891238670695</v>
      </c>
      <c r="D33" s="20">
        <f t="shared" ref="D33:I33" si="7">SUM(D28:D32)</f>
        <v>4.0992950005284845</v>
      </c>
      <c r="E33" s="20">
        <f t="shared" si="7"/>
        <v>4.0981714683647148</v>
      </c>
      <c r="F33" s="20">
        <f t="shared" si="7"/>
        <v>0</v>
      </c>
      <c r="G33" s="20">
        <f t="shared" si="7"/>
        <v>0</v>
      </c>
      <c r="H33" s="20">
        <f t="shared" si="7"/>
        <v>95.813953488372093</v>
      </c>
      <c r="I33" s="20">
        <f t="shared" si="7"/>
        <v>4.1293696981523134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1.0913222703731107E-3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1.0894165686279682E-3</v>
      </c>
      <c r="F36" s="20">
        <f t="shared" ref="F36:F45" si="11">(SUMIFS(OGİD1,KAYNAK,A36,SEBEP,B36,SÜRE,"Uzun",BİLDİRİM,"Bildirimsiz",İL,$B$10,İLÇE,$B$11)/VLOOKUP($B$11,ABONE,6,FALSE))</f>
        <v>1.2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201.27131782945736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6.9553913050357172E-2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0.24924471299093656</v>
      </c>
      <c r="D38" s="20">
        <f t="shared" si="9"/>
        <v>0.32511626677941019</v>
      </c>
      <c r="E38" s="20">
        <f t="shared" si="10"/>
        <v>0.32498377745303375</v>
      </c>
      <c r="F38" s="20">
        <f t="shared" si="11"/>
        <v>0</v>
      </c>
      <c r="G38" s="20">
        <v>0</v>
      </c>
      <c r="H38" s="20">
        <f t="shared" si="12"/>
        <v>1.5503875968992248E-2</v>
      </c>
      <c r="I38" s="20">
        <f t="shared" si="13"/>
        <v>0.32487850413072772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3.0211480362537764E-3</v>
      </c>
      <c r="D42" s="20">
        <f t="shared" si="9"/>
        <v>4.5248916605010042E-2</v>
      </c>
      <c r="E42" s="20">
        <f t="shared" si="10"/>
        <v>4.5175177129110372E-2</v>
      </c>
      <c r="F42" s="20">
        <f t="shared" si="11"/>
        <v>0</v>
      </c>
      <c r="G42" s="20">
        <v>0</v>
      </c>
      <c r="H42" s="20">
        <f t="shared" si="12"/>
        <v>3.5348837209302326</v>
      </c>
      <c r="I42" s="20">
        <f t="shared" si="13"/>
        <v>4.6362243592955217E-2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4.5317220543806651E-3</v>
      </c>
      <c r="D43" s="20">
        <f t="shared" si="9"/>
        <v>2.7269844625303877E-3</v>
      </c>
      <c r="E43" s="20">
        <f t="shared" si="10"/>
        <v>2.7301359528570149E-3</v>
      </c>
      <c r="F43" s="20">
        <f t="shared" si="11"/>
        <v>0</v>
      </c>
      <c r="G43" s="20">
        <v>0</v>
      </c>
      <c r="H43" s="20">
        <f t="shared" si="12"/>
        <v>0.69767441860465118</v>
      </c>
      <c r="I43" s="20">
        <f t="shared" si="13"/>
        <v>2.9665296349718246E-3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4.6242469083606383E-4</v>
      </c>
      <c r="E45" s="20">
        <f t="shared" si="10"/>
        <v>4.6161719009659672E-4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4.6146016544006162E-4</v>
      </c>
    </row>
    <row r="46" spans="1:9" ht="15" thickBot="1" x14ac:dyDescent="0.35">
      <c r="A46" s="57" t="s">
        <v>60</v>
      </c>
      <c r="B46" s="58"/>
      <c r="C46" s="20">
        <f>SUM(C36:C45)</f>
        <v>0.25679758308157102</v>
      </c>
      <c r="D46" s="20">
        <f t="shared" ref="D46:I46" si="14">SUM(D36:D45)</f>
        <v>0.37464591480815984</v>
      </c>
      <c r="E46" s="20">
        <f t="shared" si="14"/>
        <v>0.37444012429372575</v>
      </c>
      <c r="F46" s="20">
        <f t="shared" si="14"/>
        <v>1.2</v>
      </c>
      <c r="G46" s="20">
        <f t="shared" si="14"/>
        <v>0</v>
      </c>
      <c r="H46" s="20">
        <f t="shared" si="14"/>
        <v>205.51937984496124</v>
      </c>
      <c r="I46" s="20">
        <f t="shared" si="14"/>
        <v>0.44422265057445204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2.5816509882676249E-3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2.5771428269964285E-3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2.5762661807710867E-3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1.9637462235649546E-2</v>
      </c>
      <c r="D52" s="20">
        <f>(SUMIFS(AGİİ1,KAYNAK,A52,SEBEP,B52,SÜRE,"Uzun",BİLDİRİM,"Bildirimli",İL,$B$10,İLÇE,$B$11)/VLOOKUP($B$11,ABONE,4,FALSE))</f>
        <v>3.3796638833104325E-2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3.3771913627467016E-2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1.1782945736434109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3.4161236818719985E-2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1.9637462235649546E-2</v>
      </c>
      <c r="D54" s="20">
        <f t="shared" ref="D54:I54" si="15">SUM(D49:D53)</f>
        <v>3.6378289821371951E-2</v>
      </c>
      <c r="E54" s="20">
        <f t="shared" si="15"/>
        <v>3.6349056454463444E-2</v>
      </c>
      <c r="F54" s="20">
        <f t="shared" si="15"/>
        <v>0</v>
      </c>
      <c r="G54" s="20">
        <f t="shared" si="15"/>
        <v>0</v>
      </c>
      <c r="H54" s="20">
        <f t="shared" si="15"/>
        <v>1.1782945736434109</v>
      </c>
      <c r="I54" s="20">
        <f t="shared" si="15"/>
        <v>3.6737502999491072E-2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1.2084592145015106E-2</v>
      </c>
      <c r="D58" s="20">
        <f>(SUMIFS(AGİİ1,KAYNAK,A58,SÜRE,"Kısa",İL,$B$10,İLÇE,$B$11)/VLOOKUP($B$11,ABONE,4,FALSE))</f>
        <v>3.5638410316034243E-2</v>
      </c>
      <c r="E58" s="20">
        <f>((SUMIFS(OGİİ1,KAYNAK,A58,SÜRE,"Kısa",İL,$B$10,İLÇE,$B$11)+SUMIFS(AGİİ1,KAYNAK,A58,SÜRE,"Kısa",İL,$B$10,İLÇE,$B$11))/VLOOKUP($B$11,ABONE,5,FALSE))</f>
        <v>3.5597279887734701E-2</v>
      </c>
      <c r="F58" s="20">
        <f>(SUMIFS(OGİD1,KAYNAK,A58,SÜRE,"Kısa",İL,$B$10,İLÇE,$B$11)/VLOOKUP($B$11,ABONE,6,FALSE))</f>
        <v>0</v>
      </c>
      <c r="G58" s="20">
        <v>1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3.5585171043506461E-2</v>
      </c>
    </row>
    <row r="59" spans="1:9" ht="15" thickBot="1" x14ac:dyDescent="0.35">
      <c r="A59" s="57" t="s">
        <v>60</v>
      </c>
      <c r="B59" s="58"/>
      <c r="C59" s="20">
        <f>SUM(C57:C58)</f>
        <v>1.2084592145015106E-2</v>
      </c>
      <c r="D59" s="20">
        <f t="shared" ref="D59:I59" si="16">SUM(D57:D58)</f>
        <v>3.5638410316034243E-2</v>
      </c>
      <c r="E59" s="20">
        <f t="shared" si="16"/>
        <v>3.5597279887734701E-2</v>
      </c>
      <c r="F59" s="20">
        <f t="shared" si="16"/>
        <v>0</v>
      </c>
      <c r="G59" s="20">
        <f t="shared" si="16"/>
        <v>1</v>
      </c>
      <c r="H59" s="20">
        <f t="shared" si="16"/>
        <v>0</v>
      </c>
      <c r="I59" s="20">
        <f t="shared" si="16"/>
        <v>3.5585171043506461E-2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662</v>
      </c>
      <c r="D63" s="31">
        <f>VLOOKUP($B$11,ABONE,4,FALSE)</f>
        <v>378440</v>
      </c>
      <c r="E63" s="31">
        <f>VLOOKUP($B$11,ABONE,5,FALSE)</f>
        <v>379102</v>
      </c>
      <c r="F63" s="31">
        <f>VLOOKUP($B$11,ABONE,6,FALSE)</f>
        <v>60</v>
      </c>
      <c r="G63" s="31">
        <f>VLOOKUP($B$11,ABONE,7,FALSE)</f>
        <v>69</v>
      </c>
      <c r="H63" s="31">
        <f>VLOOKUP($B$11,ABONE,8,FALSE)</f>
        <v>129</v>
      </c>
      <c r="I63" s="31">
        <f>VLOOKUP($B$11,ABONE,9,FALSE)</f>
        <v>379231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123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68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0.51648471615720526</v>
      </c>
      <c r="D17" s="20">
        <f t="shared" si="1"/>
        <v>18.710013469896055</v>
      </c>
      <c r="E17" s="20">
        <f t="shared" si="2"/>
        <v>18.296103121973029</v>
      </c>
      <c r="F17" s="20">
        <f t="shared" si="3"/>
        <v>0.33493150684931505</v>
      </c>
      <c r="G17" s="20">
        <f t="shared" si="4"/>
        <v>80.55055744062048</v>
      </c>
      <c r="H17" s="20">
        <f t="shared" si="5"/>
        <v>73.633987893105001</v>
      </c>
      <c r="I17" s="20">
        <f t="shared" si="6"/>
        <v>22.589434014135335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</v>
      </c>
      <c r="D21" s="20">
        <f t="shared" si="1"/>
        <v>6.1570106996721483</v>
      </c>
      <c r="E21" s="20">
        <f t="shared" si="2"/>
        <v>6.0169361448476266</v>
      </c>
      <c r="F21" s="20">
        <f t="shared" si="3"/>
        <v>0</v>
      </c>
      <c r="G21" s="20">
        <f t="shared" si="4"/>
        <v>12.290450799806107</v>
      </c>
      <c r="H21" s="20">
        <f t="shared" si="5"/>
        <v>11.230710172744722</v>
      </c>
      <c r="I21" s="20">
        <f t="shared" si="6"/>
        <v>6.421441253622608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0.51648471615720526</v>
      </c>
      <c r="D25" s="20">
        <f t="shared" si="7"/>
        <v>24.867024169568204</v>
      </c>
      <c r="E25" s="20">
        <f t="shared" si="7"/>
        <v>24.313039266820656</v>
      </c>
      <c r="F25" s="20">
        <f t="shared" si="7"/>
        <v>0.33493150684931505</v>
      </c>
      <c r="G25" s="20">
        <f t="shared" si="7"/>
        <v>92.841008240426589</v>
      </c>
      <c r="H25" s="20">
        <f t="shared" si="7"/>
        <v>84.864698065849723</v>
      </c>
      <c r="I25" s="20">
        <f t="shared" si="7"/>
        <v>29.010875267757942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9.7896267571497813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8.9455189723903725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0.69402856848302952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6.1952496364517691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5.6610659973423889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0.43920778015784828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15.984876393601549</v>
      </c>
      <c r="H33" s="20">
        <f t="shared" si="8"/>
        <v>14.606584969732761</v>
      </c>
      <c r="I33" s="20">
        <f t="shared" si="8"/>
        <v>1.1332363486408779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1.146288209606987E-2</v>
      </c>
      <c r="D38" s="20">
        <f t="shared" si="10"/>
        <v>0.44962767174117468</v>
      </c>
      <c r="E38" s="20">
        <f t="shared" si="11"/>
        <v>0.43965924049375354</v>
      </c>
      <c r="F38" s="20">
        <f t="shared" si="12"/>
        <v>3.4246575342465752E-3</v>
      </c>
      <c r="G38" s="20">
        <f t="shared" si="13"/>
        <v>1.750363548230732</v>
      </c>
      <c r="H38" s="20">
        <f t="shared" si="14"/>
        <v>1.5997342388897091</v>
      </c>
      <c r="I38" s="20">
        <f t="shared" si="15"/>
        <v>0.52966242454094548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0</v>
      </c>
      <c r="D42" s="20">
        <f t="shared" si="10"/>
        <v>6.1961521844105014E-2</v>
      </c>
      <c r="E42" s="20">
        <f t="shared" si="11"/>
        <v>6.0551871445247499E-2</v>
      </c>
      <c r="F42" s="20">
        <f t="shared" si="12"/>
        <v>0</v>
      </c>
      <c r="G42" s="20">
        <f t="shared" si="13"/>
        <v>0.1386330586524479</v>
      </c>
      <c r="H42" s="20">
        <f t="shared" si="14"/>
        <v>0.12667946257197696</v>
      </c>
      <c r="I42" s="20">
        <f t="shared" si="15"/>
        <v>6.5682310221193835E-2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1.146288209606987E-2</v>
      </c>
      <c r="D46" s="20">
        <f t="shared" ref="D46:I46" si="16">SUM(D36:D45)</f>
        <v>0.51158919358527966</v>
      </c>
      <c r="E46" s="20">
        <f t="shared" si="16"/>
        <v>0.50021111193900103</v>
      </c>
      <c r="F46" s="20">
        <f t="shared" si="16"/>
        <v>3.4246575342465752E-3</v>
      </c>
      <c r="G46" s="20">
        <f t="shared" si="16"/>
        <v>1.8889966068831798</v>
      </c>
      <c r="H46" s="20">
        <f t="shared" si="16"/>
        <v>1.726413701461686</v>
      </c>
      <c r="I46" s="20">
        <f t="shared" si="16"/>
        <v>0.59534473476213934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1.74503150751333E-2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1.5945666617451646E-2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1.2371275730535286E-3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1.74503150751333E-2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1.5945666617451646E-2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1.2371275730535286E-3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3.49006301502666E-2</v>
      </c>
      <c r="H54" s="20">
        <f t="shared" si="17"/>
        <v>3.1891333234903292E-2</v>
      </c>
      <c r="I54" s="20">
        <f t="shared" si="17"/>
        <v>2.4742551461070573E-3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4.5950135969705444E-2</v>
      </c>
      <c r="E58" s="20">
        <f>((SUMIFS(OGİİ1,KAYNAK,A58,SÜRE,"Kısa",İL,$B$10,İLÇE,$B$11)+SUMIFS(AGİİ1,KAYNAK,A58,SÜRE,"Kısa",İL,$B$10,İLÇE,$B$11))/VLOOKUP($B$11,ABONE,5,FALSE))</f>
        <v>4.4904751260462457E-2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1.4703506220714171E-2</v>
      </c>
      <c r="H58" s="20">
        <f>((SUMIFS(OGİD1,KAYNAK,A58,SÜRE,"Kısa",İL,$B$10,İLÇE,$B$11)+SUMIFS(AGİD1,KAYNAK,A58,SÜRE,"Kısa",İL,$B$10,İLÇE,$B$11))/VLOOKUP($B$11,ABONE,8,FALSE))</f>
        <v>1.3435700575815739E-2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4.24632584565688E-2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8">SUM(D57:D58)</f>
        <v>4.5950135969705444E-2</v>
      </c>
      <c r="E59" s="20">
        <f t="shared" si="18"/>
        <v>4.4904751260462457E-2</v>
      </c>
      <c r="F59" s="20">
        <f t="shared" si="18"/>
        <v>0</v>
      </c>
      <c r="G59" s="20">
        <f t="shared" si="18"/>
        <v>1.4703506220714171E-2</v>
      </c>
      <c r="H59" s="20">
        <f t="shared" si="18"/>
        <v>1.3435700575815739E-2</v>
      </c>
      <c r="I59" s="20">
        <f t="shared" si="18"/>
        <v>4.24632584565688E-2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1832</v>
      </c>
      <c r="D63" s="31">
        <f>VLOOKUP($B$11,ABONE,4,FALSE)</f>
        <v>78694</v>
      </c>
      <c r="E63" s="31">
        <f>VLOOKUP($B$11,ABONE,5,FALSE)</f>
        <v>80526</v>
      </c>
      <c r="F63" s="31">
        <f>VLOOKUP($B$11,ABONE,6,FALSE)</f>
        <v>584</v>
      </c>
      <c r="G63" s="31">
        <f>VLOOKUP($B$11,ABONE,7,FALSE)</f>
        <v>6189</v>
      </c>
      <c r="H63" s="31">
        <f>VLOOKUP($B$11,ABONE,8,FALSE)</f>
        <v>6773</v>
      </c>
      <c r="I63" s="31">
        <f>VLOOKUP($B$11,ABONE,9,FALSE)</f>
        <v>87299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79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124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68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3.9737704918032786</v>
      </c>
      <c r="D17" s="20">
        <f t="shared" si="1"/>
        <v>24.50093037636676</v>
      </c>
      <c r="E17" s="20">
        <f t="shared" si="2"/>
        <v>24.257482501944232</v>
      </c>
      <c r="F17" s="20">
        <f t="shared" si="3"/>
        <v>2.3264705882352938</v>
      </c>
      <c r="G17" s="20">
        <f t="shared" si="4"/>
        <v>235.79485285356844</v>
      </c>
      <c r="H17" s="20">
        <f t="shared" si="5"/>
        <v>224.97163958641062</v>
      </c>
      <c r="I17" s="20">
        <f t="shared" si="6"/>
        <v>39.379817314853653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0.26135831381733021</v>
      </c>
      <c r="D21" s="20">
        <f t="shared" si="1"/>
        <v>16.745762711864412</v>
      </c>
      <c r="E21" s="20">
        <f t="shared" si="2"/>
        <v>16.550261082101994</v>
      </c>
      <c r="F21" s="20">
        <f t="shared" si="3"/>
        <v>0</v>
      </c>
      <c r="G21" s="20">
        <f t="shared" si="4"/>
        <v>11.229000357440725</v>
      </c>
      <c r="H21" s="20">
        <f t="shared" si="5"/>
        <v>10.708442222474721</v>
      </c>
      <c r="I21" s="20">
        <f t="shared" si="6"/>
        <v>16.110123017129947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4.2351288056206089</v>
      </c>
      <c r="D25" s="20">
        <f t="shared" si="7"/>
        <v>41.246693088231169</v>
      </c>
      <c r="E25" s="20">
        <f t="shared" si="7"/>
        <v>40.807743584046221</v>
      </c>
      <c r="F25" s="20">
        <f t="shared" si="7"/>
        <v>2.3264705882352938</v>
      </c>
      <c r="G25" s="20">
        <f t="shared" si="7"/>
        <v>247.02385321100917</v>
      </c>
      <c r="H25" s="20">
        <f t="shared" si="7"/>
        <v>235.68008180888535</v>
      </c>
      <c r="I25" s="20">
        <f t="shared" si="7"/>
        <v>55.489940331983604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8.891137532675604E-2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8.7856904788356852E-2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8.1237533493703606E-2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4.0728560586896029E-2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4.024552827463615E-2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3.7213323859501941E-2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0.12963993591365208</v>
      </c>
      <c r="E33" s="20">
        <f t="shared" si="8"/>
        <v>0.12810243306299302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0.11845085735320554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0.11943793911007025</v>
      </c>
      <c r="D38" s="20">
        <f t="shared" si="10"/>
        <v>0.58257675839259448</v>
      </c>
      <c r="E38" s="20">
        <f t="shared" si="11"/>
        <v>0.57708402770062583</v>
      </c>
      <c r="F38" s="20">
        <f t="shared" si="12"/>
        <v>9.8039215686274508E-2</v>
      </c>
      <c r="G38" s="20">
        <f t="shared" si="13"/>
        <v>8.7484808769212439</v>
      </c>
      <c r="H38" s="20">
        <f t="shared" si="14"/>
        <v>8.3474605158504716</v>
      </c>
      <c r="I38" s="20">
        <f t="shared" si="15"/>
        <v>1.1625247189953174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7.8064012490241998E-4</v>
      </c>
      <c r="D42" s="20">
        <f t="shared" si="10"/>
        <v>0.13060872661176229</v>
      </c>
      <c r="E42" s="20">
        <f t="shared" si="11"/>
        <v>0.12906899233418509</v>
      </c>
      <c r="F42" s="20">
        <f t="shared" si="12"/>
        <v>0</v>
      </c>
      <c r="G42" s="20">
        <f t="shared" si="13"/>
        <v>9.2815441439294655E-2</v>
      </c>
      <c r="H42" s="20">
        <f t="shared" si="14"/>
        <v>8.8512669014884679E-2</v>
      </c>
      <c r="I42" s="20">
        <f t="shared" si="15"/>
        <v>0.12601337179937164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0.12021857923497267</v>
      </c>
      <c r="D46" s="20">
        <f t="shared" ref="D46:I46" si="16">SUM(D36:D45)</f>
        <v>0.71318548500435675</v>
      </c>
      <c r="E46" s="20">
        <f t="shared" si="16"/>
        <v>0.70615302003481095</v>
      </c>
      <c r="F46" s="20">
        <f t="shared" si="16"/>
        <v>9.8039215686274508E-2</v>
      </c>
      <c r="G46" s="20">
        <f t="shared" si="16"/>
        <v>8.8412963183605378</v>
      </c>
      <c r="H46" s="20">
        <f t="shared" si="16"/>
        <v>8.4359731848653556</v>
      </c>
      <c r="I46" s="20">
        <f t="shared" si="16"/>
        <v>1.2885380907946891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2.6796338458367299E-3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2.6478539421545752E-3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2.4483576314280088E-3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1.4054023666975855E-3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1.3887345850461059E-3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1.2841036528468577E-3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4.085036212534315E-3</v>
      </c>
      <c r="E54" s="20">
        <f t="shared" si="17"/>
        <v>4.0365885272006814E-3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3.7324612842748665E-3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3.1225604996096799E-3</v>
      </c>
      <c r="D58" s="20">
        <f>(SUMIFS(AGİİ1,KAYNAK,A58,SÜRE,"Kısa",İL,$B$10,İLÇE,$B$11)/VLOOKUP($B$11,ABONE,4,FALSE))</f>
        <v>3.7393072303267091E-2</v>
      </c>
      <c r="E58" s="20">
        <f>((SUMIFS(OGİİ1,KAYNAK,A58,SÜRE,"Kısa",İL,$B$10,İLÇE,$B$11)+SUMIFS(AGİİ1,KAYNAK,A58,SÜRE,"Kısa",İL,$B$10,İLÇE,$B$11))/VLOOKUP($B$11,ABONE,5,FALSE))</f>
        <v>3.6986631115061293E-2</v>
      </c>
      <c r="F58" s="20">
        <f>(SUMIFS(OGİD1,KAYNAK,A58,SÜRE,"Kısa",İL,$B$10,İLÇE,$B$11)/VLOOKUP($B$11,ABONE,6,FALSE))</f>
        <v>5.8823529411764705E-2</v>
      </c>
      <c r="G58" s="20">
        <f>(SUMIFS(AGİD1,KAYNAK,A58,SÜRE,"Kısa",İL,$B$10,İLÇE,$B$11)/VLOOKUP($B$11,ABONE,7,FALSE))</f>
        <v>4.2031454783748359</v>
      </c>
      <c r="H58" s="20">
        <f>((SUMIFS(OGİD1,KAYNAK,A58,SÜRE,"Kısa",İL,$B$10,İLÇE,$B$11)+SUMIFS(AGİD1,KAYNAK,A58,SÜRE,"Kısa",İL,$B$10,İLÇE,$B$11))/VLOOKUP($B$11,ABONE,8,FALSE))</f>
        <v>4.0110214748324058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0.3364009142818008</v>
      </c>
    </row>
    <row r="59" spans="1:9" ht="15" thickBot="1" x14ac:dyDescent="0.35">
      <c r="A59" s="57" t="s">
        <v>60</v>
      </c>
      <c r="B59" s="58"/>
      <c r="C59" s="20">
        <f>SUM(C57:C58)</f>
        <v>3.1225604996096799E-3</v>
      </c>
      <c r="D59" s="20">
        <f t="shared" ref="D59:I59" si="18">SUM(D57:D58)</f>
        <v>3.7393072303267091E-2</v>
      </c>
      <c r="E59" s="20">
        <f t="shared" si="18"/>
        <v>3.6986631115061293E-2</v>
      </c>
      <c r="F59" s="20">
        <f t="shared" si="18"/>
        <v>5.8823529411764705E-2</v>
      </c>
      <c r="G59" s="20">
        <f t="shared" si="18"/>
        <v>4.2031454783748359</v>
      </c>
      <c r="H59" s="20">
        <f t="shared" si="18"/>
        <v>4.0110214748324058</v>
      </c>
      <c r="I59" s="20">
        <f t="shared" si="18"/>
        <v>0.3364009142818008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1281</v>
      </c>
      <c r="D63" s="31">
        <f>VLOOKUP($B$11,ABONE,4,FALSE)</f>
        <v>106731</v>
      </c>
      <c r="E63" s="31">
        <f>VLOOKUP($B$11,ABONE,5,FALSE)</f>
        <v>108012</v>
      </c>
      <c r="F63" s="31">
        <f>VLOOKUP($B$11,ABONE,6,FALSE)</f>
        <v>408</v>
      </c>
      <c r="G63" s="31">
        <f>VLOOKUP($B$11,ABONE,7,FALSE)</f>
        <v>8393</v>
      </c>
      <c r="H63" s="31">
        <f>VLOOKUP($B$11,ABONE,8,FALSE)</f>
        <v>8801</v>
      </c>
      <c r="I63" s="31">
        <f>VLOOKUP($B$11,ABONE,9,FALSE)</f>
        <v>116813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2"/>
      <c r="C2" s="83" t="s">
        <v>27</v>
      </c>
      <c r="D2" s="83"/>
      <c r="E2" s="83"/>
      <c r="F2" s="83" t="s">
        <v>28</v>
      </c>
      <c r="G2" s="83"/>
      <c r="H2" s="83"/>
      <c r="I2" s="84" t="s">
        <v>29</v>
      </c>
    </row>
    <row r="3" spans="1:9" x14ac:dyDescent="0.3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5"/>
    </row>
    <row r="4" spans="1:9" x14ac:dyDescent="0.3">
      <c r="A4" s="36" t="s">
        <v>73</v>
      </c>
      <c r="B4" s="36" t="s">
        <v>73</v>
      </c>
      <c r="C4" s="37">
        <v>30061</v>
      </c>
      <c r="D4" s="37">
        <v>2973049</v>
      </c>
      <c r="E4" s="38">
        <v>3003110</v>
      </c>
      <c r="F4" s="37">
        <v>8873</v>
      </c>
      <c r="G4" s="37">
        <v>300532</v>
      </c>
      <c r="H4" s="38">
        <v>309405</v>
      </c>
      <c r="I4" s="39">
        <v>3312515</v>
      </c>
    </row>
    <row r="5" spans="1:9" x14ac:dyDescent="0.3">
      <c r="A5" s="43" t="s">
        <v>78</v>
      </c>
      <c r="B5" s="36" t="s">
        <v>74</v>
      </c>
      <c r="C5" s="38">
        <v>15780</v>
      </c>
      <c r="D5" s="38">
        <v>2322518</v>
      </c>
      <c r="E5" s="38">
        <v>2338298</v>
      </c>
      <c r="F5" s="38">
        <v>2599</v>
      </c>
      <c r="G5" s="38">
        <v>141769</v>
      </c>
      <c r="H5" s="38">
        <v>144368</v>
      </c>
      <c r="I5" s="39">
        <v>2482666</v>
      </c>
    </row>
    <row r="6" spans="1:9" x14ac:dyDescent="0.3">
      <c r="A6" s="43" t="s">
        <v>79</v>
      </c>
      <c r="B6" s="36" t="s">
        <v>75</v>
      </c>
      <c r="C6" s="36">
        <v>14281</v>
      </c>
      <c r="D6" s="36">
        <v>650531</v>
      </c>
      <c r="E6" s="38">
        <v>664812</v>
      </c>
      <c r="F6" s="36">
        <v>6274</v>
      </c>
      <c r="G6" s="36">
        <v>158763</v>
      </c>
      <c r="H6" s="38">
        <v>165037</v>
      </c>
      <c r="I6" s="39">
        <v>829849</v>
      </c>
    </row>
    <row r="7" spans="1:9" x14ac:dyDescent="0.3">
      <c r="A7" s="44" t="s">
        <v>80</v>
      </c>
      <c r="B7" s="43" t="s">
        <v>78</v>
      </c>
      <c r="C7" s="45">
        <v>662</v>
      </c>
      <c r="D7" s="45">
        <v>378440</v>
      </c>
      <c r="E7" s="38">
        <v>379102</v>
      </c>
      <c r="F7" s="42">
        <v>60</v>
      </c>
      <c r="G7" s="41">
        <v>69</v>
      </c>
      <c r="H7" s="38">
        <v>129</v>
      </c>
      <c r="I7" s="39">
        <v>379231</v>
      </c>
    </row>
    <row r="8" spans="1:9" x14ac:dyDescent="0.3">
      <c r="A8" s="44" t="s">
        <v>81</v>
      </c>
      <c r="B8" s="43" t="s">
        <v>78</v>
      </c>
      <c r="C8" s="45">
        <v>1063</v>
      </c>
      <c r="D8" s="45">
        <v>220146</v>
      </c>
      <c r="E8" s="38">
        <v>221209</v>
      </c>
      <c r="F8" s="42">
        <v>33</v>
      </c>
      <c r="G8" s="45">
        <v>4795</v>
      </c>
      <c r="H8" s="38">
        <v>4828</v>
      </c>
      <c r="I8" s="39">
        <v>226037</v>
      </c>
    </row>
    <row r="9" spans="1:9" x14ac:dyDescent="0.3">
      <c r="A9" s="44" t="s">
        <v>82</v>
      </c>
      <c r="B9" s="43" t="s">
        <v>78</v>
      </c>
      <c r="C9" s="45">
        <v>222</v>
      </c>
      <c r="D9" s="45">
        <v>249178</v>
      </c>
      <c r="E9" s="38">
        <v>249400</v>
      </c>
      <c r="F9" s="42">
        <v>23</v>
      </c>
      <c r="G9" s="45">
        <v>3744</v>
      </c>
      <c r="H9" s="38">
        <v>3767</v>
      </c>
      <c r="I9" s="39">
        <v>253167</v>
      </c>
    </row>
    <row r="10" spans="1:9" x14ac:dyDescent="0.3">
      <c r="A10" s="44" t="s">
        <v>83</v>
      </c>
      <c r="B10" s="43" t="s">
        <v>78</v>
      </c>
      <c r="C10" s="45">
        <v>141</v>
      </c>
      <c r="D10" s="45">
        <v>201871</v>
      </c>
      <c r="E10" s="38">
        <v>202012</v>
      </c>
      <c r="F10" s="42">
        <v>13</v>
      </c>
      <c r="G10" s="45">
        <v>0</v>
      </c>
      <c r="H10" s="38">
        <v>13</v>
      </c>
      <c r="I10" s="39">
        <v>202025</v>
      </c>
    </row>
    <row r="11" spans="1:9" x14ac:dyDescent="0.3">
      <c r="A11" s="44" t="s">
        <v>84</v>
      </c>
      <c r="B11" s="43" t="s">
        <v>78</v>
      </c>
      <c r="C11" s="45">
        <v>53</v>
      </c>
      <c r="D11" s="45">
        <v>34073</v>
      </c>
      <c r="E11" s="38">
        <v>34126</v>
      </c>
      <c r="F11" s="42">
        <v>6</v>
      </c>
      <c r="G11" s="45">
        <v>0</v>
      </c>
      <c r="H11" s="38">
        <v>6</v>
      </c>
      <c r="I11" s="39">
        <v>34132</v>
      </c>
    </row>
    <row r="12" spans="1:9" x14ac:dyDescent="0.3">
      <c r="A12" s="44" t="s">
        <v>85</v>
      </c>
      <c r="B12" s="43" t="s">
        <v>78</v>
      </c>
      <c r="C12" s="45">
        <v>277</v>
      </c>
      <c r="D12" s="45">
        <v>61402</v>
      </c>
      <c r="E12" s="38">
        <v>61679</v>
      </c>
      <c r="F12" s="42">
        <v>8</v>
      </c>
      <c r="G12" s="45">
        <v>0</v>
      </c>
      <c r="H12" s="38">
        <v>8</v>
      </c>
      <c r="I12" s="39">
        <v>61687</v>
      </c>
    </row>
    <row r="13" spans="1:9" x14ac:dyDescent="0.3">
      <c r="A13" s="44" t="s">
        <v>86</v>
      </c>
      <c r="B13" s="43" t="s">
        <v>78</v>
      </c>
      <c r="C13" s="45">
        <v>149</v>
      </c>
      <c r="D13" s="45">
        <v>95162</v>
      </c>
      <c r="E13" s="38">
        <v>95311</v>
      </c>
      <c r="F13" s="42">
        <v>14</v>
      </c>
      <c r="G13" s="45">
        <v>0</v>
      </c>
      <c r="H13" s="38">
        <v>14</v>
      </c>
      <c r="I13" s="39">
        <v>95325</v>
      </c>
    </row>
    <row r="14" spans="1:9" x14ac:dyDescent="0.3">
      <c r="A14" s="44" t="s">
        <v>87</v>
      </c>
      <c r="B14" s="43" t="s">
        <v>78</v>
      </c>
      <c r="C14" s="45">
        <v>101</v>
      </c>
      <c r="D14" s="45">
        <v>18772</v>
      </c>
      <c r="E14" s="38">
        <v>18873</v>
      </c>
      <c r="F14" s="42">
        <v>2</v>
      </c>
      <c r="G14" s="45">
        <v>194</v>
      </c>
      <c r="H14" s="38">
        <v>196</v>
      </c>
      <c r="I14" s="39">
        <v>19069</v>
      </c>
    </row>
    <row r="15" spans="1:9" x14ac:dyDescent="0.3">
      <c r="A15" s="44" t="s">
        <v>88</v>
      </c>
      <c r="B15" s="43" t="s">
        <v>78</v>
      </c>
      <c r="C15" s="45">
        <v>1</v>
      </c>
      <c r="D15" s="45">
        <v>105101</v>
      </c>
      <c r="E15" s="38">
        <v>105102</v>
      </c>
      <c r="F15" s="42">
        <v>0</v>
      </c>
      <c r="G15" s="45">
        <v>0</v>
      </c>
      <c r="H15" s="38">
        <v>0</v>
      </c>
      <c r="I15" s="39">
        <v>105102</v>
      </c>
    </row>
    <row r="16" spans="1:9" x14ac:dyDescent="0.3">
      <c r="A16" s="44" t="s">
        <v>89</v>
      </c>
      <c r="B16" s="43" t="s">
        <v>78</v>
      </c>
      <c r="C16" s="45">
        <v>418</v>
      </c>
      <c r="D16" s="45">
        <v>20234</v>
      </c>
      <c r="E16" s="38">
        <v>20652</v>
      </c>
      <c r="F16" s="42">
        <v>73</v>
      </c>
      <c r="G16" s="45">
        <v>3222</v>
      </c>
      <c r="H16" s="38">
        <v>3295</v>
      </c>
      <c r="I16" s="39">
        <v>23947</v>
      </c>
    </row>
    <row r="17" spans="1:9" x14ac:dyDescent="0.3">
      <c r="A17" s="44" t="s">
        <v>90</v>
      </c>
      <c r="B17" s="43" t="s">
        <v>78</v>
      </c>
      <c r="C17" s="45">
        <v>305</v>
      </c>
      <c r="D17" s="45">
        <v>38962</v>
      </c>
      <c r="E17" s="38">
        <v>39267</v>
      </c>
      <c r="F17" s="42">
        <v>27</v>
      </c>
      <c r="G17" s="45">
        <v>2267</v>
      </c>
      <c r="H17" s="38">
        <v>2294</v>
      </c>
      <c r="I17" s="39">
        <v>41561</v>
      </c>
    </row>
    <row r="18" spans="1:9" x14ac:dyDescent="0.3">
      <c r="A18" s="44" t="s">
        <v>91</v>
      </c>
      <c r="B18" s="43" t="s">
        <v>78</v>
      </c>
      <c r="C18" s="45">
        <v>855</v>
      </c>
      <c r="D18" s="45">
        <v>72970</v>
      </c>
      <c r="E18" s="38">
        <v>73825</v>
      </c>
      <c r="F18" s="42">
        <v>561</v>
      </c>
      <c r="G18" s="45">
        <v>15170</v>
      </c>
      <c r="H18" s="38">
        <v>15731</v>
      </c>
      <c r="I18" s="39">
        <v>89556</v>
      </c>
    </row>
    <row r="19" spans="1:9" x14ac:dyDescent="0.3">
      <c r="A19" s="44" t="s">
        <v>92</v>
      </c>
      <c r="B19" s="43" t="s">
        <v>78</v>
      </c>
      <c r="C19" s="45">
        <v>668</v>
      </c>
      <c r="D19" s="45">
        <v>48113</v>
      </c>
      <c r="E19" s="38">
        <v>48781</v>
      </c>
      <c r="F19" s="42">
        <v>369</v>
      </c>
      <c r="G19" s="45">
        <v>17133</v>
      </c>
      <c r="H19" s="38">
        <v>17502</v>
      </c>
      <c r="I19" s="39">
        <v>66283</v>
      </c>
    </row>
    <row r="20" spans="1:9" x14ac:dyDescent="0.3">
      <c r="A20" s="44" t="s">
        <v>93</v>
      </c>
      <c r="B20" s="43" t="s">
        <v>78</v>
      </c>
      <c r="C20" s="45">
        <v>559</v>
      </c>
      <c r="D20" s="45">
        <v>41590</v>
      </c>
      <c r="E20" s="38">
        <v>42149</v>
      </c>
      <c r="F20" s="42">
        <v>62</v>
      </c>
      <c r="G20" s="45">
        <v>3998</v>
      </c>
      <c r="H20" s="38">
        <v>4060</v>
      </c>
      <c r="I20" s="39">
        <v>46209</v>
      </c>
    </row>
    <row r="21" spans="1:9" x14ac:dyDescent="0.3">
      <c r="A21" s="44" t="s">
        <v>94</v>
      </c>
      <c r="B21" s="43" t="s">
        <v>78</v>
      </c>
      <c r="C21" s="45">
        <v>477</v>
      </c>
      <c r="D21" s="45">
        <v>55348</v>
      </c>
      <c r="E21" s="38">
        <v>55825</v>
      </c>
      <c r="F21" s="42">
        <v>30</v>
      </c>
      <c r="G21" s="45">
        <v>1350</v>
      </c>
      <c r="H21" s="38">
        <v>1380</v>
      </c>
      <c r="I21" s="39">
        <v>57205</v>
      </c>
    </row>
    <row r="22" spans="1:9" x14ac:dyDescent="0.3">
      <c r="A22" s="44" t="s">
        <v>95</v>
      </c>
      <c r="B22" s="43" t="s">
        <v>78</v>
      </c>
      <c r="C22" s="45">
        <v>501</v>
      </c>
      <c r="D22" s="45">
        <v>43316</v>
      </c>
      <c r="E22" s="38">
        <v>43817</v>
      </c>
      <c r="F22" s="42">
        <v>46</v>
      </c>
      <c r="G22" s="45">
        <v>3166</v>
      </c>
      <c r="H22" s="38">
        <v>3212</v>
      </c>
      <c r="I22" s="39">
        <v>47029</v>
      </c>
    </row>
    <row r="23" spans="1:9" x14ac:dyDescent="0.3">
      <c r="A23" s="44" t="s">
        <v>96</v>
      </c>
      <c r="B23" s="43" t="s">
        <v>78</v>
      </c>
      <c r="C23" s="45">
        <v>369</v>
      </c>
      <c r="D23" s="45">
        <v>20754</v>
      </c>
      <c r="E23" s="38">
        <v>21123</v>
      </c>
      <c r="F23" s="42">
        <v>160</v>
      </c>
      <c r="G23" s="45">
        <v>8846</v>
      </c>
      <c r="H23" s="38">
        <v>9006</v>
      </c>
      <c r="I23" s="39">
        <v>30129</v>
      </c>
    </row>
    <row r="24" spans="1:9" x14ac:dyDescent="0.3">
      <c r="A24" s="44" t="s">
        <v>97</v>
      </c>
      <c r="B24" s="43" t="s">
        <v>78</v>
      </c>
      <c r="C24" s="45">
        <v>151</v>
      </c>
      <c r="D24" s="45">
        <v>13063</v>
      </c>
      <c r="E24" s="38">
        <v>13214</v>
      </c>
      <c r="F24" s="42">
        <v>27</v>
      </c>
      <c r="G24" s="45">
        <v>1740</v>
      </c>
      <c r="H24" s="38">
        <v>1767</v>
      </c>
      <c r="I24" s="39">
        <v>14981</v>
      </c>
    </row>
    <row r="25" spans="1:9" x14ac:dyDescent="0.3">
      <c r="A25" s="44" t="s">
        <v>98</v>
      </c>
      <c r="B25" s="43" t="s">
        <v>78</v>
      </c>
      <c r="C25" s="45">
        <v>1022</v>
      </c>
      <c r="D25" s="45">
        <v>58747</v>
      </c>
      <c r="E25" s="38">
        <v>59769</v>
      </c>
      <c r="F25" s="42">
        <v>96</v>
      </c>
      <c r="G25" s="45">
        <v>7885</v>
      </c>
      <c r="H25" s="38">
        <v>7981</v>
      </c>
      <c r="I25" s="39">
        <v>67750</v>
      </c>
    </row>
    <row r="26" spans="1:9" x14ac:dyDescent="0.3">
      <c r="A26" s="44" t="s">
        <v>99</v>
      </c>
      <c r="B26" s="43" t="s">
        <v>78</v>
      </c>
      <c r="C26" s="45">
        <v>458</v>
      </c>
      <c r="D26" s="45">
        <v>25390</v>
      </c>
      <c r="E26" s="38">
        <v>25848</v>
      </c>
      <c r="F26" s="42">
        <v>23</v>
      </c>
      <c r="G26" s="45">
        <v>2098</v>
      </c>
      <c r="H26" s="38">
        <v>2121</v>
      </c>
      <c r="I26" s="39">
        <v>27969</v>
      </c>
    </row>
    <row r="27" spans="1:9" x14ac:dyDescent="0.3">
      <c r="A27" s="44" t="s">
        <v>100</v>
      </c>
      <c r="B27" s="43" t="s">
        <v>78</v>
      </c>
      <c r="C27" s="45">
        <v>182</v>
      </c>
      <c r="D27" s="45">
        <v>11566</v>
      </c>
      <c r="E27" s="38">
        <v>11748</v>
      </c>
      <c r="F27" s="42">
        <v>15</v>
      </c>
      <c r="G27" s="45">
        <v>3654</v>
      </c>
      <c r="H27" s="38">
        <v>3669</v>
      </c>
      <c r="I27" s="39">
        <v>15417</v>
      </c>
    </row>
    <row r="28" spans="1:9" x14ac:dyDescent="0.3">
      <c r="A28" s="44" t="s">
        <v>101</v>
      </c>
      <c r="B28" s="43" t="s">
        <v>78</v>
      </c>
      <c r="C28" s="45">
        <v>2069</v>
      </c>
      <c r="D28" s="45">
        <v>78588</v>
      </c>
      <c r="E28" s="38">
        <v>80657</v>
      </c>
      <c r="F28" s="42">
        <v>52</v>
      </c>
      <c r="G28" s="45">
        <v>12370</v>
      </c>
      <c r="H28" s="38">
        <v>12422</v>
      </c>
      <c r="I28" s="39">
        <v>93079</v>
      </c>
    </row>
    <row r="29" spans="1:9" x14ac:dyDescent="0.3">
      <c r="A29" s="44" t="s">
        <v>102</v>
      </c>
      <c r="B29" s="43" t="s">
        <v>78</v>
      </c>
      <c r="C29" s="45">
        <v>2638</v>
      </c>
      <c r="D29" s="45">
        <v>48488</v>
      </c>
      <c r="E29" s="38">
        <v>51126</v>
      </c>
      <c r="F29" s="42">
        <v>120</v>
      </c>
      <c r="G29" s="45">
        <v>9119</v>
      </c>
      <c r="H29" s="38">
        <v>9239</v>
      </c>
      <c r="I29" s="39">
        <v>60365</v>
      </c>
    </row>
    <row r="30" spans="1:9" x14ac:dyDescent="0.3">
      <c r="A30" s="44" t="s">
        <v>103</v>
      </c>
      <c r="B30" s="43" t="s">
        <v>78</v>
      </c>
      <c r="C30" s="45">
        <v>816</v>
      </c>
      <c r="D30" s="45">
        <v>74015</v>
      </c>
      <c r="E30" s="38">
        <v>74831</v>
      </c>
      <c r="F30" s="42">
        <v>72</v>
      </c>
      <c r="G30" s="45">
        <v>6317</v>
      </c>
      <c r="H30" s="38">
        <v>6389</v>
      </c>
      <c r="I30" s="39">
        <v>81220</v>
      </c>
    </row>
    <row r="31" spans="1:9" x14ac:dyDescent="0.3">
      <c r="A31" s="44" t="s">
        <v>104</v>
      </c>
      <c r="B31" s="43" t="s">
        <v>78</v>
      </c>
      <c r="C31" s="45">
        <v>801</v>
      </c>
      <c r="D31" s="45">
        <v>42299</v>
      </c>
      <c r="E31" s="38">
        <v>43100</v>
      </c>
      <c r="F31" s="42">
        <v>540</v>
      </c>
      <c r="G31" s="45">
        <v>12090</v>
      </c>
      <c r="H31" s="38">
        <v>12630</v>
      </c>
      <c r="I31" s="39">
        <v>55730</v>
      </c>
    </row>
    <row r="32" spans="1:9" x14ac:dyDescent="0.3">
      <c r="A32" s="44" t="s">
        <v>105</v>
      </c>
      <c r="B32" s="43" t="s">
        <v>78</v>
      </c>
      <c r="C32" s="45">
        <v>560</v>
      </c>
      <c r="D32" s="45">
        <v>46784</v>
      </c>
      <c r="E32" s="38">
        <v>47344</v>
      </c>
      <c r="F32" s="42">
        <v>134</v>
      </c>
      <c r="G32" s="45">
        <v>5591</v>
      </c>
      <c r="H32" s="38">
        <v>5725</v>
      </c>
      <c r="I32" s="39">
        <v>53069</v>
      </c>
    </row>
    <row r="33" spans="1:9" x14ac:dyDescent="0.3">
      <c r="A33" s="44" t="s">
        <v>106</v>
      </c>
      <c r="B33" s="43" t="s">
        <v>78</v>
      </c>
      <c r="C33" s="45">
        <v>119</v>
      </c>
      <c r="D33" s="45">
        <v>12907</v>
      </c>
      <c r="E33" s="38">
        <v>13026</v>
      </c>
      <c r="F33" s="42">
        <v>21</v>
      </c>
      <c r="G33" s="45">
        <v>13155</v>
      </c>
      <c r="H33" s="38">
        <v>13176</v>
      </c>
      <c r="I33" s="38">
        <v>26202</v>
      </c>
    </row>
    <row r="34" spans="1:9" x14ac:dyDescent="0.3">
      <c r="A34" s="44" t="s">
        <v>107</v>
      </c>
      <c r="B34" s="43" t="s">
        <v>78</v>
      </c>
      <c r="C34" s="45">
        <v>43</v>
      </c>
      <c r="D34" s="45">
        <v>6246</v>
      </c>
      <c r="E34" s="38">
        <v>6289</v>
      </c>
      <c r="F34" s="42">
        <v>12</v>
      </c>
      <c r="G34" s="45">
        <v>3796</v>
      </c>
      <c r="H34" s="38">
        <v>3808</v>
      </c>
      <c r="I34" s="38">
        <v>10097</v>
      </c>
    </row>
    <row r="35" spans="1:9" x14ac:dyDescent="0.3">
      <c r="A35" s="44" t="s">
        <v>125</v>
      </c>
      <c r="B35" s="43" t="s">
        <v>78</v>
      </c>
      <c r="C35" s="45">
        <v>48</v>
      </c>
      <c r="D35" s="45">
        <v>149961</v>
      </c>
      <c r="E35" s="38">
        <v>150009</v>
      </c>
      <c r="F35" s="42">
        <v>0</v>
      </c>
      <c r="G35" s="45">
        <v>0</v>
      </c>
      <c r="H35" s="38">
        <v>0</v>
      </c>
      <c r="I35" s="38">
        <v>150009</v>
      </c>
    </row>
    <row r="36" spans="1:9" x14ac:dyDescent="0.3">
      <c r="A36" s="44" t="s">
        <v>126</v>
      </c>
      <c r="B36" s="43" t="s">
        <v>78</v>
      </c>
      <c r="C36" s="45">
        <v>52</v>
      </c>
      <c r="D36" s="45">
        <v>49032</v>
      </c>
      <c r="E36" s="38">
        <v>49084</v>
      </c>
      <c r="F36" s="42">
        <v>0</v>
      </c>
      <c r="G36" s="45">
        <v>0</v>
      </c>
      <c r="H36" s="38">
        <v>0</v>
      </c>
      <c r="I36" s="38">
        <v>49084</v>
      </c>
    </row>
    <row r="37" spans="1:9" x14ac:dyDescent="0.3">
      <c r="A37" s="44" t="s">
        <v>108</v>
      </c>
      <c r="B37" s="43" t="s">
        <v>79</v>
      </c>
      <c r="C37" s="45">
        <v>1490</v>
      </c>
      <c r="D37" s="45">
        <v>87501</v>
      </c>
      <c r="E37" s="38">
        <v>88991</v>
      </c>
      <c r="F37" s="42">
        <v>1271</v>
      </c>
      <c r="G37" s="45">
        <v>24871</v>
      </c>
      <c r="H37" s="38">
        <v>26142</v>
      </c>
      <c r="I37" s="38">
        <v>115133</v>
      </c>
    </row>
    <row r="38" spans="1:9" x14ac:dyDescent="0.3">
      <c r="A38" s="44" t="s">
        <v>109</v>
      </c>
      <c r="B38" s="43" t="s">
        <v>79</v>
      </c>
      <c r="C38" s="45">
        <v>1193</v>
      </c>
      <c r="D38" s="45">
        <v>39845</v>
      </c>
      <c r="E38" s="38">
        <v>41038</v>
      </c>
      <c r="F38" s="42">
        <v>399</v>
      </c>
      <c r="G38" s="45">
        <v>17766</v>
      </c>
      <c r="H38" s="38">
        <v>18165</v>
      </c>
      <c r="I38" s="38">
        <v>59203</v>
      </c>
    </row>
    <row r="39" spans="1:9" x14ac:dyDescent="0.3">
      <c r="A39" s="44" t="s">
        <v>110</v>
      </c>
      <c r="B39" s="43" t="s">
        <v>79</v>
      </c>
      <c r="C39" s="45">
        <v>82</v>
      </c>
      <c r="D39" s="45">
        <v>14254</v>
      </c>
      <c r="E39" s="38">
        <v>14336</v>
      </c>
      <c r="F39" s="42">
        <v>50</v>
      </c>
      <c r="G39" s="45">
        <v>10256</v>
      </c>
      <c r="H39" s="38">
        <v>10306</v>
      </c>
      <c r="I39" s="38">
        <v>24642</v>
      </c>
    </row>
    <row r="40" spans="1:9" x14ac:dyDescent="0.3">
      <c r="A40" s="44" t="s">
        <v>111</v>
      </c>
      <c r="B40" s="43" t="s">
        <v>79</v>
      </c>
      <c r="C40" s="45">
        <v>115</v>
      </c>
      <c r="D40" s="45">
        <v>11568</v>
      </c>
      <c r="E40" s="38">
        <v>11683</v>
      </c>
      <c r="F40" s="42">
        <v>45</v>
      </c>
      <c r="G40" s="45">
        <v>10741</v>
      </c>
      <c r="H40" s="38">
        <v>10786</v>
      </c>
      <c r="I40" s="38">
        <v>22469</v>
      </c>
    </row>
    <row r="41" spans="1:9" x14ac:dyDescent="0.3">
      <c r="A41" s="44" t="s">
        <v>112</v>
      </c>
      <c r="B41" s="43" t="s">
        <v>79</v>
      </c>
      <c r="C41" s="45">
        <v>774</v>
      </c>
      <c r="D41" s="45">
        <v>18482</v>
      </c>
      <c r="E41" s="38">
        <v>19256</v>
      </c>
      <c r="F41" s="42">
        <v>441</v>
      </c>
      <c r="G41" s="45">
        <v>5232</v>
      </c>
      <c r="H41" s="38">
        <v>5673</v>
      </c>
      <c r="I41" s="38">
        <v>24929</v>
      </c>
    </row>
    <row r="42" spans="1:9" x14ac:dyDescent="0.3">
      <c r="A42" s="44" t="s">
        <v>113</v>
      </c>
      <c r="B42" s="43" t="s">
        <v>79</v>
      </c>
      <c r="C42" s="45">
        <v>436</v>
      </c>
      <c r="D42" s="45">
        <v>19578</v>
      </c>
      <c r="E42" s="38">
        <v>20014</v>
      </c>
      <c r="F42" s="42">
        <v>199</v>
      </c>
      <c r="G42" s="45">
        <v>8958</v>
      </c>
      <c r="H42" s="38">
        <v>9157</v>
      </c>
      <c r="I42" s="38">
        <v>29171</v>
      </c>
    </row>
    <row r="43" spans="1:9" x14ac:dyDescent="0.3">
      <c r="A43" s="44" t="s">
        <v>114</v>
      </c>
      <c r="B43" s="43" t="s">
        <v>79</v>
      </c>
      <c r="C43" s="45">
        <v>1743</v>
      </c>
      <c r="D43" s="45">
        <v>76971</v>
      </c>
      <c r="E43" s="38">
        <v>78714</v>
      </c>
      <c r="F43" s="42">
        <v>835</v>
      </c>
      <c r="G43" s="45">
        <v>16251</v>
      </c>
      <c r="H43" s="38">
        <v>17086</v>
      </c>
      <c r="I43" s="38">
        <v>95800</v>
      </c>
    </row>
    <row r="44" spans="1:9" x14ac:dyDescent="0.3">
      <c r="A44" s="44" t="s">
        <v>115</v>
      </c>
      <c r="B44" s="43" t="s">
        <v>79</v>
      </c>
      <c r="C44" s="45">
        <v>604</v>
      </c>
      <c r="D44" s="45">
        <v>10162</v>
      </c>
      <c r="E44" s="38">
        <v>10766</v>
      </c>
      <c r="F44" s="42">
        <v>377</v>
      </c>
      <c r="G44" s="45">
        <v>11929</v>
      </c>
      <c r="H44" s="38">
        <v>12306</v>
      </c>
      <c r="I44" s="38">
        <v>23072</v>
      </c>
    </row>
    <row r="45" spans="1:9" x14ac:dyDescent="0.3">
      <c r="A45" s="44" t="s">
        <v>116</v>
      </c>
      <c r="B45" s="43" t="s">
        <v>79</v>
      </c>
      <c r="C45" s="45">
        <v>1581</v>
      </c>
      <c r="D45" s="45">
        <v>25089</v>
      </c>
      <c r="E45" s="38">
        <v>26670</v>
      </c>
      <c r="F45" s="42">
        <v>461</v>
      </c>
      <c r="G45" s="45">
        <v>6745</v>
      </c>
      <c r="H45" s="38">
        <v>7206</v>
      </c>
      <c r="I45" s="38">
        <v>33876</v>
      </c>
    </row>
    <row r="46" spans="1:9" x14ac:dyDescent="0.3">
      <c r="A46" s="44" t="s">
        <v>117</v>
      </c>
      <c r="B46" s="43" t="s">
        <v>79</v>
      </c>
      <c r="C46" s="45">
        <v>86</v>
      </c>
      <c r="D46" s="45">
        <v>5167</v>
      </c>
      <c r="E46" s="38">
        <v>5253</v>
      </c>
      <c r="F46" s="42">
        <v>46</v>
      </c>
      <c r="G46" s="45">
        <v>6713</v>
      </c>
      <c r="H46" s="38">
        <v>6759</v>
      </c>
      <c r="I46" s="38">
        <v>12012</v>
      </c>
    </row>
    <row r="47" spans="1:9" x14ac:dyDescent="0.3">
      <c r="A47" s="44" t="s">
        <v>118</v>
      </c>
      <c r="B47" s="43" t="s">
        <v>79</v>
      </c>
      <c r="C47" s="45">
        <v>435</v>
      </c>
      <c r="D47" s="45">
        <v>55076</v>
      </c>
      <c r="E47" s="38">
        <v>55511</v>
      </c>
      <c r="F47" s="42">
        <v>117</v>
      </c>
      <c r="G47" s="45">
        <v>5646</v>
      </c>
      <c r="H47" s="38">
        <v>5763</v>
      </c>
      <c r="I47" s="38">
        <v>61274</v>
      </c>
    </row>
    <row r="48" spans="1:9" x14ac:dyDescent="0.3">
      <c r="A48" s="44" t="s">
        <v>119</v>
      </c>
      <c r="B48" s="43" t="s">
        <v>79</v>
      </c>
      <c r="C48" s="45">
        <v>1859</v>
      </c>
      <c r="D48" s="45">
        <v>81436</v>
      </c>
      <c r="E48" s="38">
        <v>83295</v>
      </c>
      <c r="F48" s="42">
        <v>477</v>
      </c>
      <c r="G48" s="45">
        <v>9560</v>
      </c>
      <c r="H48" s="38">
        <v>10037</v>
      </c>
      <c r="I48" s="38">
        <v>93332</v>
      </c>
    </row>
    <row r="49" spans="1:10" x14ac:dyDescent="0.3">
      <c r="A49" s="44" t="s">
        <v>120</v>
      </c>
      <c r="B49" s="43" t="s">
        <v>79</v>
      </c>
      <c r="C49" s="45">
        <v>315</v>
      </c>
      <c r="D49" s="45">
        <v>7762</v>
      </c>
      <c r="E49" s="38">
        <v>8077</v>
      </c>
      <c r="F49" s="42">
        <v>217</v>
      </c>
      <c r="G49" s="45">
        <v>2530</v>
      </c>
      <c r="H49" s="38">
        <v>2747</v>
      </c>
      <c r="I49" s="38">
        <v>10824</v>
      </c>
    </row>
    <row r="50" spans="1:10" x14ac:dyDescent="0.3">
      <c r="A50" s="44" t="s">
        <v>121</v>
      </c>
      <c r="B50" s="43" t="s">
        <v>79</v>
      </c>
      <c r="C50" s="45">
        <v>318</v>
      </c>
      <c r="D50" s="45">
        <v>6297</v>
      </c>
      <c r="E50" s="38">
        <v>6615</v>
      </c>
      <c r="F50" s="42">
        <v>278</v>
      </c>
      <c r="G50" s="45">
        <v>2452</v>
      </c>
      <c r="H50" s="38">
        <v>2730</v>
      </c>
      <c r="I50" s="38">
        <v>9345</v>
      </c>
    </row>
    <row r="51" spans="1:10" x14ac:dyDescent="0.3">
      <c r="A51" s="50" t="s">
        <v>122</v>
      </c>
      <c r="B51" s="43" t="s">
        <v>79</v>
      </c>
      <c r="C51" s="41">
        <v>137</v>
      </c>
      <c r="D51" s="41">
        <v>5918</v>
      </c>
      <c r="E51" s="38">
        <v>6055</v>
      </c>
      <c r="F51" s="41">
        <v>69</v>
      </c>
      <c r="G51" s="41">
        <v>4531</v>
      </c>
      <c r="H51" s="38">
        <v>4600</v>
      </c>
      <c r="I51" s="38">
        <v>10655</v>
      </c>
    </row>
    <row r="52" spans="1:10" x14ac:dyDescent="0.3">
      <c r="A52" s="50" t="s">
        <v>123</v>
      </c>
      <c r="B52" s="43" t="s">
        <v>79</v>
      </c>
      <c r="C52" s="41">
        <v>1832</v>
      </c>
      <c r="D52" s="41">
        <v>78694</v>
      </c>
      <c r="E52" s="38">
        <v>80526</v>
      </c>
      <c r="F52" s="41">
        <v>584</v>
      </c>
      <c r="G52" s="41">
        <v>6189</v>
      </c>
      <c r="H52" s="38">
        <v>6773</v>
      </c>
      <c r="I52" s="38">
        <v>87299</v>
      </c>
    </row>
    <row r="53" spans="1:10" x14ac:dyDescent="0.3">
      <c r="A53" s="41" t="s">
        <v>124</v>
      </c>
      <c r="B53" s="41" t="s">
        <v>79</v>
      </c>
      <c r="C53" s="41">
        <v>1281</v>
      </c>
      <c r="D53" s="41">
        <v>106731</v>
      </c>
      <c r="E53" s="41">
        <v>108012</v>
      </c>
      <c r="F53" s="41">
        <v>408</v>
      </c>
      <c r="G53" s="41">
        <v>8393</v>
      </c>
      <c r="H53" s="41">
        <v>8801</v>
      </c>
      <c r="I53" s="41">
        <v>116813</v>
      </c>
    </row>
    <row r="55" spans="1:10" x14ac:dyDescent="0.3">
      <c r="J55" s="40"/>
    </row>
    <row r="56" spans="1:10" x14ac:dyDescent="0.3">
      <c r="J56" s="40"/>
    </row>
    <row r="57" spans="1:10" x14ac:dyDescent="0.3">
      <c r="J57" s="40"/>
    </row>
    <row r="58" spans="1:10" x14ac:dyDescent="0.3">
      <c r="J58" s="40"/>
    </row>
    <row r="59" spans="1:10" x14ac:dyDescent="0.3">
      <c r="J59" s="40"/>
    </row>
    <row r="60" spans="1:10" x14ac:dyDescent="0.3">
      <c r="J60" s="40"/>
    </row>
    <row r="61" spans="1:10" x14ac:dyDescent="0.3">
      <c r="J61" s="40"/>
    </row>
    <row r="62" spans="1:10" x14ac:dyDescent="0.3">
      <c r="J62" s="40"/>
    </row>
    <row r="63" spans="1:10" x14ac:dyDescent="0.3">
      <c r="J63" s="40"/>
    </row>
    <row r="64" spans="1:10" x14ac:dyDescent="0.3">
      <c r="J64" s="40"/>
    </row>
    <row r="65" spans="10:10" x14ac:dyDescent="0.3">
      <c r="J65" s="40"/>
    </row>
    <row r="66" spans="10:10" x14ac:dyDescent="0.3">
      <c r="J66" s="40"/>
    </row>
    <row r="67" spans="10:10" x14ac:dyDescent="0.3">
      <c r="J67" s="40"/>
    </row>
    <row r="68" spans="10:10" x14ac:dyDescent="0.3">
      <c r="J68" s="40"/>
    </row>
    <row r="69" spans="10:10" x14ac:dyDescent="0.3">
      <c r="J69" s="40"/>
    </row>
    <row r="70" spans="10:10" x14ac:dyDescent="0.3">
      <c r="J70" s="40"/>
    </row>
    <row r="71" spans="10:10" x14ac:dyDescent="0.3">
      <c r="J71" s="40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81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6.1264346190028238</v>
      </c>
      <c r="D17" s="20">
        <f t="shared" si="1"/>
        <v>13.780093210869145</v>
      </c>
      <c r="E17" s="20">
        <f t="shared" si="2"/>
        <v>13.743314241283127</v>
      </c>
      <c r="F17" s="20">
        <f t="shared" si="3"/>
        <v>182.5090909090909</v>
      </c>
      <c r="G17" s="20">
        <f t="shared" si="4"/>
        <v>92.861981230448379</v>
      </c>
      <c r="H17" s="20">
        <f t="shared" si="5"/>
        <v>93.474730737365363</v>
      </c>
      <c r="I17" s="20">
        <f t="shared" si="6"/>
        <v>15.446324274344461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0.413170272812794</v>
      </c>
      <c r="D21" s="20">
        <f t="shared" si="1"/>
        <v>6.0951513995257702</v>
      </c>
      <c r="E21" s="20">
        <f t="shared" si="2"/>
        <v>6.067847149076214</v>
      </c>
      <c r="F21" s="20">
        <f t="shared" si="3"/>
        <v>0</v>
      </c>
      <c r="G21" s="20">
        <f t="shared" si="4"/>
        <v>31.871449426485913</v>
      </c>
      <c r="H21" s="20">
        <f t="shared" si="5"/>
        <v>31.653603976801982</v>
      </c>
      <c r="I21" s="20">
        <f t="shared" si="6"/>
        <v>6.6143418997774717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6.5396048918156175</v>
      </c>
      <c r="D25" s="20">
        <f t="shared" si="7"/>
        <v>19.875244610394915</v>
      </c>
      <c r="E25" s="20">
        <f t="shared" si="7"/>
        <v>19.811161390359342</v>
      </c>
      <c r="F25" s="20">
        <f t="shared" si="7"/>
        <v>182.5090909090909</v>
      </c>
      <c r="G25" s="20">
        <f t="shared" si="7"/>
        <v>124.73343065693429</v>
      </c>
      <c r="H25" s="20">
        <f t="shared" si="7"/>
        <v>125.12833471416735</v>
      </c>
      <c r="I25" s="20">
        <f t="shared" si="7"/>
        <v>22.060666174121934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1.4854732768253793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1.4783349682879086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2.0854223149113662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2.0711681855840927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1.4909974915611159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1.4854732768253793</v>
      </c>
      <c r="E33" s="20">
        <f t="shared" si="8"/>
        <v>1.4783349682879086</v>
      </c>
      <c r="F33" s="20">
        <f t="shared" si="8"/>
        <v>0</v>
      </c>
      <c r="G33" s="20">
        <f t="shared" si="8"/>
        <v>2.0854223149113662</v>
      </c>
      <c r="H33" s="20">
        <f t="shared" si="8"/>
        <v>2.0711681855840927</v>
      </c>
      <c r="I33" s="20">
        <f t="shared" si="8"/>
        <v>1.4909974915611159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0.13546566321730949</v>
      </c>
      <c r="D38" s="20">
        <f t="shared" si="10"/>
        <v>0.3264242820673553</v>
      </c>
      <c r="E38" s="20">
        <f t="shared" si="11"/>
        <v>0.32550664755954778</v>
      </c>
      <c r="F38" s="20">
        <f t="shared" si="12"/>
        <v>2.7575757575757578</v>
      </c>
      <c r="G38" s="20">
        <f t="shared" si="13"/>
        <v>1.280917622523462</v>
      </c>
      <c r="H38" s="20">
        <f t="shared" si="14"/>
        <v>1.2910107705053853</v>
      </c>
      <c r="I38" s="20">
        <f t="shared" si="15"/>
        <v>0.34612917354238465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3.7629350893697085E-3</v>
      </c>
      <c r="D42" s="20">
        <f t="shared" si="10"/>
        <v>7.1339020468234718E-2</v>
      </c>
      <c r="E42" s="20">
        <f t="shared" si="11"/>
        <v>7.1014289653675941E-2</v>
      </c>
      <c r="F42" s="20">
        <f t="shared" si="12"/>
        <v>0</v>
      </c>
      <c r="G42" s="20">
        <f t="shared" si="13"/>
        <v>0.28613138686131384</v>
      </c>
      <c r="H42" s="20">
        <f t="shared" si="14"/>
        <v>0.28417564208782103</v>
      </c>
      <c r="I42" s="20">
        <f t="shared" si="15"/>
        <v>7.5567274384282221E-2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0.13922859830667919</v>
      </c>
      <c r="D46" s="20">
        <f t="shared" ref="D46:I46" si="16">SUM(D36:D45)</f>
        <v>0.39776330253559</v>
      </c>
      <c r="E46" s="20">
        <f t="shared" si="16"/>
        <v>0.39652093721322373</v>
      </c>
      <c r="F46" s="20">
        <f t="shared" si="16"/>
        <v>2.7575757575757578</v>
      </c>
      <c r="G46" s="20">
        <f t="shared" si="16"/>
        <v>1.5670490093847758</v>
      </c>
      <c r="H46" s="20">
        <f t="shared" si="16"/>
        <v>1.5751864125932062</v>
      </c>
      <c r="I46" s="20">
        <f t="shared" si="16"/>
        <v>0.42169644792666688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2.9012564389087243E-2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2.8873147114267503E-2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2.8154327424400417E-2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2.796188898094449E-2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2.8853683246548131E-2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2.9012564389087243E-2</v>
      </c>
      <c r="E54" s="20">
        <f t="shared" si="17"/>
        <v>2.8873147114267503E-2</v>
      </c>
      <c r="F54" s="20">
        <f t="shared" si="17"/>
        <v>0</v>
      </c>
      <c r="G54" s="20">
        <f t="shared" si="17"/>
        <v>2.8154327424400417E-2</v>
      </c>
      <c r="H54" s="20">
        <f t="shared" si="17"/>
        <v>2.796188898094449E-2</v>
      </c>
      <c r="I54" s="20">
        <f t="shared" si="17"/>
        <v>2.8853683246548131E-2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9.4073377234242712E-4</v>
      </c>
      <c r="D58" s="20">
        <f>(SUMIFS(AGİİ1,KAYNAK,A58,SÜRE,"Kısa",İL,$B$10,İLÇE,$B$11)/VLOOKUP($B$11,ABONE,4,FALSE))</f>
        <v>3.3068963324339304E-3</v>
      </c>
      <c r="E58" s="20">
        <f>((SUMIFS(OGİİ1,KAYNAK,A58,SÜRE,"Kısa",İL,$B$10,İLÇE,$B$11)+SUMIFS(AGİİ1,KAYNAK,A58,SÜRE,"Kısa",İL,$B$10,İLÇE,$B$11))/VLOOKUP($B$11,ABONE,5,FALSE))</f>
        <v>3.2955259505716315E-3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3.2251357078708354E-3</v>
      </c>
    </row>
    <row r="59" spans="1:9" ht="15" thickBot="1" x14ac:dyDescent="0.35">
      <c r="A59" s="57" t="s">
        <v>60</v>
      </c>
      <c r="B59" s="58"/>
      <c r="C59" s="20">
        <f>SUM(C57:C58)</f>
        <v>9.4073377234242712E-4</v>
      </c>
      <c r="D59" s="20">
        <f t="shared" ref="D59:I59" si="18">SUM(D57:D58)</f>
        <v>3.3068963324339304E-3</v>
      </c>
      <c r="E59" s="20">
        <f t="shared" si="18"/>
        <v>3.2955259505716315E-3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3.2251357078708354E-3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1063</v>
      </c>
      <c r="D63" s="31">
        <f>VLOOKUP($B$11,ABONE,4,FALSE)</f>
        <v>220146</v>
      </c>
      <c r="E63" s="31">
        <f>VLOOKUP($B$11,ABONE,5,FALSE)</f>
        <v>221209</v>
      </c>
      <c r="F63" s="31">
        <f>VLOOKUP($B$11,ABONE,6,FALSE)</f>
        <v>33</v>
      </c>
      <c r="G63" s="31">
        <f>VLOOKUP($B$11,ABONE,7,FALSE)</f>
        <v>4795</v>
      </c>
      <c r="H63" s="31">
        <f>VLOOKUP($B$11,ABONE,8,FALSE)</f>
        <v>4828</v>
      </c>
      <c r="I63" s="31">
        <f>VLOOKUP($B$11,ABONE,9,FALSE)</f>
        <v>226037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82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40.140540540540535</v>
      </c>
      <c r="D15" s="20">
        <f t="shared" ref="D15:D24" si="1">(SUMIFS(AGİİ2,KAYNAK,A15,SEBEP,B15,SÜRE,"Uzun",BİLDİRİM,"Bildirimsiz",İL,$B$10,İLÇE,$B$11)/VLOOKUP($B$11,ABONE,4,FALSE))*60</f>
        <v>256.68611033076758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256.49335525260625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252.676860728294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6.28918918918919</v>
      </c>
      <c r="D17" s="20">
        <f t="shared" si="1"/>
        <v>18.978592010530623</v>
      </c>
      <c r="E17" s="20">
        <f t="shared" si="2"/>
        <v>18.967296712109061</v>
      </c>
      <c r="F17" s="20">
        <f t="shared" si="3"/>
        <v>28.747826086956522</v>
      </c>
      <c r="G17" s="20">
        <f t="shared" si="4"/>
        <v>17.586378205128206</v>
      </c>
      <c r="H17" s="20">
        <f t="shared" si="5"/>
        <v>17.654526148128486</v>
      </c>
      <c r="I17" s="20">
        <f t="shared" si="6"/>
        <v>18.947763334083827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0.31891891891891894</v>
      </c>
      <c r="D21" s="20">
        <f t="shared" si="1"/>
        <v>5.0588703657626279</v>
      </c>
      <c r="E21" s="20">
        <f t="shared" si="2"/>
        <v>5.054651162790698</v>
      </c>
      <c r="F21" s="20">
        <f t="shared" si="3"/>
        <v>0</v>
      </c>
      <c r="G21" s="20">
        <f t="shared" si="4"/>
        <v>39.55112179487179</v>
      </c>
      <c r="H21" s="20">
        <f t="shared" si="5"/>
        <v>39.309636315370312</v>
      </c>
      <c r="I21" s="20">
        <f t="shared" si="6"/>
        <v>5.564348434037611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57" t="s">
        <v>60</v>
      </c>
      <c r="B25" s="58"/>
      <c r="C25" s="20">
        <f t="shared" ref="C25:I25" si="7">SUM(C15:C24)</f>
        <v>46.74864864864864</v>
      </c>
      <c r="D25" s="20">
        <f t="shared" si="7"/>
        <v>280.72357270706084</v>
      </c>
      <c r="E25" s="20">
        <f t="shared" si="7"/>
        <v>280.51530312750606</v>
      </c>
      <c r="F25" s="20">
        <f t="shared" si="7"/>
        <v>28.747826086956522</v>
      </c>
      <c r="G25" s="20">
        <f t="shared" si="7"/>
        <v>57.137499999999996</v>
      </c>
      <c r="H25" s="20">
        <f t="shared" si="7"/>
        <v>56.964162463498795</v>
      </c>
      <c r="I25" s="20">
        <f t="shared" si="7"/>
        <v>277.18897249641543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4.6183852507043158E-3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4.6142742582197275E-3</v>
      </c>
      <c r="F29" s="20">
        <f>(SUMIFS(OGİD2,KAYNAK,A29,SEBEP,B29,SÜRE,"Uzun",BİLDİRİM,"Bildirimli",İL,$B$10,İLÇE,$B$11)/VLOOKUP($B$11,ABONE,6,FALSE))*60</f>
        <v>4.3565217391304349</v>
      </c>
      <c r="G29" s="20">
        <f>(SUMIFS(AGİD2,KAYNAK,A29,SEBEP,B29,SÜRE,"Uzun",BİLDİRİM,"Bildirimli",İL,$B$10,İLÇE,$B$11)/VLOOKUP($B$11,ABONE,7,FALSE))*60</f>
        <v>2.4190705128205128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2.4308999203610298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4.0716207088601596E-2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1.5573228776216199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1.5559366479550922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34.387179487179473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34.177223254579232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2.0413252912109399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8">SUM(D28:D32)</f>
        <v>1.5619412628723242</v>
      </c>
      <c r="E33" s="20">
        <f t="shared" si="8"/>
        <v>1.560550922213312</v>
      </c>
      <c r="F33" s="20">
        <f t="shared" si="8"/>
        <v>4.3565217391304349</v>
      </c>
      <c r="G33" s="20">
        <f t="shared" si="8"/>
        <v>36.806249999999984</v>
      </c>
      <c r="H33" s="20">
        <f t="shared" si="8"/>
        <v>36.60812317494026</v>
      </c>
      <c r="I33" s="20">
        <f t="shared" si="8"/>
        <v>2.0820414982995414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8.5585585585585586E-2</v>
      </c>
      <c r="D36" s="20">
        <f t="shared" ref="D36:D45" si="10">(SUMIFS(AGİİ1,KAYNAK,A36,SEBEP,B36,SÜRE,"Uzun",BİLDİRİM,"Bildirimsiz",İL,$B$10,İLÇE,$B$11)/VLOOKUP($B$11,ABONE,4,FALSE))</f>
        <v>0.54975158320557993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0.54933841218925417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0.54116452776230706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0.22972972972972974</v>
      </c>
      <c r="D38" s="20">
        <f t="shared" si="10"/>
        <v>0.57766737031359106</v>
      </c>
      <c r="E38" s="20">
        <f t="shared" si="11"/>
        <v>0.57735765838011222</v>
      </c>
      <c r="F38" s="20">
        <f t="shared" si="12"/>
        <v>1.3043478260869565</v>
      </c>
      <c r="G38" s="20">
        <f t="shared" si="13"/>
        <v>0.29220085470085472</v>
      </c>
      <c r="H38" s="20">
        <f t="shared" si="14"/>
        <v>0.29838067427661269</v>
      </c>
      <c r="I38" s="20">
        <f t="shared" si="15"/>
        <v>0.57320661855613098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4.5045045045045045E-3</v>
      </c>
      <c r="D42" s="20">
        <f t="shared" si="10"/>
        <v>7.094125484593343E-2</v>
      </c>
      <c r="E42" s="20">
        <f t="shared" si="11"/>
        <v>7.0882117080994386E-2</v>
      </c>
      <c r="F42" s="20">
        <f t="shared" si="12"/>
        <v>0</v>
      </c>
      <c r="G42" s="20">
        <f t="shared" si="13"/>
        <v>0.40571581196581197</v>
      </c>
      <c r="H42" s="20">
        <f t="shared" si="14"/>
        <v>0.40323865144677462</v>
      </c>
      <c r="I42" s="20">
        <f t="shared" si="15"/>
        <v>7.582741826541374E-2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57" t="s">
        <v>60</v>
      </c>
      <c r="B46" s="58"/>
      <c r="C46" s="20">
        <f>SUM(C36:C45)</f>
        <v>0.31981981981981983</v>
      </c>
      <c r="D46" s="20">
        <f t="shared" ref="D46:I46" si="16">SUM(D36:D45)</f>
        <v>1.1983602083651044</v>
      </c>
      <c r="E46" s="20">
        <f t="shared" si="16"/>
        <v>1.1975781876503606</v>
      </c>
      <c r="F46" s="20">
        <f t="shared" si="16"/>
        <v>1.3043478260869565</v>
      </c>
      <c r="G46" s="20">
        <f t="shared" si="16"/>
        <v>0.69791666666666674</v>
      </c>
      <c r="H46" s="20">
        <f t="shared" si="16"/>
        <v>0.70161932572338737</v>
      </c>
      <c r="I46" s="20">
        <f t="shared" si="16"/>
        <v>1.1901985645838518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1.8460698777580684E-4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1.8444266238973537E-4</v>
      </c>
      <c r="F50" s="20">
        <f>(SUMIFS(OGİD1,KAYNAK,A50,SEBEP,B50,SÜRE,"Uzun",BİLDİRİM,"Bildirimli",İL,$B$10,İLÇE,$B$11)/VLOOKUP($B$11,ABONE,6,FALSE))</f>
        <v>0.17391304347826086</v>
      </c>
      <c r="G50" s="20">
        <f>(SUMIFS(AGİD1,KAYNAK,A50,SEBEP,B50,SÜRE,"Uzun",BİLDİRİM,"Bildirimli",İL,$B$10,İLÇE,$B$11)/VLOOKUP($B$11,ABONE,7,FALSE))</f>
        <v>9.6688034188034191E-2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9.7159543403238652E-2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1.627384295741546E-3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2.1843822488341668E-2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2.1824378508420207E-2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0.24706196581196582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0.24555349084151845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2.5153357270102344E-2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7">SUM(D49:D53)</f>
        <v>2.2028429476117474E-2</v>
      </c>
      <c r="E54" s="20">
        <f t="shared" si="17"/>
        <v>2.2008821170809944E-2</v>
      </c>
      <c r="F54" s="20">
        <f t="shared" si="17"/>
        <v>0.17391304347826086</v>
      </c>
      <c r="G54" s="20">
        <f t="shared" si="17"/>
        <v>0.34375</v>
      </c>
      <c r="H54" s="20">
        <f t="shared" si="17"/>
        <v>0.34271303424475708</v>
      </c>
      <c r="I54" s="20">
        <f t="shared" si="17"/>
        <v>2.6780741565843889E-2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4.5045045045045045E-3</v>
      </c>
      <c r="D57" s="20">
        <f>(SUMIFS(AGİİ1,KAYNAK,A57,SÜRE,"Kısa",İL,$B$10,İLÇE,$B$11)/VLOOKUP($B$11,ABONE,4,FALSE))</f>
        <v>1.8392474456011366E-2</v>
      </c>
      <c r="E57" s="20">
        <f>((SUMIFS(OGİİ1,KAYNAK,A57,SÜRE,"Kısa",İL,$B$10,İLÇE,$B$11)+SUMIFS(AGİİ1,KAYNAK,A57,SÜRE,"Kısa",İL,$B$10,İLÇE,$B$11))/VLOOKUP($B$11,ABONE,5,FALSE))</f>
        <v>1.838011226944667E-2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1.8106625271066133E-2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1.3513513513513514E-2</v>
      </c>
      <c r="D58" s="20">
        <f>(SUMIFS(AGİİ1,KAYNAK,A58,SÜRE,"Kısa",İL,$B$10,İLÇE,$B$11)/VLOOKUP($B$11,ABONE,4,FALSE))</f>
        <v>0.29997030235414041</v>
      </c>
      <c r="E58" s="20">
        <f>((SUMIFS(OGİİ1,KAYNAK,A58,SÜRE,"Kısa",İL,$B$10,İLÇE,$B$11)+SUMIFS(AGİİ1,KAYNAK,A58,SÜRE,"Kısa",İL,$B$10,İLÇE,$B$11))/VLOOKUP($B$11,ABONE,5,FALSE))</f>
        <v>0.29971531676022456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0.29525570078248747</v>
      </c>
    </row>
    <row r="59" spans="1:9" ht="15" thickBot="1" x14ac:dyDescent="0.35">
      <c r="A59" s="57" t="s">
        <v>60</v>
      </c>
      <c r="B59" s="58"/>
      <c r="C59" s="20">
        <f>SUM(C57:C58)</f>
        <v>1.8018018018018018E-2</v>
      </c>
      <c r="D59" s="20">
        <f t="shared" ref="D59:I59" si="18">SUM(D57:D58)</f>
        <v>0.31836277681015179</v>
      </c>
      <c r="E59" s="20">
        <f t="shared" si="18"/>
        <v>0.31809542902967125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0.31336232605355363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222</v>
      </c>
      <c r="D63" s="31">
        <f>VLOOKUP($B$11,ABONE,4,FALSE)</f>
        <v>249178</v>
      </c>
      <c r="E63" s="31">
        <f>VLOOKUP($B$11,ABONE,5,FALSE)</f>
        <v>249400</v>
      </c>
      <c r="F63" s="31">
        <f>VLOOKUP($B$11,ABONE,6,FALSE)</f>
        <v>23</v>
      </c>
      <c r="G63" s="31">
        <f>VLOOKUP($B$11,ABONE,7,FALSE)</f>
        <v>3744</v>
      </c>
      <c r="H63" s="31">
        <f>VLOOKUP($B$11,ABONE,8,FALSE)</f>
        <v>3767</v>
      </c>
      <c r="I63" s="31">
        <f>VLOOKUP($B$11,ABONE,9,FALSE)</f>
        <v>253167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83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19.748936170212772</v>
      </c>
      <c r="D17" s="20">
        <f t="shared" si="1"/>
        <v>16.229900282853905</v>
      </c>
      <c r="E17" s="20">
        <f t="shared" si="2"/>
        <v>16.232356493673649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16.231311966340805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2.4170212765957446</v>
      </c>
      <c r="D21" s="20">
        <f t="shared" si="1"/>
        <v>4.8062118877897264</v>
      </c>
      <c r="E21" s="20">
        <f t="shared" si="2"/>
        <v>4.8045442844979496</v>
      </c>
      <c r="F21" s="20">
        <f t="shared" si="3"/>
        <v>0</v>
      </c>
      <c r="G21" s="20">
        <v>0</v>
      </c>
      <c r="H21" s="20">
        <f t="shared" si="4"/>
        <v>10064.861538461539</v>
      </c>
      <c r="I21" s="20">
        <f t="shared" si="5"/>
        <v>5.4518935775275335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2.5560877986436879E-3</v>
      </c>
      <c r="E22" s="20">
        <f t="shared" si="2"/>
        <v>2.554303704730412E-3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2.5541393391906942E-3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22.165957446808516</v>
      </c>
      <c r="D25" s="20">
        <f t="shared" si="6"/>
        <v>21.038668258442275</v>
      </c>
      <c r="E25" s="20">
        <f t="shared" si="6"/>
        <v>21.03945508187633</v>
      </c>
      <c r="F25" s="20">
        <f t="shared" si="6"/>
        <v>0</v>
      </c>
      <c r="G25" s="20">
        <f t="shared" si="6"/>
        <v>0</v>
      </c>
      <c r="H25" s="20">
        <f t="shared" si="6"/>
        <v>10064.861538461539</v>
      </c>
      <c r="I25" s="20">
        <f t="shared" si="6"/>
        <v>21.685759683207529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1.8014474590208596E-2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1.8001900877175615E-2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1.8000742482366043E-2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0.11510420020706293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0.11502385996871473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591.18461538461543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0.15305828486573445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0.13311867479727152</v>
      </c>
      <c r="E33" s="20">
        <f t="shared" si="7"/>
        <v>0.13302576084589035</v>
      </c>
      <c r="F33" s="20">
        <f t="shared" si="7"/>
        <v>0</v>
      </c>
      <c r="G33" s="20">
        <f t="shared" si="7"/>
        <v>0</v>
      </c>
      <c r="H33" s="20">
        <f t="shared" si="7"/>
        <v>591.18461538461543</v>
      </c>
      <c r="I33" s="20">
        <f t="shared" si="7"/>
        <v>0.1710590273481005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1.0638297872340425</v>
      </c>
      <c r="D38" s="20">
        <f t="shared" si="9"/>
        <v>0.73394395430745374</v>
      </c>
      <c r="E38" s="20">
        <f t="shared" si="10"/>
        <v>0.73417420747282336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0.73412696448459347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7.0921985815602835E-3</v>
      </c>
      <c r="D42" s="20">
        <f t="shared" si="9"/>
        <v>4.3285068187109588E-2</v>
      </c>
      <c r="E42" s="20">
        <f t="shared" si="10"/>
        <v>4.3259806348137732E-2</v>
      </c>
      <c r="F42" s="20">
        <f t="shared" si="11"/>
        <v>0</v>
      </c>
      <c r="G42" s="20">
        <v>0</v>
      </c>
      <c r="H42" s="20">
        <f t="shared" si="12"/>
        <v>67.15384615384616</v>
      </c>
      <c r="I42" s="20">
        <f t="shared" si="13"/>
        <v>4.7578270016087117E-2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1.9814634098013087E-5</v>
      </c>
      <c r="E43" s="20">
        <f t="shared" si="10"/>
        <v>1.9800803912638854E-5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1.9799529761168172E-5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1.0709219858156027</v>
      </c>
      <c r="D46" s="20">
        <f t="shared" ref="D46:I46" si="14">SUM(D36:D45)</f>
        <v>0.77724883712866133</v>
      </c>
      <c r="E46" s="20">
        <f t="shared" si="14"/>
        <v>0.77745381462487373</v>
      </c>
      <c r="F46" s="20">
        <f t="shared" si="14"/>
        <v>0</v>
      </c>
      <c r="G46" s="20">
        <f t="shared" si="14"/>
        <v>0</v>
      </c>
      <c r="H46" s="20">
        <f t="shared" si="14"/>
        <v>67.15384615384616</v>
      </c>
      <c r="I46" s="20">
        <f t="shared" si="14"/>
        <v>0.7817250340304418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1.1244804850622427E-3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1.123695622042255E-3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1.1236233139462937E-3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3.313997552892689E-3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3.3116844543888482E-3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9.5384615384615383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3.9252567751515898E-3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4.4384780379549318E-3</v>
      </c>
      <c r="E54" s="20">
        <f t="shared" si="15"/>
        <v>4.4353800764311037E-3</v>
      </c>
      <c r="F54" s="20">
        <f t="shared" si="15"/>
        <v>0</v>
      </c>
      <c r="G54" s="20">
        <f t="shared" si="15"/>
        <v>0</v>
      </c>
      <c r="H54" s="20">
        <f t="shared" si="15"/>
        <v>9.5384615384615383</v>
      </c>
      <c r="I54" s="20">
        <f t="shared" si="15"/>
        <v>5.048880089097884E-3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141</v>
      </c>
      <c r="D63" s="31">
        <f>VLOOKUP($B$11,ABONE,4,FALSE)</f>
        <v>201871</v>
      </c>
      <c r="E63" s="31">
        <f>VLOOKUP($B$11,ABONE,5,FALSE)</f>
        <v>202012</v>
      </c>
      <c r="F63" s="31">
        <f>VLOOKUP($B$11,ABONE,6,FALSE)</f>
        <v>13</v>
      </c>
      <c r="G63" s="31">
        <f>VLOOKUP($B$11,ABONE,7,FALSE)</f>
        <v>0</v>
      </c>
      <c r="H63" s="31">
        <f>VLOOKUP($B$11,ABONE,8,FALSE)</f>
        <v>13</v>
      </c>
      <c r="I63" s="31">
        <f>VLOOKUP($B$11,ABONE,9,FALSE)</f>
        <v>202025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77" t="s">
        <v>37</v>
      </c>
      <c r="B1" s="78"/>
      <c r="C1" s="78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79" t="s">
        <v>39</v>
      </c>
      <c r="C2" s="79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80" t="s">
        <v>41</v>
      </c>
      <c r="C3" s="80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79">
        <v>4</v>
      </c>
      <c r="C4" s="79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81"/>
      <c r="C5" s="8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81"/>
      <c r="C6" s="82"/>
      <c r="D6" s="8"/>
      <c r="E6" s="10" t="s">
        <v>45</v>
      </c>
      <c r="F6" s="72" t="s">
        <v>46</v>
      </c>
      <c r="G6" s="72"/>
      <c r="H6" s="72"/>
      <c r="I6" s="72"/>
    </row>
    <row r="7" spans="1:9" x14ac:dyDescent="0.3">
      <c r="A7" s="11" t="s">
        <v>47</v>
      </c>
      <c r="B7" s="73"/>
      <c r="C7" s="74"/>
      <c r="D7" s="8"/>
      <c r="E7" s="10" t="s">
        <v>48</v>
      </c>
      <c r="F7" s="72" t="s">
        <v>49</v>
      </c>
      <c r="G7" s="72"/>
      <c r="H7" s="72"/>
      <c r="I7" s="72"/>
    </row>
    <row r="8" spans="1:9" x14ac:dyDescent="0.3">
      <c r="A8" s="7" t="s">
        <v>50</v>
      </c>
      <c r="B8" s="75"/>
      <c r="C8" s="75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76"/>
      <c r="C9" s="76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75" t="s">
        <v>78</v>
      </c>
      <c r="C10" s="75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75" t="s">
        <v>84</v>
      </c>
      <c r="C11" s="75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62" t="s">
        <v>54</v>
      </c>
      <c r="B13" s="63"/>
      <c r="C13" s="66" t="s">
        <v>27</v>
      </c>
      <c r="D13" s="66"/>
      <c r="E13" s="66"/>
      <c r="F13" s="66" t="s">
        <v>28</v>
      </c>
      <c r="G13" s="66"/>
      <c r="H13" s="66"/>
      <c r="I13" s="67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68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0.31698113207547179</v>
      </c>
      <c r="D17" s="20">
        <f t="shared" si="1"/>
        <v>2.8662225222316788</v>
      </c>
      <c r="E17" s="20">
        <f t="shared" si="2"/>
        <v>2.86226337689738</v>
      </c>
      <c r="F17" s="20">
        <f t="shared" si="3"/>
        <v>0</v>
      </c>
      <c r="G17" s="20">
        <v>0</v>
      </c>
      <c r="H17" s="20">
        <f t="shared" si="4"/>
        <v>608.00000000000011</v>
      </c>
      <c r="I17" s="20">
        <f t="shared" si="5"/>
        <v>2.9686393999765612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4.5424470988759431</v>
      </c>
      <c r="E21" s="20">
        <f t="shared" si="2"/>
        <v>4.5353923694543745</v>
      </c>
      <c r="F21" s="20">
        <f t="shared" si="3"/>
        <v>0</v>
      </c>
      <c r="G21" s="20">
        <v>0</v>
      </c>
      <c r="H21" s="20">
        <f t="shared" si="4"/>
        <v>345.2</v>
      </c>
      <c r="I21" s="20">
        <f t="shared" si="5"/>
        <v>4.5952771592640334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57" t="s">
        <v>60</v>
      </c>
      <c r="B25" s="58"/>
      <c r="C25" s="20">
        <f t="shared" ref="C25:I25" si="6">SUM(C15:C24)</f>
        <v>0.31698113207547179</v>
      </c>
      <c r="D25" s="20">
        <f t="shared" si="6"/>
        <v>7.4086696211076219</v>
      </c>
      <c r="E25" s="20">
        <f t="shared" si="6"/>
        <v>7.397655746351754</v>
      </c>
      <c r="F25" s="20">
        <f t="shared" si="6"/>
        <v>0</v>
      </c>
      <c r="G25" s="20">
        <f t="shared" si="6"/>
        <v>0</v>
      </c>
      <c r="H25" s="20">
        <f t="shared" si="6"/>
        <v>953.2</v>
      </c>
      <c r="I25" s="20">
        <f t="shared" si="6"/>
        <v>7.5639165592405941</v>
      </c>
    </row>
    <row r="26" spans="1:9" ht="15" thickBot="1" x14ac:dyDescent="0.35">
      <c r="A26" s="62" t="s">
        <v>61</v>
      </c>
      <c r="B26" s="63"/>
      <c r="C26" s="64" t="s">
        <v>27</v>
      </c>
      <c r="D26" s="64"/>
      <c r="E26" s="64"/>
      <c r="F26" s="64" t="s">
        <v>28</v>
      </c>
      <c r="G26" s="64"/>
      <c r="H26" s="64"/>
      <c r="I26" s="65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65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3.5457987262641972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3.5402918595792063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3.5396695183405602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57" t="s">
        <v>60</v>
      </c>
      <c r="B33" s="58"/>
      <c r="C33" s="20">
        <f>SUM(C28:C32)</f>
        <v>0</v>
      </c>
      <c r="D33" s="20">
        <f t="shared" ref="D33:I33" si="7">SUM(D28:D32)</f>
        <v>3.5457987262641972</v>
      </c>
      <c r="E33" s="20">
        <f t="shared" si="7"/>
        <v>3.5402918595792063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3.5396695183405602</v>
      </c>
    </row>
    <row r="34" spans="1:9" ht="15" thickBot="1" x14ac:dyDescent="0.35">
      <c r="A34" s="62" t="s">
        <v>62</v>
      </c>
      <c r="B34" s="63"/>
      <c r="C34" s="69" t="s">
        <v>27</v>
      </c>
      <c r="D34" s="70"/>
      <c r="E34" s="71"/>
      <c r="F34" s="64" t="s">
        <v>28</v>
      </c>
      <c r="G34" s="64"/>
      <c r="H34" s="64"/>
      <c r="I34" s="65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65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1.8867924528301886E-2</v>
      </c>
      <c r="D38" s="20">
        <f t="shared" si="9"/>
        <v>0.11830481613007367</v>
      </c>
      <c r="E38" s="20">
        <f t="shared" si="10"/>
        <v>0.1181503838715349</v>
      </c>
      <c r="F38" s="20">
        <f t="shared" si="11"/>
        <v>0</v>
      </c>
      <c r="G38" s="20">
        <v>0</v>
      </c>
      <c r="H38" s="20">
        <f t="shared" si="12"/>
        <v>33.333333333333336</v>
      </c>
      <c r="I38" s="20">
        <f t="shared" si="13"/>
        <v>0.12398921832884097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5.0538549584715167E-2</v>
      </c>
      <c r="E42" s="20">
        <f t="shared" si="10"/>
        <v>5.0460059778468028E-2</v>
      </c>
      <c r="F42" s="20">
        <f t="shared" si="11"/>
        <v>0</v>
      </c>
      <c r="G42" s="20">
        <v>0</v>
      </c>
      <c r="H42" s="20">
        <f t="shared" si="12"/>
        <v>4.666666666666667</v>
      </c>
      <c r="I42" s="20">
        <f t="shared" si="13"/>
        <v>5.1271534044298607E-2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57" t="s">
        <v>60</v>
      </c>
      <c r="B46" s="58"/>
      <c r="C46" s="20">
        <f>SUM(C36:C45)</f>
        <v>1.8867924528301886E-2</v>
      </c>
      <c r="D46" s="20">
        <f t="shared" ref="D46:I46" si="14">SUM(D36:D45)</f>
        <v>0.16884336571478883</v>
      </c>
      <c r="E46" s="20">
        <f t="shared" si="14"/>
        <v>0.16861044365000294</v>
      </c>
      <c r="F46" s="20">
        <f t="shared" si="14"/>
        <v>0</v>
      </c>
      <c r="G46" s="20">
        <f t="shared" si="14"/>
        <v>0</v>
      </c>
      <c r="H46" s="20">
        <f t="shared" si="14"/>
        <v>38</v>
      </c>
      <c r="I46" s="20">
        <f t="shared" si="14"/>
        <v>0.17526075237313957</v>
      </c>
    </row>
    <row r="47" spans="1:9" ht="15" thickBot="1" x14ac:dyDescent="0.35">
      <c r="A47" s="62" t="s">
        <v>63</v>
      </c>
      <c r="B47" s="63"/>
      <c r="C47" s="64" t="s">
        <v>27</v>
      </c>
      <c r="D47" s="64"/>
      <c r="E47" s="64"/>
      <c r="F47" s="64" t="s">
        <v>28</v>
      </c>
      <c r="G47" s="64"/>
      <c r="H47" s="64"/>
      <c r="I47" s="65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65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2.9700936225163618E-2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2.9654808650295961E-2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2.9649595687331536E-2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57" t="s">
        <v>60</v>
      </c>
      <c r="B54" s="58"/>
      <c r="C54" s="20">
        <f>SUM(C49:C53)</f>
        <v>0</v>
      </c>
      <c r="D54" s="20">
        <f t="shared" ref="D54:I54" si="15">SUM(D49:D53)</f>
        <v>2.9700936225163618E-2</v>
      </c>
      <c r="E54" s="20">
        <f t="shared" si="15"/>
        <v>2.9654808650295961E-2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2.9649595687331536E-2</v>
      </c>
    </row>
    <row r="55" spans="1:9" ht="15" thickBot="1" x14ac:dyDescent="0.35">
      <c r="A55" s="62" t="s">
        <v>64</v>
      </c>
      <c r="B55" s="63"/>
      <c r="C55" s="64" t="s">
        <v>27</v>
      </c>
      <c r="D55" s="64"/>
      <c r="E55" s="64"/>
      <c r="F55" s="64" t="s">
        <v>28</v>
      </c>
      <c r="G55" s="64"/>
      <c r="H55" s="64"/>
      <c r="I55" s="65" t="s">
        <v>55</v>
      </c>
    </row>
    <row r="56" spans="1:9" x14ac:dyDescent="0.3">
      <c r="A56" s="55" t="s">
        <v>56</v>
      </c>
      <c r="B56" s="56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65"/>
    </row>
    <row r="57" spans="1:9" x14ac:dyDescent="0.3">
      <c r="A57" s="55" t="s">
        <v>76</v>
      </c>
      <c r="B57" s="56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55" t="s">
        <v>72</v>
      </c>
      <c r="B58" s="56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4.1851319226366916E-2</v>
      </c>
      <c r="E58" s="20">
        <f>((SUMIFS(OGİİ1,KAYNAK,A58,SÜRE,"Kısa",İL,$B$10,İLÇE,$B$11)+SUMIFS(AGİİ1,KAYNAK,A58,SÜRE,"Kısa",İL,$B$10,İLÇE,$B$11))/VLOOKUP($B$11,ABONE,5,FALSE))</f>
        <v>4.1786321279962492E-2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0.16666666666666666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4.1808273760693779E-2</v>
      </c>
    </row>
    <row r="59" spans="1:9" ht="15" thickBot="1" x14ac:dyDescent="0.35">
      <c r="A59" s="57" t="s">
        <v>60</v>
      </c>
      <c r="B59" s="58"/>
      <c r="C59" s="20">
        <f>SUM(C57:C58)</f>
        <v>0</v>
      </c>
      <c r="D59" s="20">
        <f t="shared" ref="D59:I59" si="16">SUM(D57:D58)</f>
        <v>4.1851319226366916E-2</v>
      </c>
      <c r="E59" s="20">
        <f t="shared" si="16"/>
        <v>4.1786321279962492E-2</v>
      </c>
      <c r="F59" s="20">
        <f t="shared" si="16"/>
        <v>0</v>
      </c>
      <c r="G59" s="20">
        <f t="shared" si="16"/>
        <v>0</v>
      </c>
      <c r="H59" s="20">
        <f t="shared" si="16"/>
        <v>0.16666666666666666</v>
      </c>
      <c r="I59" s="20">
        <f t="shared" si="16"/>
        <v>4.1808273760693779E-2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59" t="s">
        <v>27</v>
      </c>
      <c r="D61" s="59"/>
      <c r="E61" s="59"/>
      <c r="F61" s="59" t="s">
        <v>28</v>
      </c>
      <c r="G61" s="59"/>
      <c r="H61" s="59"/>
      <c r="I61" s="60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61"/>
    </row>
    <row r="63" spans="1:9" x14ac:dyDescent="0.3">
      <c r="A63" s="25"/>
      <c r="B63" s="30" t="s">
        <v>65</v>
      </c>
      <c r="C63" s="31">
        <f>VLOOKUP($B$11,ABONE,3,FALSE)</f>
        <v>53</v>
      </c>
      <c r="D63" s="31">
        <f>VLOOKUP($B$11,ABONE,4,FALSE)</f>
        <v>34073</v>
      </c>
      <c r="E63" s="31">
        <f>VLOOKUP($B$11,ABONE,5,FALSE)</f>
        <v>34126</v>
      </c>
      <c r="F63" s="31">
        <f>VLOOKUP($B$11,ABONE,6,FALSE)</f>
        <v>6</v>
      </c>
      <c r="G63" s="31">
        <f>VLOOKUP($B$11,ABONE,7,FALSE)</f>
        <v>0</v>
      </c>
      <c r="H63" s="31">
        <f>VLOOKUP($B$11,ABONE,8,FALSE)</f>
        <v>6</v>
      </c>
      <c r="I63" s="31">
        <f>VLOOKUP($B$11,ABONE,9,FALSE)</f>
        <v>34132</v>
      </c>
    </row>
    <row r="64" spans="1:9" x14ac:dyDescent="0.3">
      <c r="A64" s="25"/>
      <c r="B64" s="53" t="s">
        <v>66</v>
      </c>
      <c r="C64" s="53"/>
      <c r="D64" s="53"/>
      <c r="E64" s="53"/>
      <c r="F64" s="53"/>
      <c r="G64" s="53"/>
      <c r="H64" s="53"/>
      <c r="I64" s="53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54" t="s">
        <v>70</v>
      </c>
      <c r="C69" s="54"/>
      <c r="D69" s="54"/>
      <c r="E69" s="54"/>
      <c r="F69" s="54"/>
      <c r="G69" s="54"/>
      <c r="H69" s="54"/>
      <c r="I69" s="5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2019-04-01T12:59:14Z</dcterms:modified>
</cp:coreProperties>
</file>